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2" i="1"/>
  <c r="I6"/>
  <c r="J3"/>
  <c r="A21"/>
  <c r="E3"/>
  <c r="E4"/>
  <c r="E5"/>
  <c r="E2"/>
  <c r="F3"/>
  <c r="F4"/>
  <c r="F5"/>
  <c r="F2"/>
  <c r="I3" s="1"/>
</calcChain>
</file>

<file path=xl/sharedStrings.xml><?xml version="1.0" encoding="utf-8"?>
<sst xmlns="http://schemas.openxmlformats.org/spreadsheetml/2006/main" count="10" uniqueCount="10">
  <si>
    <t>n</t>
  </si>
  <si>
    <t>wavelength</t>
  </si>
  <si>
    <t>1/wavelength</t>
  </si>
  <si>
    <t>quantum jazz</t>
  </si>
  <si>
    <t>ryd</t>
  </si>
  <si>
    <t>err</t>
  </si>
  <si>
    <t>error (comes from the standard error of the mean of wavelength measurements)</t>
  </si>
  <si>
    <t>best estimate of mean</t>
  </si>
  <si>
    <t>uncertainty</t>
  </si>
  <si>
    <t>accepted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</si>
</sst>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0.18686977687111145"/>
          <c:y val="3.4503821213524771E-2"/>
          <c:w val="0.67530139241069442"/>
          <c:h val="0.81725876177242551"/>
        </c:manualLayout>
      </c:layout>
      <c:scatterChart>
        <c:scatterStyle val="lineMarker"/>
        <c:ser>
          <c:idx val="0"/>
          <c:order val="0"/>
          <c:tx>
            <c:strRef>
              <c:f>Sheet1!$F$1</c:f>
              <c:strCache>
                <c:ptCount val="1"/>
                <c:pt idx="0">
                  <c:v>1/wavelength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Eq val="1"/>
            <c:trendlineLbl>
              <c:layout>
                <c:manualLayout>
                  <c:x val="-0.12370866141732284"/>
                  <c:y val="-4.2925780110819482E-2"/>
                </c:manualLayout>
              </c:layout>
              <c:numFmt formatCode="General" sourceLinked="0"/>
            </c:trendlineLbl>
          </c:trendline>
          <c:trendline>
            <c:trendlineType val="linear"/>
          </c:trendline>
          <c:xVal>
            <c:numRef>
              <c:f>Sheet1!$E$2:$E$5</c:f>
              <c:numCache>
                <c:formatCode>General</c:formatCode>
                <c:ptCount val="4"/>
                <c:pt idx="0">
                  <c:v>0.1388888888888889</c:v>
                </c:pt>
                <c:pt idx="1">
                  <c:v>0.1875</c:v>
                </c:pt>
                <c:pt idx="2">
                  <c:v>0.21</c:v>
                </c:pt>
                <c:pt idx="3">
                  <c:v>0.22222222222222221</c:v>
                </c:pt>
              </c:numCache>
            </c:numRef>
          </c:xVal>
          <c:yVal>
            <c:numRef>
              <c:f>Sheet1!$F$2:$F$5</c:f>
              <c:numCache>
                <c:formatCode>General</c:formatCode>
                <c:ptCount val="4"/>
                <c:pt idx="0">
                  <c:v>1501952.5382997897</c:v>
                </c:pt>
                <c:pt idx="1">
                  <c:v>2053388.0903490761</c:v>
                </c:pt>
                <c:pt idx="2">
                  <c:v>2300966.4058904741</c:v>
                </c:pt>
                <c:pt idx="3">
                  <c:v>2438429.6513045598</c:v>
                </c:pt>
              </c:numCache>
            </c:numRef>
          </c:yVal>
        </c:ser>
        <c:axId val="67746048"/>
        <c:axId val="67744512"/>
      </c:scatterChart>
      <c:valAx>
        <c:axId val="67746048"/>
        <c:scaling>
          <c:orientation val="minMax"/>
        </c:scaling>
        <c:axPos val="b"/>
        <c:numFmt formatCode="General" sourceLinked="1"/>
        <c:tickLblPos val="nextTo"/>
        <c:crossAx val="67744512"/>
        <c:crosses val="autoZero"/>
        <c:crossBetween val="midCat"/>
      </c:valAx>
      <c:valAx>
        <c:axId val="67744512"/>
        <c:scaling>
          <c:orientation val="minMax"/>
        </c:scaling>
        <c:axPos val="l"/>
        <c:majorGridlines/>
        <c:numFmt formatCode="General" sourceLinked="1"/>
        <c:tickLblPos val="nextTo"/>
        <c:crossAx val="677460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12</xdr:row>
      <xdr:rowOff>123825</xdr:rowOff>
    </xdr:from>
    <xdr:to>
      <xdr:col>7</xdr:col>
      <xdr:colOff>66675</xdr:colOff>
      <xdr:row>15</xdr:row>
      <xdr:rowOff>38100</xdr:rowOff>
    </xdr:to>
    <xdr:pic>
      <xdr:nvPicPr>
        <xdr:cNvPr id="1025" name="Picture 1" descr=" {1 \over \lambda} = R \left( {1 \over (n')^2} - {1 \over n^2} \right) \qquad \left( R = 10.972 \times 10^6 \mbox{m}^{-1} \right)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2409825"/>
          <a:ext cx="3971925" cy="485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11</xdr:row>
      <xdr:rowOff>66675</xdr:rowOff>
    </xdr:from>
    <xdr:to>
      <xdr:col>17</xdr:col>
      <xdr:colOff>552450</xdr:colOff>
      <xdr:row>38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4" sqref="C24"/>
    </sheetView>
  </sheetViews>
  <sheetFormatPr defaultRowHeight="15"/>
  <sheetData>
    <row r="1" spans="1:10">
      <c r="A1" t="s">
        <v>0</v>
      </c>
      <c r="B1" t="s">
        <v>1</v>
      </c>
      <c r="C1" t="s">
        <v>6</v>
      </c>
      <c r="E1" t="s">
        <v>3</v>
      </c>
      <c r="F1" t="s">
        <v>2</v>
      </c>
    </row>
    <row r="2" spans="1:10">
      <c r="A2">
        <v>3</v>
      </c>
      <c r="B2" s="1">
        <v>6.6580000000000005E-7</v>
      </c>
      <c r="C2">
        <v>2</v>
      </c>
      <c r="E2">
        <f>1/4-1/A2/A2</f>
        <v>0.1388888888888889</v>
      </c>
      <c r="F2">
        <f>1/B2</f>
        <v>1501952.5382997897</v>
      </c>
      <c r="H2" t="s">
        <v>4</v>
      </c>
      <c r="I2">
        <f>LINEST(F2:F5,E2:E5,0,1)</f>
        <v>10942344.01519566</v>
      </c>
    </row>
    <row r="3" spans="1:10">
      <c r="A3">
        <v>4</v>
      </c>
      <c r="B3" s="1">
        <v>4.8699999999999995E-7</v>
      </c>
      <c r="C3">
        <v>2</v>
      </c>
      <c r="E3">
        <f t="shared" ref="E3:E5" si="0">1/4-1/A3/A3</f>
        <v>0.1875</v>
      </c>
      <c r="F3">
        <f>1/B3</f>
        <v>2053388.0903490761</v>
      </c>
      <c r="H3" t="s">
        <v>5</v>
      </c>
      <c r="I3">
        <f>INDEX(LINEST(F2:F5,E2:E5,1,1),2,1)</f>
        <v>49905.337022689884</v>
      </c>
      <c r="J3">
        <f>I3/I2</f>
        <v>4.5607537976676861E-3</v>
      </c>
    </row>
    <row r="4" spans="1:10">
      <c r="A4">
        <v>5</v>
      </c>
      <c r="B4" s="1">
        <v>4.3459999999999999E-7</v>
      </c>
      <c r="C4">
        <v>2</v>
      </c>
      <c r="E4">
        <f t="shared" si="0"/>
        <v>0.21</v>
      </c>
      <c r="F4">
        <f>1/B4</f>
        <v>2300966.4058904741</v>
      </c>
    </row>
    <row r="5" spans="1:10">
      <c r="A5">
        <v>6</v>
      </c>
      <c r="B5" s="1">
        <v>4.101E-7</v>
      </c>
      <c r="C5">
        <v>2</v>
      </c>
      <c r="E5">
        <f t="shared" si="0"/>
        <v>0.22222222222222221</v>
      </c>
      <c r="F5">
        <f>1/B5</f>
        <v>2438429.6513045598</v>
      </c>
      <c r="H5" t="s">
        <v>9</v>
      </c>
      <c r="I5" s="1">
        <v>10972000</v>
      </c>
    </row>
    <row r="6" spans="1:10">
      <c r="I6" s="1">
        <f>(I2-I5)/I5</f>
        <v>-2.7028786733813074E-3</v>
      </c>
    </row>
    <row r="8" spans="1:10">
      <c r="A8">
        <v>3</v>
      </c>
      <c r="B8">
        <v>0.66579999999999995</v>
      </c>
    </row>
    <row r="16" spans="1:10">
      <c r="A16">
        <v>665</v>
      </c>
    </row>
    <row r="17" spans="1:2">
      <c r="A17">
        <v>666</v>
      </c>
    </row>
    <row r="18" spans="1:2">
      <c r="A18">
        <v>666</v>
      </c>
    </row>
    <row r="19" spans="1:2">
      <c r="A19">
        <v>665</v>
      </c>
    </row>
    <row r="20" spans="1:2">
      <c r="A20">
        <v>664</v>
      </c>
    </row>
    <row r="21" spans="1:2">
      <c r="A21">
        <f>AVERAGE(A16:A20)</f>
        <v>665.2</v>
      </c>
      <c r="B21" t="s">
        <v>7</v>
      </c>
    </row>
    <row r="22" spans="1:2">
      <c r="A22">
        <v>3</v>
      </c>
      <c r="B22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</dc:creator>
  <cp:lastModifiedBy>PandA</cp:lastModifiedBy>
  <dcterms:created xsi:type="dcterms:W3CDTF">2008-09-24T22:29:13Z</dcterms:created>
  <dcterms:modified xsi:type="dcterms:W3CDTF">2008-09-24T22:59:37Z</dcterms:modified>
</cp:coreProperties>
</file>