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210" yWindow="-30" windowWidth="20610" windowHeight="12780" tabRatio="644" firstSheet="6" activeTab="9"/>
  </bookViews>
  <sheets>
    <sheet name="production_rates" sheetId="13" r:id="rId1"/>
    <sheet name="degradation_rates" sheetId="1" r:id="rId2"/>
    <sheet name="wt" sheetId="17" r:id="rId3"/>
    <sheet name="dcin5" sheetId="18" r:id="rId4"/>
    <sheet name="dgln3" sheetId="19" r:id="rId5"/>
    <sheet name="dhmo1" sheetId="20" r:id="rId6"/>
    <sheet name="dzap1" sheetId="21" r:id="rId7"/>
    <sheet name="concentration_sigmas" sheetId="7" r:id="rId8"/>
    <sheet name="network" sheetId="5" r:id="rId9"/>
    <sheet name="network_weights" sheetId="22" r:id="rId10"/>
    <sheet name="optimization_parameters" sheetId="6" r:id="rId11"/>
    <sheet name="simulation_times" sheetId="14" r:id="rId12"/>
    <sheet name="network_b" sheetId="16" r:id="rId13"/>
  </sheets>
  <definedNames>
    <definedName name="_xlnm._FilterDatabase" localSheetId="8" hidden="1">network!$A$1:$V$22</definedName>
  </definedNames>
  <calcPr calcId="145621"/>
</workbook>
</file>

<file path=xl/calcChain.xml><?xml version="1.0" encoding="utf-8"?>
<calcChain xmlns="http://schemas.openxmlformats.org/spreadsheetml/2006/main">
  <c r="V22" i="22" l="1"/>
  <c r="S8" i="22"/>
  <c r="R18" i="22"/>
  <c r="Q15" i="22"/>
  <c r="Q14" i="22"/>
  <c r="P21" i="22"/>
  <c r="P16" i="22"/>
  <c r="P14" i="22"/>
  <c r="P10" i="22"/>
  <c r="O18" i="22"/>
  <c r="O15" i="22"/>
  <c r="L12" i="22"/>
  <c r="L11" i="22"/>
  <c r="G13" i="22"/>
  <c r="F21" i="22"/>
  <c r="F6" i="22"/>
  <c r="E15" i="22"/>
  <c r="E6" i="22"/>
  <c r="D4" i="22"/>
  <c r="C3" i="22"/>
</calcChain>
</file>

<file path=xl/sharedStrings.xml><?xml version="1.0" encoding="utf-8"?>
<sst xmlns="http://schemas.openxmlformats.org/spreadsheetml/2006/main" count="490" uniqueCount="70">
  <si>
    <t>CIN5</t>
  </si>
  <si>
    <t>FHL1</t>
  </si>
  <si>
    <t>YAP6</t>
  </si>
  <si>
    <t>alpha</t>
  </si>
  <si>
    <t>kk_max</t>
  </si>
  <si>
    <t>SystematicName</t>
  </si>
  <si>
    <t>StandardName</t>
  </si>
  <si>
    <t>DegradationRate</t>
  </si>
  <si>
    <t>YOR028C</t>
  </si>
  <si>
    <t>YPR104C</t>
  </si>
  <si>
    <t>YDR259C</t>
  </si>
  <si>
    <t>rows genes affected/cols genes controlling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</si>
  <si>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</si>
  <si>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</si>
  <si>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</si>
  <si>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</si>
  <si>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</si>
  <si>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</si>
  <si>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</si>
  <si>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</si>
  <si>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</si>
  <si>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YKL043W</t>
  </si>
  <si>
    <t>PHD1</t>
  </si>
  <si>
    <t>YHR206W</t>
  </si>
  <si>
    <t>SKN7</t>
  </si>
  <si>
    <t>production_rates</t>
  </si>
  <si>
    <t>SMP1</t>
  </si>
  <si>
    <t>MAL33</t>
  </si>
  <si>
    <t>MBP1</t>
  </si>
  <si>
    <t>HMO1</t>
  </si>
  <si>
    <t>GLN3</t>
  </si>
  <si>
    <t>SWI4</t>
  </si>
  <si>
    <t>MGA2</t>
  </si>
  <si>
    <t>ZAP1</t>
  </si>
  <si>
    <t>SWI6</t>
  </si>
  <si>
    <t>MSS11</t>
  </si>
  <si>
    <t>HOT1</t>
  </si>
  <si>
    <t>FKH2</t>
  </si>
  <si>
    <t>SKO1</t>
  </si>
  <si>
    <t>HAP5</t>
  </si>
  <si>
    <t>AFT2</t>
  </si>
  <si>
    <t>YPL202C</t>
  </si>
  <si>
    <t>YNL068C</t>
  </si>
  <si>
    <t>YER040W</t>
  </si>
  <si>
    <t>YOR358W</t>
  </si>
  <si>
    <t>YDR174W</t>
  </si>
  <si>
    <t>YMR172W</t>
  </si>
  <si>
    <t>YBR297W</t>
  </si>
  <si>
    <t>YDL056W</t>
  </si>
  <si>
    <t>YIR033W</t>
  </si>
  <si>
    <t>YMR164C</t>
  </si>
  <si>
    <t>YNL167C</t>
  </si>
  <si>
    <t>YBR182C</t>
  </si>
  <si>
    <t>YER111C</t>
  </si>
  <si>
    <t>YLR182W</t>
  </si>
  <si>
    <t>YJL056C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</si>
  <si>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</si>
  <si>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</si>
  <si>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</si>
  <si>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</si>
  <si>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</si>
  <si>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</si>
  <si>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</si>
  <si>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</si>
  <si>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</si>
  <si>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</si>
  <si>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dcin5</t>
  </si>
  <si>
    <t>dgln3</t>
  </si>
  <si>
    <t>dhmo1</t>
  </si>
  <si>
    <t>dzap1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</si>
</sst>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2" fontId="0" fillId="0" borderId="0" xfId="0" applyNumberFormat="1"/>
    <xf numFmtId="1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G15" sqref="G15"/>
    </sheetView>
  </sheetViews>
  <sheetFormatPr defaultColWidth="11" defaultRowHeight="12.75" x14ac:dyDescent="0.2"/>
  <cols>
    <col min="1" max="1" width="13.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5</v>
      </c>
      <c r="B1" s="1" t="s">
        <v>6</v>
      </c>
      <c r="C1" t="s">
        <v>25</v>
      </c>
      <c r="F1"/>
      <c r="G1"/>
      <c r="H1"/>
    </row>
    <row r="2" spans="1:8" x14ac:dyDescent="0.2">
      <c r="A2" t="s">
        <v>19</v>
      </c>
      <c r="B2" t="s">
        <v>20</v>
      </c>
      <c r="C2">
        <v>0.46209812037329684</v>
      </c>
      <c r="H2"/>
    </row>
    <row r="3" spans="1:8" x14ac:dyDescent="0.2">
      <c r="A3" t="s">
        <v>41</v>
      </c>
      <c r="B3" t="s">
        <v>40</v>
      </c>
      <c r="C3">
        <v>3.960841031771116E-2</v>
      </c>
      <c r="H3"/>
    </row>
    <row r="4" spans="1:8" x14ac:dyDescent="0.2">
      <c r="A4" t="s">
        <v>8</v>
      </c>
      <c r="B4" t="s">
        <v>0</v>
      </c>
      <c r="C4" s="4">
        <v>5.436448474979963E-2</v>
      </c>
      <c r="E4" s="5"/>
      <c r="H4"/>
    </row>
    <row r="5" spans="1:8" x14ac:dyDescent="0.2">
      <c r="A5" t="s">
        <v>9</v>
      </c>
      <c r="B5" t="s">
        <v>1</v>
      </c>
      <c r="C5" s="4">
        <v>3.4657359027997263E-2</v>
      </c>
      <c r="E5" s="5"/>
      <c r="H5"/>
    </row>
    <row r="6" spans="1:8" x14ac:dyDescent="0.2">
      <c r="A6" t="s">
        <v>42</v>
      </c>
      <c r="B6" t="s">
        <v>37</v>
      </c>
      <c r="C6" s="4">
        <v>5.3319013889226559E-2</v>
      </c>
      <c r="H6"/>
    </row>
    <row r="7" spans="1:8" x14ac:dyDescent="0.2">
      <c r="A7" t="s">
        <v>43</v>
      </c>
      <c r="B7" t="s">
        <v>30</v>
      </c>
      <c r="C7" s="4">
        <v>0.46209812037329684</v>
      </c>
      <c r="H7"/>
    </row>
    <row r="8" spans="1:8" x14ac:dyDescent="0.2">
      <c r="A8" t="s">
        <v>44</v>
      </c>
      <c r="B8" t="s">
        <v>39</v>
      </c>
      <c r="C8" s="4">
        <v>4.6209812037329686E-3</v>
      </c>
      <c r="H8"/>
    </row>
    <row r="9" spans="1:8" x14ac:dyDescent="0.2">
      <c r="A9" t="s">
        <v>45</v>
      </c>
      <c r="B9" t="s">
        <v>29</v>
      </c>
      <c r="C9" s="4">
        <v>5.436448474979963E-2</v>
      </c>
      <c r="H9"/>
    </row>
    <row r="10" spans="1:8" x14ac:dyDescent="0.2">
      <c r="A10" t="s">
        <v>46</v>
      </c>
      <c r="B10" t="s">
        <v>36</v>
      </c>
      <c r="C10" s="4">
        <v>5.436448474979963E-2</v>
      </c>
      <c r="H10"/>
    </row>
    <row r="11" spans="1:8" x14ac:dyDescent="0.2">
      <c r="A11" t="s">
        <v>47</v>
      </c>
      <c r="B11" t="s">
        <v>27</v>
      </c>
      <c r="C11" s="4">
        <v>5.436448474979963E-2</v>
      </c>
      <c r="H11"/>
    </row>
    <row r="12" spans="1:8" x14ac:dyDescent="0.2">
      <c r="A12" t="s">
        <v>48</v>
      </c>
      <c r="B12" t="s">
        <v>28</v>
      </c>
      <c r="C12" s="4">
        <v>6.9314718055994526E-2</v>
      </c>
      <c r="H12"/>
    </row>
    <row r="13" spans="1:8" x14ac:dyDescent="0.2">
      <c r="A13" t="s">
        <v>49</v>
      </c>
      <c r="B13" t="s">
        <v>32</v>
      </c>
      <c r="C13" s="4">
        <v>5.436448474979963E-2</v>
      </c>
      <c r="E13" s="5"/>
      <c r="H13"/>
    </row>
    <row r="14" spans="1:8" x14ac:dyDescent="0.2">
      <c r="A14" t="s">
        <v>50</v>
      </c>
      <c r="B14" t="s">
        <v>35</v>
      </c>
      <c r="C14" s="4">
        <v>7.2962861111573185E-2</v>
      </c>
      <c r="H14"/>
    </row>
    <row r="15" spans="1:8" x14ac:dyDescent="0.2">
      <c r="A15" t="s">
        <v>21</v>
      </c>
      <c r="B15" t="s">
        <v>22</v>
      </c>
      <c r="C15" s="4">
        <v>9.9021025794277892E-2</v>
      </c>
      <c r="H15"/>
    </row>
    <row r="16" spans="1:8" x14ac:dyDescent="0.2">
      <c r="A16" t="s">
        <v>23</v>
      </c>
      <c r="B16" t="s">
        <v>24</v>
      </c>
      <c r="C16" s="4">
        <v>6.027366787477785E-2</v>
      </c>
      <c r="H16"/>
    </row>
    <row r="17" spans="1:8" x14ac:dyDescent="0.2">
      <c r="A17" t="s">
        <v>51</v>
      </c>
      <c r="B17" t="s">
        <v>38</v>
      </c>
      <c r="C17" s="4">
        <v>7.7016353395549478E-2</v>
      </c>
      <c r="H17"/>
    </row>
    <row r="18" spans="1:8" x14ac:dyDescent="0.2">
      <c r="A18" t="s">
        <v>52</v>
      </c>
      <c r="B18" t="s">
        <v>26</v>
      </c>
      <c r="C18" s="4">
        <v>5.436448474979963E-2</v>
      </c>
      <c r="H18"/>
    </row>
    <row r="19" spans="1:8" x14ac:dyDescent="0.2">
      <c r="A19" t="s">
        <v>53</v>
      </c>
      <c r="B19" t="s">
        <v>31</v>
      </c>
      <c r="C19" s="4">
        <v>9.8318749015595085E-3</v>
      </c>
      <c r="E19" s="5"/>
      <c r="H19"/>
    </row>
    <row r="20" spans="1:8" x14ac:dyDescent="0.2">
      <c r="A20" t="s">
        <v>54</v>
      </c>
      <c r="B20" t="s">
        <v>34</v>
      </c>
      <c r="C20" s="4">
        <v>8.1546727124699445E-2</v>
      </c>
      <c r="H20"/>
    </row>
    <row r="21" spans="1:8" x14ac:dyDescent="0.2">
      <c r="A21" t="s">
        <v>10</v>
      </c>
      <c r="B21" t="s">
        <v>2</v>
      </c>
      <c r="C21">
        <v>6.6014017196185271E-2</v>
      </c>
      <c r="H21"/>
    </row>
    <row r="22" spans="1:8" x14ac:dyDescent="0.2">
      <c r="A22" t="s">
        <v>55</v>
      </c>
      <c r="B22" t="s">
        <v>33</v>
      </c>
      <c r="C22">
        <v>8.504873381103624E-3</v>
      </c>
      <c r="H22"/>
    </row>
    <row r="24" spans="1:8" x14ac:dyDescent="0.2">
      <c r="E24" s="5"/>
    </row>
  </sheetData>
  <phoneticPr fontId="3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workbookViewId="0">
      <selection activeCell="V23" sqref="V23"/>
    </sheetView>
  </sheetViews>
  <sheetFormatPr defaultRowHeight="12.75" x14ac:dyDescent="0.2"/>
  <sheetData>
    <row r="1" spans="1:22" x14ac:dyDescent="0.2">
      <c r="A1" t="s">
        <v>11</v>
      </c>
      <c r="B1" t="s">
        <v>20</v>
      </c>
      <c r="C1" t="s">
        <v>40</v>
      </c>
      <c r="D1" t="s">
        <v>0</v>
      </c>
      <c r="E1" t="s">
        <v>1</v>
      </c>
      <c r="F1" t="s">
        <v>37</v>
      </c>
      <c r="G1" t="s">
        <v>30</v>
      </c>
      <c r="H1" t="s">
        <v>39</v>
      </c>
      <c r="I1" t="s">
        <v>29</v>
      </c>
      <c r="J1" t="s">
        <v>36</v>
      </c>
      <c r="K1" t="s">
        <v>27</v>
      </c>
      <c r="L1" t="s">
        <v>28</v>
      </c>
      <c r="M1" t="s">
        <v>32</v>
      </c>
      <c r="N1" t="s">
        <v>35</v>
      </c>
      <c r="O1" t="s">
        <v>22</v>
      </c>
      <c r="P1" t="s">
        <v>24</v>
      </c>
      <c r="Q1" t="s">
        <v>38</v>
      </c>
      <c r="R1" t="s">
        <v>26</v>
      </c>
      <c r="S1" t="s">
        <v>31</v>
      </c>
      <c r="T1" t="s">
        <v>34</v>
      </c>
      <c r="U1" t="s">
        <v>2</v>
      </c>
      <c r="V1" t="s">
        <v>33</v>
      </c>
    </row>
    <row r="2" spans="1:22" x14ac:dyDescent="0.2">
      <c r="A2" t="s">
        <v>20</v>
      </c>
      <c r="B2">
        <v>0</v>
      </c>
      <c r="C2">
        <v>0</v>
      </c>
      <c r="D2">
        <v>0</v>
      </c>
      <c r="E2">
        <v>0</v>
      </c>
      <c r="F2">
        <v>-0.85699999999999998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0.93799999999999994</v>
      </c>
    </row>
    <row r="3" spans="1:22" x14ac:dyDescent="0.2">
      <c r="A3" t="s">
        <v>40</v>
      </c>
      <c r="B3">
        <v>0</v>
      </c>
      <c r="C3">
        <f>1.257-1</f>
        <v>0.2569999999999999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0.874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</row>
    <row r="4" spans="1:22" x14ac:dyDescent="0.2">
      <c r="A4" t="s">
        <v>0</v>
      </c>
      <c r="B4">
        <v>0</v>
      </c>
      <c r="C4">
        <v>0</v>
      </c>
      <c r="D4">
        <f>1.437-1</f>
        <v>0.43700000000000006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0.59</v>
      </c>
      <c r="P4">
        <v>0</v>
      </c>
      <c r="Q4">
        <v>0.54800000000000004</v>
      </c>
      <c r="R4">
        <v>0</v>
      </c>
      <c r="S4">
        <v>0</v>
      </c>
      <c r="T4">
        <v>0</v>
      </c>
      <c r="U4">
        <v>-0.85799999999999998</v>
      </c>
      <c r="V4">
        <v>0</v>
      </c>
    </row>
    <row r="5" spans="1:22" x14ac:dyDescent="0.2">
      <c r="A5" t="s">
        <v>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</row>
    <row r="6" spans="1:22" x14ac:dyDescent="0.2">
      <c r="A6" t="s">
        <v>37</v>
      </c>
      <c r="B6">
        <v>0</v>
      </c>
      <c r="C6">
        <v>0</v>
      </c>
      <c r="D6">
        <v>0</v>
      </c>
      <c r="E6">
        <f>1.768-1</f>
        <v>0.76800000000000002</v>
      </c>
      <c r="F6">
        <f>1.562-1</f>
        <v>0.56200000000000006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</row>
    <row r="7" spans="1:22" x14ac:dyDescent="0.2">
      <c r="A7" t="s">
        <v>30</v>
      </c>
      <c r="B7">
        <v>0</v>
      </c>
      <c r="C7">
        <v>0</v>
      </c>
      <c r="D7">
        <v>0</v>
      </c>
      <c r="E7">
        <v>0</v>
      </c>
      <c r="F7">
        <v>0</v>
      </c>
      <c r="G7">
        <v>0.58399999999999996</v>
      </c>
      <c r="H7">
        <v>0</v>
      </c>
      <c r="I7">
        <v>0</v>
      </c>
      <c r="J7">
        <v>0</v>
      </c>
      <c r="K7">
        <v>-0.42800000000000005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</row>
    <row r="8" spans="1:22" x14ac:dyDescent="0.2">
      <c r="A8" t="s">
        <v>39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f>1.646-1</f>
        <v>0.64599999999999991</v>
      </c>
      <c r="T8">
        <v>0</v>
      </c>
      <c r="U8">
        <v>0</v>
      </c>
      <c r="V8">
        <v>0</v>
      </c>
    </row>
    <row r="9" spans="1:22" x14ac:dyDescent="0.2">
      <c r="A9" t="s">
        <v>29</v>
      </c>
      <c r="B9">
        <v>0</v>
      </c>
      <c r="C9">
        <v>0</v>
      </c>
      <c r="D9">
        <v>0</v>
      </c>
      <c r="E9">
        <v>-0.98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</row>
    <row r="10" spans="1:22" x14ac:dyDescent="0.2">
      <c r="A10" t="s">
        <v>36</v>
      </c>
      <c r="B10">
        <v>0</v>
      </c>
      <c r="C10">
        <v>0</v>
      </c>
      <c r="D10">
        <v>0.75800000000000001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f>1.548-1</f>
        <v>0.54800000000000004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</row>
    <row r="11" spans="1:22" x14ac:dyDescent="0.2">
      <c r="A11" t="s">
        <v>27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f>1.94-1</f>
        <v>0.94</v>
      </c>
      <c r="M11">
        <v>0</v>
      </c>
      <c r="N11">
        <v>0</v>
      </c>
      <c r="O11">
        <v>0</v>
      </c>
      <c r="P11">
        <v>0</v>
      </c>
      <c r="Q11">
        <v>0</v>
      </c>
      <c r="R11">
        <v>0.378</v>
      </c>
      <c r="S11">
        <v>0</v>
      </c>
      <c r="T11">
        <v>0</v>
      </c>
      <c r="U11">
        <v>0</v>
      </c>
      <c r="V11">
        <v>0</v>
      </c>
    </row>
    <row r="12" spans="1:22" x14ac:dyDescent="0.2">
      <c r="A12" t="s">
        <v>28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f>1.285-1</f>
        <v>0.28499999999999992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2" x14ac:dyDescent="0.2">
      <c r="A13" t="s">
        <v>32</v>
      </c>
      <c r="B13">
        <v>0</v>
      </c>
      <c r="C13">
        <v>0</v>
      </c>
      <c r="D13">
        <v>0</v>
      </c>
      <c r="E13">
        <v>0</v>
      </c>
      <c r="F13">
        <v>0</v>
      </c>
      <c r="G13">
        <f>1.813-1</f>
        <v>0.81299999999999994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-8.0999999999999961E-2</v>
      </c>
      <c r="S13">
        <v>0</v>
      </c>
      <c r="T13">
        <v>0</v>
      </c>
      <c r="U13">
        <v>0</v>
      </c>
      <c r="V13">
        <v>0</v>
      </c>
    </row>
    <row r="14" spans="1:22" x14ac:dyDescent="0.2">
      <c r="A14" t="s">
        <v>35</v>
      </c>
      <c r="B14">
        <v>0</v>
      </c>
      <c r="C14">
        <v>0</v>
      </c>
      <c r="D14">
        <v>0.83799999999999997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f>1.936-1</f>
        <v>0.93599999999999994</v>
      </c>
      <c r="Q14">
        <f>1.742-1</f>
        <v>0.74199999999999999</v>
      </c>
      <c r="R14">
        <v>0</v>
      </c>
      <c r="S14">
        <v>0</v>
      </c>
      <c r="T14">
        <v>0</v>
      </c>
      <c r="U14">
        <v>0</v>
      </c>
      <c r="V14">
        <v>0</v>
      </c>
    </row>
    <row r="15" spans="1:22" x14ac:dyDescent="0.2">
      <c r="A15" t="s">
        <v>22</v>
      </c>
      <c r="B15">
        <v>0</v>
      </c>
      <c r="C15">
        <v>0</v>
      </c>
      <c r="D15">
        <v>0.439</v>
      </c>
      <c r="E15">
        <f>1.374-1</f>
        <v>0.37400000000000011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f>1.799-1</f>
        <v>0.79899999999999993</v>
      </c>
      <c r="P15">
        <v>-0.377</v>
      </c>
      <c r="Q15">
        <f>1.976-1</f>
        <v>0.97599999999999998</v>
      </c>
      <c r="R15">
        <v>0</v>
      </c>
      <c r="S15">
        <v>-0.11499999999999999</v>
      </c>
      <c r="T15">
        <v>-0.39400000000000002</v>
      </c>
      <c r="U15">
        <v>0</v>
      </c>
      <c r="V15">
        <v>0</v>
      </c>
    </row>
    <row r="16" spans="1:22" x14ac:dyDescent="0.2">
      <c r="A16" t="s">
        <v>24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f>1.442-1</f>
        <v>0.44199999999999995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</row>
    <row r="17" spans="1:22" x14ac:dyDescent="0.2">
      <c r="A17" t="s">
        <v>38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</row>
    <row r="18" spans="1:22" x14ac:dyDescent="0.2">
      <c r="A18" t="s">
        <v>26</v>
      </c>
      <c r="B18">
        <v>0</v>
      </c>
      <c r="C18">
        <v>0</v>
      </c>
      <c r="D18">
        <v>0.98699999999999999</v>
      </c>
      <c r="E18">
        <v>0.437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f>1.118-1</f>
        <v>0.1180000000000001</v>
      </c>
      <c r="P18">
        <v>0</v>
      </c>
      <c r="Q18">
        <v>0</v>
      </c>
      <c r="R18">
        <f>1.315-1</f>
        <v>0.31499999999999995</v>
      </c>
      <c r="S18">
        <v>0</v>
      </c>
      <c r="T18">
        <v>0</v>
      </c>
      <c r="U18">
        <v>0</v>
      </c>
      <c r="V18">
        <v>0</v>
      </c>
    </row>
    <row r="19" spans="1:22" x14ac:dyDescent="0.2">
      <c r="A19" t="s">
        <v>31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0.78</v>
      </c>
      <c r="L19">
        <v>0.23699999999999999</v>
      </c>
      <c r="M19">
        <v>0</v>
      </c>
      <c r="N19">
        <v>0</v>
      </c>
      <c r="O19">
        <v>0.48499999999999999</v>
      </c>
      <c r="P19">
        <v>0</v>
      </c>
      <c r="Q19">
        <v>0</v>
      </c>
      <c r="R19">
        <v>0</v>
      </c>
      <c r="S19">
        <v>-9.1999999999999971E-2</v>
      </c>
      <c r="T19">
        <v>0.95199999999999996</v>
      </c>
      <c r="U19">
        <v>-0.52</v>
      </c>
      <c r="V19">
        <v>0</v>
      </c>
    </row>
    <row r="20" spans="1:22" x14ac:dyDescent="0.2">
      <c r="A20" t="s">
        <v>34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</row>
    <row r="21" spans="1:22" x14ac:dyDescent="0.2">
      <c r="A21" t="s">
        <v>2</v>
      </c>
      <c r="B21">
        <v>0</v>
      </c>
      <c r="C21">
        <v>0</v>
      </c>
      <c r="D21">
        <v>-0.30000000000000004</v>
      </c>
      <c r="E21">
        <v>-0.94899999999999995</v>
      </c>
      <c r="F21">
        <f>1.551-1</f>
        <v>0.55099999999999993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0.33800000000000002</v>
      </c>
      <c r="P21">
        <f>1.582-1</f>
        <v>0.58200000000000007</v>
      </c>
      <c r="Q21">
        <v>-0.81299999999999994</v>
      </c>
      <c r="R21">
        <v>0</v>
      </c>
      <c r="S21">
        <v>0</v>
      </c>
      <c r="T21">
        <v>0</v>
      </c>
      <c r="U21">
        <v>0.66500000000000004</v>
      </c>
      <c r="V21">
        <v>0</v>
      </c>
    </row>
    <row r="22" spans="1:22" x14ac:dyDescent="0.2">
      <c r="A22" t="s">
        <v>33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f>1.614-1</f>
        <v>0.6140000000000001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G16" sqref="G16"/>
    </sheetView>
  </sheetViews>
  <sheetFormatPr defaultRowHeight="12.75" x14ac:dyDescent="0.2"/>
  <cols>
    <col min="1" max="1" width="21.125" customWidth="1"/>
  </cols>
  <sheetData>
    <row r="1" spans="1:6" x14ac:dyDescent="0.2">
      <c r="A1" s="3" t="s">
        <v>13</v>
      </c>
      <c r="B1" s="3" t="s">
        <v>12</v>
      </c>
      <c r="C1" t="s">
        <v>12</v>
      </c>
      <c r="D1" t="s">
        <v>12</v>
      </c>
      <c r="E1" t="s">
        <v>12</v>
      </c>
      <c r="F1" t="s">
        <v>12</v>
      </c>
    </row>
    <row r="2" spans="1:6" x14ac:dyDescent="0.2">
      <c r="A2" t="s">
        <v>3</v>
      </c>
      <c r="B2">
        <v>0.01</v>
      </c>
    </row>
    <row r="3" spans="1:6" x14ac:dyDescent="0.2">
      <c r="A3" t="s">
        <v>4</v>
      </c>
      <c r="B3">
        <v>1</v>
      </c>
    </row>
    <row r="4" spans="1:6" x14ac:dyDescent="0.2">
      <c r="A4" t="s">
        <v>15</v>
      </c>
      <c r="B4" s="2">
        <v>1000000</v>
      </c>
    </row>
    <row r="5" spans="1:6" x14ac:dyDescent="0.2">
      <c r="A5" t="s">
        <v>16</v>
      </c>
      <c r="B5" s="2">
        <v>1.0000000000000001E-5</v>
      </c>
    </row>
    <row r="6" spans="1:6" x14ac:dyDescent="0.2">
      <c r="A6" t="s">
        <v>17</v>
      </c>
      <c r="B6" s="2">
        <v>1000000</v>
      </c>
    </row>
    <row r="7" spans="1:6" x14ac:dyDescent="0.2">
      <c r="A7" t="s">
        <v>18</v>
      </c>
      <c r="B7" s="2">
        <v>1.0000000000000001E-5</v>
      </c>
    </row>
    <row r="8" spans="1:6" x14ac:dyDescent="0.2">
      <c r="A8" t="s">
        <v>62</v>
      </c>
      <c r="B8" s="9">
        <v>1</v>
      </c>
    </row>
    <row r="9" spans="1:6" x14ac:dyDescent="0.2">
      <c r="A9" t="s">
        <v>63</v>
      </c>
      <c r="B9" s="2">
        <v>1</v>
      </c>
    </row>
    <row r="10" spans="1:6" x14ac:dyDescent="0.2">
      <c r="A10" t="s">
        <v>64</v>
      </c>
      <c r="B10" s="2">
        <v>1</v>
      </c>
    </row>
    <row r="11" spans="1:6" x14ac:dyDescent="0.2">
      <c r="A11" t="s">
        <v>59</v>
      </c>
      <c r="B11" s="9">
        <v>0</v>
      </c>
    </row>
    <row r="12" spans="1:6" ht="12.75" customHeight="1" x14ac:dyDescent="0.2">
      <c r="A12" t="s">
        <v>60</v>
      </c>
      <c r="B12" s="9">
        <v>0</v>
      </c>
    </row>
    <row r="13" spans="1:6" ht="12.75" customHeight="1" x14ac:dyDescent="0.2">
      <c r="A13" t="s">
        <v>14</v>
      </c>
      <c r="B13" s="9">
        <v>15</v>
      </c>
      <c r="C13">
        <v>30</v>
      </c>
      <c r="D13">
        <v>60</v>
      </c>
    </row>
    <row r="14" spans="1:6" x14ac:dyDescent="0.2">
      <c r="A14" t="s">
        <v>56</v>
      </c>
      <c r="B14" t="s">
        <v>58</v>
      </c>
      <c r="C14" t="s">
        <v>66</v>
      </c>
      <c r="D14" t="s">
        <v>67</v>
      </c>
      <c r="E14" t="s">
        <v>68</v>
      </c>
      <c r="F14" t="s">
        <v>69</v>
      </c>
    </row>
    <row r="15" spans="1:6" x14ac:dyDescent="0.2">
      <c r="A15" t="s">
        <v>61</v>
      </c>
      <c r="B15" s="8">
        <v>3</v>
      </c>
      <c r="C15">
        <v>4</v>
      </c>
      <c r="D15">
        <v>5</v>
      </c>
      <c r="E15">
        <v>6</v>
      </c>
      <c r="F15">
        <v>7</v>
      </c>
    </row>
    <row r="16" spans="1:6" x14ac:dyDescent="0.2">
      <c r="A16" t="s">
        <v>57</v>
      </c>
      <c r="B16" s="8">
        <v>0</v>
      </c>
      <c r="C16">
        <v>3</v>
      </c>
      <c r="D16">
        <v>6</v>
      </c>
      <c r="E16">
        <v>8</v>
      </c>
      <c r="F16">
        <v>21</v>
      </c>
    </row>
    <row r="17" spans="1:14" x14ac:dyDescent="0.2">
      <c r="A17" t="s">
        <v>65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workbookViewId="0">
      <selection activeCell="B1" sqref="B1:N1"/>
    </sheetView>
  </sheetViews>
  <sheetFormatPr defaultRowHeight="12.75" x14ac:dyDescent="0.2"/>
  <sheetData>
    <row r="1" spans="1:14" x14ac:dyDescent="0.2">
      <c r="A1" t="s">
        <v>14</v>
      </c>
      <c r="B1">
        <v>0</v>
      </c>
      <c r="C1">
        <v>5</v>
      </c>
      <c r="D1">
        <v>10</v>
      </c>
      <c r="E1">
        <v>15</v>
      </c>
      <c r="F1">
        <v>20</v>
      </c>
      <c r="G1">
        <v>25</v>
      </c>
      <c r="H1">
        <v>30</v>
      </c>
      <c r="I1">
        <v>35</v>
      </c>
      <c r="J1">
        <v>40</v>
      </c>
      <c r="K1">
        <v>45</v>
      </c>
      <c r="L1">
        <v>50</v>
      </c>
      <c r="M1">
        <v>55</v>
      </c>
      <c r="N1">
        <v>60</v>
      </c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B23" sqref="B23"/>
    </sheetView>
  </sheetViews>
  <sheetFormatPr defaultRowHeight="12.75" x14ac:dyDescent="0.2"/>
  <sheetData>
    <row r="1" spans="1:2" x14ac:dyDescent="0.2">
      <c r="A1" s="3" t="s">
        <v>11</v>
      </c>
    </row>
    <row r="2" spans="1:2" x14ac:dyDescent="0.2">
      <c r="A2" t="s">
        <v>20</v>
      </c>
      <c r="B2">
        <v>0</v>
      </c>
    </row>
    <row r="3" spans="1:2" x14ac:dyDescent="0.2">
      <c r="A3" t="s">
        <v>40</v>
      </c>
      <c r="B3">
        <v>0</v>
      </c>
    </row>
    <row r="4" spans="1:2" x14ac:dyDescent="0.2">
      <c r="A4" t="s">
        <v>0</v>
      </c>
      <c r="B4">
        <v>0</v>
      </c>
    </row>
    <row r="5" spans="1:2" x14ac:dyDescent="0.2">
      <c r="A5" t="s">
        <v>1</v>
      </c>
      <c r="B5">
        <v>0</v>
      </c>
    </row>
    <row r="6" spans="1:2" x14ac:dyDescent="0.2">
      <c r="A6" t="s">
        <v>37</v>
      </c>
      <c r="B6">
        <v>0</v>
      </c>
    </row>
    <row r="7" spans="1:2" x14ac:dyDescent="0.2">
      <c r="A7" t="s">
        <v>30</v>
      </c>
      <c r="B7">
        <v>0</v>
      </c>
    </row>
    <row r="8" spans="1:2" x14ac:dyDescent="0.2">
      <c r="A8" t="s">
        <v>39</v>
      </c>
      <c r="B8">
        <v>0</v>
      </c>
    </row>
    <row r="9" spans="1:2" x14ac:dyDescent="0.2">
      <c r="A9" t="s">
        <v>29</v>
      </c>
      <c r="B9">
        <v>0</v>
      </c>
    </row>
    <row r="10" spans="1:2" x14ac:dyDescent="0.2">
      <c r="A10" t="s">
        <v>36</v>
      </c>
      <c r="B10">
        <v>0</v>
      </c>
    </row>
    <row r="11" spans="1:2" x14ac:dyDescent="0.2">
      <c r="A11" s="2" t="s">
        <v>27</v>
      </c>
      <c r="B11">
        <v>0</v>
      </c>
    </row>
    <row r="12" spans="1:2" x14ac:dyDescent="0.2">
      <c r="A12" t="s">
        <v>28</v>
      </c>
      <c r="B12">
        <v>0</v>
      </c>
    </row>
    <row r="13" spans="1:2" x14ac:dyDescent="0.2">
      <c r="A13" t="s">
        <v>32</v>
      </c>
      <c r="B13">
        <v>0</v>
      </c>
    </row>
    <row r="14" spans="1:2" x14ac:dyDescent="0.2">
      <c r="A14" t="s">
        <v>35</v>
      </c>
      <c r="B14">
        <v>0</v>
      </c>
    </row>
    <row r="15" spans="1:2" x14ac:dyDescent="0.2">
      <c r="A15" t="s">
        <v>22</v>
      </c>
      <c r="B15">
        <v>0</v>
      </c>
    </row>
    <row r="16" spans="1:2" x14ac:dyDescent="0.2">
      <c r="A16" t="s">
        <v>24</v>
      </c>
      <c r="B16">
        <v>0</v>
      </c>
    </row>
    <row r="17" spans="1:2" x14ac:dyDescent="0.2">
      <c r="A17" s="2" t="s">
        <v>38</v>
      </c>
      <c r="B17">
        <v>0</v>
      </c>
    </row>
    <row r="18" spans="1:2" x14ac:dyDescent="0.2">
      <c r="A18" t="s">
        <v>26</v>
      </c>
      <c r="B18">
        <v>0</v>
      </c>
    </row>
    <row r="19" spans="1:2" x14ac:dyDescent="0.2">
      <c r="A19" t="s">
        <v>31</v>
      </c>
      <c r="B19">
        <v>0</v>
      </c>
    </row>
    <row r="20" spans="1:2" x14ac:dyDescent="0.2">
      <c r="A20" t="s">
        <v>34</v>
      </c>
      <c r="B20">
        <v>0</v>
      </c>
    </row>
    <row r="21" spans="1:2" x14ac:dyDescent="0.2">
      <c r="A21" t="s">
        <v>2</v>
      </c>
      <c r="B21">
        <v>0</v>
      </c>
    </row>
    <row r="22" spans="1:2" x14ac:dyDescent="0.2">
      <c r="A22" t="s">
        <v>33</v>
      </c>
      <c r="B22">
        <v>0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F12" sqref="F12"/>
    </sheetView>
  </sheetViews>
  <sheetFormatPr defaultColWidth="11" defaultRowHeight="12.75" x14ac:dyDescent="0.2"/>
  <cols>
    <col min="1" max="1" width="13.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5</v>
      </c>
      <c r="B1" s="1" t="s">
        <v>6</v>
      </c>
      <c r="C1" s="1" t="s">
        <v>7</v>
      </c>
    </row>
    <row r="2" spans="1:3" x14ac:dyDescent="0.2">
      <c r="A2" t="s">
        <v>19</v>
      </c>
      <c r="B2" t="s">
        <v>20</v>
      </c>
      <c r="C2">
        <v>0.23104906018664842</v>
      </c>
    </row>
    <row r="3" spans="1:3" x14ac:dyDescent="0.2">
      <c r="A3" t="s">
        <v>41</v>
      </c>
      <c r="B3" t="s">
        <v>40</v>
      </c>
      <c r="C3" s="4">
        <v>1.980420515885558E-2</v>
      </c>
    </row>
    <row r="4" spans="1:3" x14ac:dyDescent="0.2">
      <c r="A4" t="s">
        <v>8</v>
      </c>
      <c r="B4" t="s">
        <v>0</v>
      </c>
      <c r="C4" s="4">
        <v>2.7182242374899815E-2</v>
      </c>
    </row>
    <row r="5" spans="1:3" x14ac:dyDescent="0.2">
      <c r="A5" t="s">
        <v>9</v>
      </c>
      <c r="B5" t="s">
        <v>1</v>
      </c>
      <c r="C5" s="4">
        <v>1.7328679513998631E-2</v>
      </c>
    </row>
    <row r="6" spans="1:3" x14ac:dyDescent="0.2">
      <c r="A6" t="s">
        <v>42</v>
      </c>
      <c r="B6" t="s">
        <v>37</v>
      </c>
      <c r="C6" s="4">
        <v>2.6659506944613279E-2</v>
      </c>
    </row>
    <row r="7" spans="1:3" x14ac:dyDescent="0.2">
      <c r="A7" t="s">
        <v>43</v>
      </c>
      <c r="B7" t="s">
        <v>30</v>
      </c>
      <c r="C7" s="4">
        <v>0.23104906018664842</v>
      </c>
    </row>
    <row r="8" spans="1:3" x14ac:dyDescent="0.2">
      <c r="A8" t="s">
        <v>44</v>
      </c>
      <c r="B8" t="s">
        <v>39</v>
      </c>
      <c r="C8" s="4">
        <v>2.3104906018664843E-3</v>
      </c>
    </row>
    <row r="9" spans="1:3" x14ac:dyDescent="0.2">
      <c r="A9" t="s">
        <v>45</v>
      </c>
      <c r="B9" t="s">
        <v>29</v>
      </c>
      <c r="C9" s="4">
        <v>2.7182242374899815E-2</v>
      </c>
    </row>
    <row r="10" spans="1:3" x14ac:dyDescent="0.2">
      <c r="A10" t="s">
        <v>46</v>
      </c>
      <c r="B10" t="s">
        <v>36</v>
      </c>
      <c r="C10" s="4">
        <v>2.7182242374899815E-2</v>
      </c>
    </row>
    <row r="11" spans="1:3" x14ac:dyDescent="0.2">
      <c r="A11" t="s">
        <v>47</v>
      </c>
      <c r="B11" t="s">
        <v>27</v>
      </c>
      <c r="C11" s="4">
        <v>2.7182242374899815E-2</v>
      </c>
    </row>
    <row r="12" spans="1:3" x14ac:dyDescent="0.2">
      <c r="A12" t="s">
        <v>48</v>
      </c>
      <c r="B12" t="s">
        <v>28</v>
      </c>
      <c r="C12" s="4">
        <v>3.4657359027997263E-2</v>
      </c>
    </row>
    <row r="13" spans="1:3" x14ac:dyDescent="0.2">
      <c r="A13" t="s">
        <v>49</v>
      </c>
      <c r="B13" t="s">
        <v>32</v>
      </c>
      <c r="C13" s="4">
        <v>2.7182242374899815E-2</v>
      </c>
    </row>
    <row r="14" spans="1:3" x14ac:dyDescent="0.2">
      <c r="A14" t="s">
        <v>50</v>
      </c>
      <c r="B14" t="s">
        <v>35</v>
      </c>
      <c r="C14" s="4">
        <v>3.6481430555786593E-2</v>
      </c>
    </row>
    <row r="15" spans="1:3" x14ac:dyDescent="0.2">
      <c r="A15" t="s">
        <v>21</v>
      </c>
      <c r="B15" t="s">
        <v>22</v>
      </c>
      <c r="C15" s="4">
        <v>4.9510512897138946E-2</v>
      </c>
    </row>
    <row r="16" spans="1:3" x14ac:dyDescent="0.2">
      <c r="A16" t="s">
        <v>23</v>
      </c>
      <c r="B16" t="s">
        <v>24</v>
      </c>
      <c r="C16" s="4">
        <v>3.0136833937388925E-2</v>
      </c>
    </row>
    <row r="17" spans="1:3" x14ac:dyDescent="0.2">
      <c r="A17" t="s">
        <v>51</v>
      </c>
      <c r="B17" t="s">
        <v>38</v>
      </c>
      <c r="C17" s="4">
        <v>3.8508176697774739E-2</v>
      </c>
    </row>
    <row r="18" spans="1:3" x14ac:dyDescent="0.2">
      <c r="A18" t="s">
        <v>52</v>
      </c>
      <c r="B18" t="s">
        <v>26</v>
      </c>
      <c r="C18" s="4">
        <v>2.7182242374899815E-2</v>
      </c>
    </row>
    <row r="19" spans="1:3" x14ac:dyDescent="0.2">
      <c r="A19" t="s">
        <v>53</v>
      </c>
      <c r="B19" t="s">
        <v>31</v>
      </c>
      <c r="C19">
        <v>4.9159374507797542E-3</v>
      </c>
    </row>
    <row r="20" spans="1:3" x14ac:dyDescent="0.2">
      <c r="A20" t="s">
        <v>54</v>
      </c>
      <c r="B20" t="s">
        <v>34</v>
      </c>
      <c r="C20">
        <v>4.0773363562349722E-2</v>
      </c>
    </row>
    <row r="21" spans="1:3" x14ac:dyDescent="0.2">
      <c r="A21" t="s">
        <v>10</v>
      </c>
      <c r="B21" t="s">
        <v>2</v>
      </c>
      <c r="C21">
        <v>3.3007008598092635E-2</v>
      </c>
    </row>
    <row r="22" spans="1:3" x14ac:dyDescent="0.2">
      <c r="A22" t="s">
        <v>55</v>
      </c>
      <c r="B22" t="s">
        <v>33</v>
      </c>
      <c r="C22">
        <v>4.252436690551812E-3</v>
      </c>
    </row>
  </sheetData>
  <phoneticPr fontId="0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C59" sqref="C59"/>
    </sheetView>
  </sheetViews>
  <sheetFormatPr defaultColWidth="10.625" defaultRowHeight="12.75" x14ac:dyDescent="0.2"/>
  <sheetData>
    <row r="1" spans="1:15" x14ac:dyDescent="0.2">
      <c r="A1" t="s">
        <v>5</v>
      </c>
      <c r="B1" t="s">
        <v>6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30</v>
      </c>
      <c r="L1" s="7">
        <v>60</v>
      </c>
      <c r="M1" s="7">
        <v>60</v>
      </c>
      <c r="N1" s="7">
        <v>60</v>
      </c>
      <c r="O1" s="7">
        <v>60</v>
      </c>
    </row>
    <row r="2" spans="1:15" x14ac:dyDescent="0.2">
      <c r="A2" t="s">
        <v>19</v>
      </c>
      <c r="B2" t="s">
        <v>20</v>
      </c>
      <c r="C2">
        <v>0.60285018874759499</v>
      </c>
      <c r="D2">
        <v>-1.0563868942577499</v>
      </c>
      <c r="E2">
        <v>0.16531492640327899</v>
      </c>
      <c r="F2">
        <v>-0.38504712808352998</v>
      </c>
      <c r="G2">
        <v>0.55431891893229901</v>
      </c>
      <c r="H2">
        <v>0.92416608910352605</v>
      </c>
      <c r="I2">
        <v>-0.38966903148669002</v>
      </c>
      <c r="J2">
        <v>-0.60191241375111604</v>
      </c>
      <c r="K2">
        <v>0.31300334257760698</v>
      </c>
      <c r="L2">
        <v>0.79827359886549998</v>
      </c>
      <c r="M2">
        <v>0.51634768251613505</v>
      </c>
      <c r="N2">
        <v>-0.42893328499458599</v>
      </c>
      <c r="O2">
        <v>-1.2219770014641</v>
      </c>
    </row>
    <row r="3" spans="1:15" x14ac:dyDescent="0.2">
      <c r="A3" t="s">
        <v>41</v>
      </c>
      <c r="B3" t="s">
        <v>40</v>
      </c>
      <c r="C3">
        <v>-0.64479965692109298</v>
      </c>
      <c r="D3">
        <v>1.6034934693920699</v>
      </c>
      <c r="E3">
        <v>-0.69543170327620996</v>
      </c>
      <c r="F3">
        <v>9.8571535527109996E-2</v>
      </c>
      <c r="G3">
        <v>0.42550982610250199</v>
      </c>
      <c r="H3">
        <v>0.878454299294956</v>
      </c>
      <c r="I3">
        <v>1.31817026493499</v>
      </c>
      <c r="J3">
        <v>-0.48195721242425299</v>
      </c>
      <c r="K3">
        <v>-0.43363714349094601</v>
      </c>
      <c r="L3">
        <v>0.78079025542863301</v>
      </c>
      <c r="M3">
        <v>-0.12786786081564999</v>
      </c>
      <c r="N3">
        <v>0.97335068916785505</v>
      </c>
      <c r="O3">
        <v>-0.48651707588210702</v>
      </c>
    </row>
    <row r="4" spans="1:15" x14ac:dyDescent="0.2">
      <c r="A4" t="s">
        <v>8</v>
      </c>
      <c r="B4" t="s">
        <v>0</v>
      </c>
      <c r="C4">
        <v>-0.166346924712586</v>
      </c>
      <c r="D4" s="2">
        <v>-9.6062852875021504E-2</v>
      </c>
      <c r="E4">
        <v>1.2012029507923101</v>
      </c>
      <c r="F4">
        <v>1.3571622808386099</v>
      </c>
      <c r="G4">
        <v>-0.42629898330703597</v>
      </c>
      <c r="H4">
        <v>0.48179894313309501</v>
      </c>
      <c r="I4">
        <v>1.00419907686609</v>
      </c>
      <c r="J4">
        <v>1.2901564645642201</v>
      </c>
      <c r="K4">
        <v>2.1523567224794999</v>
      </c>
      <c r="L4">
        <v>2.1587552550650999</v>
      </c>
      <c r="M4">
        <v>0.86588820179576997</v>
      </c>
      <c r="N4">
        <v>2.4539023038221899</v>
      </c>
      <c r="O4">
        <v>1.55526169350673</v>
      </c>
    </row>
    <row r="5" spans="1:15" x14ac:dyDescent="0.2">
      <c r="A5" t="s">
        <v>9</v>
      </c>
      <c r="B5" t="s">
        <v>1</v>
      </c>
      <c r="C5" s="2">
        <v>-9.0734628811451803E-3</v>
      </c>
      <c r="D5">
        <v>0.53426370858309002</v>
      </c>
      <c r="E5">
        <v>-0.25207028286224498</v>
      </c>
      <c r="F5">
        <v>-0.450225199388952</v>
      </c>
      <c r="G5">
        <v>0.82608430723010395</v>
      </c>
      <c r="H5">
        <v>-0.42389163235463001</v>
      </c>
      <c r="I5">
        <v>-0.204682116333603</v>
      </c>
      <c r="J5">
        <v>1.00056447777193</v>
      </c>
      <c r="K5">
        <v>1.1005617360385E-2</v>
      </c>
      <c r="L5">
        <v>1.67033758298535</v>
      </c>
      <c r="M5">
        <v>0.67131905883010901</v>
      </c>
      <c r="N5">
        <v>0.366623680254412</v>
      </c>
      <c r="O5">
        <v>-0.19414868863404999</v>
      </c>
    </row>
    <row r="6" spans="1:15" x14ac:dyDescent="0.2">
      <c r="A6" t="s">
        <v>42</v>
      </c>
      <c r="B6" t="s">
        <v>37</v>
      </c>
      <c r="C6">
        <v>-0.44999864258204397</v>
      </c>
      <c r="D6">
        <v>-0.53650131207378604</v>
      </c>
      <c r="E6">
        <v>0.19363566840648799</v>
      </c>
      <c r="F6">
        <v>-0.408514134024625</v>
      </c>
      <c r="G6" s="2">
        <v>8.7072681439181003E-3</v>
      </c>
      <c r="H6">
        <v>-0.188875675378708</v>
      </c>
      <c r="I6">
        <v>-1.7898238551087799</v>
      </c>
      <c r="J6">
        <v>-0.205659313114845</v>
      </c>
      <c r="K6">
        <v>-0.78415174761042195</v>
      </c>
      <c r="L6">
        <v>-0.96869203021490702</v>
      </c>
      <c r="M6">
        <v>-0.77418582336977604</v>
      </c>
      <c r="N6">
        <v>-0.91708922722235697</v>
      </c>
      <c r="O6">
        <v>-0.70223341813634799</v>
      </c>
    </row>
    <row r="7" spans="1:15" x14ac:dyDescent="0.2">
      <c r="A7" t="s">
        <v>43</v>
      </c>
      <c r="B7" t="s">
        <v>30</v>
      </c>
      <c r="C7">
        <v>-1.22643000191097</v>
      </c>
      <c r="D7">
        <v>0.378579558049565</v>
      </c>
      <c r="E7">
        <v>0.16606176652857599</v>
      </c>
      <c r="F7">
        <v>-0.54934748985414805</v>
      </c>
      <c r="G7">
        <v>-0.64382077952237304</v>
      </c>
      <c r="H7">
        <v>-0.26851847160164299</v>
      </c>
      <c r="I7">
        <v>1.41531913950585</v>
      </c>
      <c r="J7">
        <v>0.99568768696434096</v>
      </c>
      <c r="K7">
        <v>0.73670194246098797</v>
      </c>
      <c r="L7">
        <v>0.199010531425036</v>
      </c>
      <c r="M7">
        <v>0.83425376123876904</v>
      </c>
      <c r="N7">
        <v>0.86687876291269395</v>
      </c>
      <c r="O7">
        <v>0.19259556948838399</v>
      </c>
    </row>
    <row r="8" spans="1:15" x14ac:dyDescent="0.2">
      <c r="A8" t="s">
        <v>44</v>
      </c>
      <c r="B8" t="s">
        <v>39</v>
      </c>
      <c r="C8">
        <v>-0.40425268613568899</v>
      </c>
      <c r="D8">
        <v>-0.69446136395821301</v>
      </c>
      <c r="E8">
        <v>0.18812412022811301</v>
      </c>
      <c r="F8">
        <v>-0.39241300328044199</v>
      </c>
      <c r="G8">
        <v>-1.7615057168595201</v>
      </c>
      <c r="H8">
        <v>-0.86614226400045502</v>
      </c>
      <c r="I8">
        <v>-0.726370818489537</v>
      </c>
      <c r="J8">
        <v>-0.68206686715918596</v>
      </c>
      <c r="K8">
        <v>0.218665815990502</v>
      </c>
      <c r="L8">
        <v>-0.62278564413779702</v>
      </c>
      <c r="M8">
        <v>-0.51353396096461501</v>
      </c>
      <c r="N8">
        <v>-0.46776427793867398</v>
      </c>
      <c r="O8">
        <v>-0.48343964576161103</v>
      </c>
    </row>
    <row r="9" spans="1:15" x14ac:dyDescent="0.2">
      <c r="A9" t="s">
        <v>45</v>
      </c>
      <c r="B9" t="s">
        <v>29</v>
      </c>
      <c r="C9">
        <v>0.30646023249069998</v>
      </c>
      <c r="D9">
        <v>0.22317559759373801</v>
      </c>
      <c r="E9">
        <v>1.6817860744244399</v>
      </c>
      <c r="F9">
        <v>1.17786555840742</v>
      </c>
      <c r="G9">
        <v>-0.88028546298291599</v>
      </c>
      <c r="H9">
        <v>1.25807160598713</v>
      </c>
      <c r="I9">
        <v>1.2029222915581099</v>
      </c>
      <c r="J9">
        <v>1.1166005607143501</v>
      </c>
      <c r="K9">
        <v>1.7834139410851999</v>
      </c>
      <c r="L9">
        <v>1.44567510184498</v>
      </c>
      <c r="M9">
        <v>0.86635068466547005</v>
      </c>
      <c r="N9">
        <v>1.6834154236747101</v>
      </c>
      <c r="O9">
        <v>2.0493778053236098</v>
      </c>
    </row>
    <row r="10" spans="1:15" x14ac:dyDescent="0.2">
      <c r="A10" t="s">
        <v>46</v>
      </c>
      <c r="B10" t="s">
        <v>36</v>
      </c>
      <c r="C10">
        <v>2.10181842515337</v>
      </c>
      <c r="D10">
        <v>-1.0260781982125</v>
      </c>
      <c r="E10">
        <v>-0.52409163095867894</v>
      </c>
      <c r="F10">
        <v>-0.85895279753968301</v>
      </c>
      <c r="G10">
        <v>0.47076555126309799</v>
      </c>
      <c r="H10">
        <v>0.115220211197921</v>
      </c>
      <c r="I10">
        <v>-0.49073513436786398</v>
      </c>
      <c r="J10" s="2">
        <v>-7.1325468447729204E-2</v>
      </c>
      <c r="K10">
        <v>-0.25997471328249799</v>
      </c>
      <c r="L10">
        <v>0.73284138117148601</v>
      </c>
      <c r="M10">
        <v>0.50772866338512401</v>
      </c>
      <c r="N10">
        <v>-0.45761690016988898</v>
      </c>
      <c r="O10">
        <v>-2.0617042437868802</v>
      </c>
    </row>
    <row r="11" spans="1:15" x14ac:dyDescent="0.2">
      <c r="A11" t="s">
        <v>47</v>
      </c>
      <c r="B11" t="s">
        <v>27</v>
      </c>
      <c r="C11">
        <v>1.38579817484154</v>
      </c>
      <c r="D11">
        <v>4.4238789981224098</v>
      </c>
      <c r="E11">
        <v>1.4394565942517701</v>
      </c>
      <c r="F11">
        <v>1.4006823011051299</v>
      </c>
      <c r="G11">
        <v>4.7333760955892696</v>
      </c>
      <c r="H11">
        <v>1.7239060764112899</v>
      </c>
      <c r="I11">
        <v>2.9697004857257401</v>
      </c>
      <c r="J11">
        <v>0.25358038655360399</v>
      </c>
      <c r="K11">
        <v>0.260892450548804</v>
      </c>
      <c r="L11">
        <v>3.7263821411167002</v>
      </c>
      <c r="M11">
        <v>1.8910740162075199</v>
      </c>
      <c r="N11">
        <v>1.2133951854355101</v>
      </c>
      <c r="O11">
        <v>-9.7951699151256996E-2</v>
      </c>
    </row>
    <row r="12" spans="1:15" x14ac:dyDescent="0.2">
      <c r="A12" t="s">
        <v>48</v>
      </c>
      <c r="B12" t="s">
        <v>28</v>
      </c>
      <c r="C12">
        <v>0.27832527800062501</v>
      </c>
      <c r="D12">
        <v>-0.306189227618125</v>
      </c>
      <c r="E12">
        <v>1.31287888448488</v>
      </c>
      <c r="F12">
        <v>1.5780954139734999</v>
      </c>
      <c r="G12" s="2">
        <v>8.0885707635380694E-2</v>
      </c>
      <c r="H12">
        <v>0.44024114034407602</v>
      </c>
      <c r="I12">
        <v>-0.13147736922855499</v>
      </c>
      <c r="J12">
        <v>1.6941810663539001</v>
      </c>
      <c r="K12">
        <v>0.44453578727829102</v>
      </c>
      <c r="L12">
        <v>0.30537008003890898</v>
      </c>
      <c r="M12">
        <v>-0.40002628070579099</v>
      </c>
      <c r="N12">
        <v>-0.187070898338008</v>
      </c>
      <c r="O12">
        <v>2.3009877800035698</v>
      </c>
    </row>
    <row r="13" spans="1:15" x14ac:dyDescent="0.2">
      <c r="A13" t="s">
        <v>49</v>
      </c>
      <c r="B13" t="s">
        <v>32</v>
      </c>
      <c r="C13">
        <v>-0.323642971088001</v>
      </c>
      <c r="D13">
        <v>0.33995520360175302</v>
      </c>
      <c r="E13">
        <v>-0.62845955036505996</v>
      </c>
      <c r="F13">
        <v>0.99232585115878602</v>
      </c>
      <c r="G13">
        <v>1.2303972068874101</v>
      </c>
      <c r="H13">
        <v>0.790068237881141</v>
      </c>
      <c r="I13">
        <v>1.1363976061540999</v>
      </c>
      <c r="J13">
        <v>0.81583190645614001</v>
      </c>
      <c r="K13">
        <v>1.04791311484511</v>
      </c>
      <c r="L13">
        <v>2.0570423894938901</v>
      </c>
      <c r="M13">
        <v>0.33955832245699402</v>
      </c>
      <c r="N13">
        <v>0.50514360381392598</v>
      </c>
      <c r="O13">
        <v>1.01109887038456</v>
      </c>
    </row>
    <row r="14" spans="1:15" x14ac:dyDescent="0.2">
      <c r="A14" t="s">
        <v>50</v>
      </c>
      <c r="B14" t="s">
        <v>35</v>
      </c>
      <c r="C14">
        <v>-0.83195070822599004</v>
      </c>
      <c r="D14">
        <v>0.56331064352334204</v>
      </c>
      <c r="E14">
        <v>9.5840254610698006E-2</v>
      </c>
      <c r="F14">
        <v>-0.40735155780160898</v>
      </c>
      <c r="G14">
        <v>-1.05123864703857</v>
      </c>
      <c r="H14">
        <v>-1.2265458802109399</v>
      </c>
      <c r="I14" s="2">
        <v>7.0180674131318802E-2</v>
      </c>
      <c r="J14">
        <v>0.42240338919647902</v>
      </c>
      <c r="K14">
        <v>-0.84835879142675696</v>
      </c>
      <c r="L14">
        <v>-0.89562635425847004</v>
      </c>
      <c r="M14">
        <v>-0.98204972422528003</v>
      </c>
      <c r="N14">
        <v>-0.26708871607814699</v>
      </c>
      <c r="O14">
        <v>0.201755860377765</v>
      </c>
    </row>
    <row r="15" spans="1:15" x14ac:dyDescent="0.2">
      <c r="A15" t="s">
        <v>21</v>
      </c>
      <c r="B15" t="s">
        <v>22</v>
      </c>
      <c r="C15">
        <v>0.86108483599192798</v>
      </c>
      <c r="D15">
        <v>0.59797834746138101</v>
      </c>
      <c r="E15">
        <v>0.43773090009311799</v>
      </c>
      <c r="F15">
        <v>-0.27767126349084398</v>
      </c>
      <c r="G15">
        <v>0.93094104421921797</v>
      </c>
      <c r="H15">
        <v>0.65086303609297502</v>
      </c>
      <c r="I15">
        <v>0.75625122288126401</v>
      </c>
      <c r="J15">
        <v>1.0047918402699301</v>
      </c>
      <c r="K15">
        <v>-0.144739899130682</v>
      </c>
      <c r="L15">
        <v>0.84790631656336102</v>
      </c>
      <c r="M15">
        <v>5.2009615204010998E-2</v>
      </c>
      <c r="N15">
        <v>0.62815659233044496</v>
      </c>
      <c r="O15">
        <v>0.113511316795382</v>
      </c>
    </row>
    <row r="16" spans="1:15" x14ac:dyDescent="0.2">
      <c r="A16" t="s">
        <v>23</v>
      </c>
      <c r="B16" t="s">
        <v>24</v>
      </c>
      <c r="C16" s="2">
        <v>-7.2225479220685798E-2</v>
      </c>
      <c r="D16">
        <v>2.0477024389354601</v>
      </c>
      <c r="E16" s="2">
        <v>2.50920029977089E-2</v>
      </c>
      <c r="F16">
        <v>-0.36773303889577302</v>
      </c>
      <c r="G16">
        <v>1.3042678372640999</v>
      </c>
      <c r="H16">
        <v>0.11965737694206099</v>
      </c>
      <c r="I16">
        <v>1.9750337285978099</v>
      </c>
      <c r="J16">
        <v>1.63969080232015</v>
      </c>
      <c r="K16">
        <v>0.21148870859998301</v>
      </c>
      <c r="L16">
        <v>1.6473654682135099</v>
      </c>
      <c r="M16">
        <v>0.98969341007537304</v>
      </c>
      <c r="N16">
        <v>2.3578592469329398</v>
      </c>
      <c r="O16">
        <v>0.67360007555236601</v>
      </c>
    </row>
    <row r="17" spans="1:15" x14ac:dyDescent="0.2">
      <c r="A17" t="s">
        <v>51</v>
      </c>
      <c r="B17" t="s">
        <v>38</v>
      </c>
      <c r="C17">
        <v>-0.420524932312623</v>
      </c>
      <c r="D17">
        <v>1.1686282300166599</v>
      </c>
      <c r="E17">
        <v>-0.41979149865496701</v>
      </c>
      <c r="F17">
        <v>-0.350511117713591</v>
      </c>
      <c r="G17">
        <v>0.118712074267375</v>
      </c>
      <c r="H17">
        <v>1.5875297629749501</v>
      </c>
      <c r="I17">
        <v>0.21029265178453799</v>
      </c>
      <c r="J17">
        <v>-0.35201910965392402</v>
      </c>
      <c r="K17">
        <v>-0.207739774739439</v>
      </c>
      <c r="L17">
        <v>0.26287938609185801</v>
      </c>
      <c r="M17">
        <v>0.80103309424899305</v>
      </c>
      <c r="N17">
        <v>1.71922738751273</v>
      </c>
      <c r="O17">
        <v>-0.219489029511372</v>
      </c>
    </row>
    <row r="18" spans="1:15" x14ac:dyDescent="0.2">
      <c r="A18" t="s">
        <v>52</v>
      </c>
      <c r="B18" t="s">
        <v>26</v>
      </c>
      <c r="C18">
        <v>-0.56097013388257799</v>
      </c>
      <c r="D18">
        <v>-0.14138903874797401</v>
      </c>
      <c r="E18">
        <v>0.61353204409489104</v>
      </c>
      <c r="F18">
        <v>-0.19346435271498999</v>
      </c>
      <c r="G18">
        <v>-0.223271228005127</v>
      </c>
      <c r="H18">
        <v>-1.16018798702867</v>
      </c>
      <c r="I18" s="2">
        <v>-4.9301040995188103E-2</v>
      </c>
      <c r="J18">
        <v>-0.111749777343916</v>
      </c>
      <c r="K18" s="2">
        <v>6.1235533876256597E-2</v>
      </c>
      <c r="L18" s="2">
        <v>8.4642285265204106E-2</v>
      </c>
      <c r="M18">
        <v>-0.81809492400522998</v>
      </c>
      <c r="N18">
        <v>-5.2041104166960998E-2</v>
      </c>
      <c r="O18">
        <v>0.101157202089353</v>
      </c>
    </row>
    <row r="19" spans="1:15" x14ac:dyDescent="0.2">
      <c r="A19" t="s">
        <v>53</v>
      </c>
      <c r="B19" t="s">
        <v>31</v>
      </c>
      <c r="C19">
        <v>-1.0670966933843</v>
      </c>
      <c r="D19" s="2">
        <v>-3.0725224042373701E-2</v>
      </c>
      <c r="E19">
        <v>-0.34574715571848103</v>
      </c>
      <c r="F19">
        <v>-0.320287514647566</v>
      </c>
      <c r="G19">
        <v>-0.608258849199934</v>
      </c>
      <c r="H19">
        <v>-0.21667714780276201</v>
      </c>
      <c r="I19">
        <v>0.29338297605847702</v>
      </c>
      <c r="J19">
        <v>-0.22896505006991399</v>
      </c>
      <c r="K19">
        <v>-0.60799532698532599</v>
      </c>
      <c r="L19">
        <v>-1.59185191269963</v>
      </c>
      <c r="M19">
        <v>-0.64263664598777503</v>
      </c>
      <c r="N19">
        <v>0.270785045662713</v>
      </c>
      <c r="O19">
        <v>0.26585264851481299</v>
      </c>
    </row>
    <row r="20" spans="1:15" x14ac:dyDescent="0.2">
      <c r="A20" t="s">
        <v>54</v>
      </c>
      <c r="B20" t="s">
        <v>34</v>
      </c>
      <c r="C20">
        <v>-1.09743493941949</v>
      </c>
      <c r="D20">
        <v>-0.25869493858403197</v>
      </c>
      <c r="E20">
        <v>-0.62860671830729797</v>
      </c>
      <c r="F20" s="2">
        <v>-3.9425956704277398E-2</v>
      </c>
      <c r="G20">
        <v>0.220153380053768</v>
      </c>
      <c r="H20">
        <v>-1.6314549043873801</v>
      </c>
      <c r="I20">
        <v>0.16570230650871601</v>
      </c>
      <c r="J20">
        <v>-0.31362239240978101</v>
      </c>
      <c r="K20">
        <v>-0.240711423384111</v>
      </c>
      <c r="L20">
        <v>-0.80840878315933595</v>
      </c>
      <c r="M20" s="2">
        <v>-3.8187788688900402E-2</v>
      </c>
      <c r="N20">
        <v>-0.218722692114482</v>
      </c>
      <c r="O20">
        <v>-0.53963776325455004</v>
      </c>
    </row>
    <row r="21" spans="1:15" x14ac:dyDescent="0.2">
      <c r="A21" t="s">
        <v>10</v>
      </c>
      <c r="B21" t="s">
        <v>2</v>
      </c>
      <c r="C21">
        <v>-0.44842864298492002</v>
      </c>
      <c r="D21">
        <v>-1.2712106828413401</v>
      </c>
      <c r="E21">
        <v>-0.54710852678216404</v>
      </c>
      <c r="F21">
        <v>-0.39271637350389799</v>
      </c>
      <c r="G21">
        <v>-0.58323777375270902</v>
      </c>
      <c r="H21">
        <v>-0.88055813101175295</v>
      </c>
      <c r="I21">
        <v>-0.170735424750423</v>
      </c>
      <c r="J21">
        <v>-0.61886602417264203</v>
      </c>
      <c r="K21">
        <v>-0.29773279672963199</v>
      </c>
      <c r="L21">
        <v>-0.350677689960251</v>
      </c>
      <c r="M21">
        <v>-0.639400158568463</v>
      </c>
      <c r="N21">
        <v>-0.92297740939067496</v>
      </c>
      <c r="O21">
        <v>-0.97190732269179003</v>
      </c>
    </row>
    <row r="22" spans="1:15" x14ac:dyDescent="0.2">
      <c r="A22" t="s">
        <v>55</v>
      </c>
      <c r="B22" t="s">
        <v>33</v>
      </c>
      <c r="C22">
        <v>0.69989700902989405</v>
      </c>
      <c r="D22">
        <v>0.71619334530161305</v>
      </c>
      <c r="E22">
        <v>0.36935412378773003</v>
      </c>
      <c r="F22">
        <v>-0.385830905766893</v>
      </c>
      <c r="G22">
        <v>1.54664159542514</v>
      </c>
      <c r="H22">
        <v>1.79383083106601</v>
      </c>
      <c r="I22">
        <v>0.63914135511445502</v>
      </c>
      <c r="J22">
        <v>-0.26649464915877802</v>
      </c>
      <c r="K22">
        <v>-0.40842649916214202</v>
      </c>
      <c r="L22">
        <v>2.9324158601811701</v>
      </c>
      <c r="M22">
        <v>3.3392660252422801</v>
      </c>
      <c r="N22">
        <v>1.5619200207546999</v>
      </c>
      <c r="O22">
        <v>1.09484398109957</v>
      </c>
    </row>
  </sheetData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C1" sqref="C1:N1"/>
    </sheetView>
  </sheetViews>
  <sheetFormatPr defaultRowHeight="12.75" x14ac:dyDescent="0.2"/>
  <sheetData>
    <row r="1" spans="1:14" x14ac:dyDescent="0.2">
      <c r="A1" t="s">
        <v>5</v>
      </c>
      <c r="B1" t="s">
        <v>6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</row>
    <row r="2" spans="1:14" x14ac:dyDescent="0.2">
      <c r="A2" t="s">
        <v>19</v>
      </c>
      <c r="B2" t="s">
        <v>20</v>
      </c>
      <c r="C2">
        <v>-0.241955402395228</v>
      </c>
      <c r="D2">
        <v>-0.31696336425037303</v>
      </c>
      <c r="E2">
        <v>-0.172539646799479</v>
      </c>
      <c r="F2">
        <v>-0.68353196158965002</v>
      </c>
      <c r="G2">
        <v>-0.2409463229204</v>
      </c>
      <c r="H2">
        <v>0.15641419401222101</v>
      </c>
      <c r="I2">
        <v>-0.43509311393931899</v>
      </c>
      <c r="J2">
        <v>-1.3870317194699699</v>
      </c>
      <c r="K2">
        <v>0.61909512279172496</v>
      </c>
      <c r="L2">
        <v>0.160355218266062</v>
      </c>
      <c r="M2">
        <v>-0.31450585002835701</v>
      </c>
      <c r="N2">
        <v>-0.37697097965274101</v>
      </c>
    </row>
    <row r="3" spans="1:14" x14ac:dyDescent="0.2">
      <c r="A3" t="s">
        <v>41</v>
      </c>
      <c r="B3" t="s">
        <v>40</v>
      </c>
      <c r="C3">
        <v>-0.17121472140435201</v>
      </c>
      <c r="D3">
        <v>0.77066250926372404</v>
      </c>
      <c r="E3">
        <v>1.49829547847717</v>
      </c>
      <c r="F3">
        <v>0.80816464947565403</v>
      </c>
      <c r="G3">
        <v>-0.52052436325328599</v>
      </c>
      <c r="H3">
        <v>-1.3529302762061299</v>
      </c>
      <c r="I3">
        <v>1.6225737677143299</v>
      </c>
      <c r="J3">
        <v>1.2298772335257999</v>
      </c>
      <c r="K3">
        <v>1.00952095385097</v>
      </c>
      <c r="L3">
        <v>-1.94216115214996</v>
      </c>
      <c r="M3">
        <v>1.1150130878495901</v>
      </c>
      <c r="N3">
        <v>0.46060866758698099</v>
      </c>
    </row>
    <row r="4" spans="1:14" x14ac:dyDescent="0.2">
      <c r="A4" t="s">
        <v>8</v>
      </c>
      <c r="B4" t="s">
        <v>0</v>
      </c>
      <c r="C4">
        <v>-0.78637188053596296</v>
      </c>
      <c r="D4">
        <v>0.81691171970196497</v>
      </c>
      <c r="E4">
        <v>-0.54779751529377596</v>
      </c>
      <c r="F4">
        <v>-0.143136274169153</v>
      </c>
      <c r="G4">
        <v>-0.60167277827380405</v>
      </c>
      <c r="H4">
        <v>0.37502711773616998</v>
      </c>
      <c r="I4">
        <v>-0.113300263640093</v>
      </c>
      <c r="J4">
        <v>0.69515245203632803</v>
      </c>
      <c r="K4">
        <v>-0.34677206082238798</v>
      </c>
      <c r="L4">
        <v>-0.36838483790083798</v>
      </c>
      <c r="M4">
        <v>0.10733289620204101</v>
      </c>
      <c r="N4">
        <v>0.57878918766260901</v>
      </c>
    </row>
    <row r="5" spans="1:14" x14ac:dyDescent="0.2">
      <c r="A5" t="s">
        <v>9</v>
      </c>
      <c r="B5" t="s">
        <v>1</v>
      </c>
      <c r="C5">
        <v>6.8752350897853004E-2</v>
      </c>
      <c r="D5">
        <v>-0.13134096183347599</v>
      </c>
      <c r="E5" s="2">
        <v>-9.5080939857328198E-2</v>
      </c>
      <c r="F5" s="2">
        <v>-3.3934456732087698E-2</v>
      </c>
      <c r="G5">
        <v>-0.78462645746503401</v>
      </c>
      <c r="H5">
        <v>0.87320621785871499</v>
      </c>
      <c r="I5">
        <v>0.42548174885408102</v>
      </c>
      <c r="J5">
        <v>-0.67587154365777302</v>
      </c>
      <c r="K5" s="2">
        <v>5.8972273301195699E-2</v>
      </c>
      <c r="L5">
        <v>1.19445695806879</v>
      </c>
      <c r="M5">
        <v>-0.33639751822533698</v>
      </c>
      <c r="N5" s="2">
        <v>-1.19144387797797E-2</v>
      </c>
    </row>
    <row r="6" spans="1:14" x14ac:dyDescent="0.2">
      <c r="A6" t="s">
        <v>42</v>
      </c>
      <c r="B6" t="s">
        <v>37</v>
      </c>
      <c r="C6" s="2">
        <v>4.3500883731918396E-3</v>
      </c>
      <c r="D6">
        <v>-0.89902297049119195</v>
      </c>
      <c r="E6">
        <v>-1.16575968247477</v>
      </c>
      <c r="F6">
        <v>-0.79972249780557003</v>
      </c>
      <c r="G6">
        <v>-0.22091429323110601</v>
      </c>
      <c r="H6">
        <v>-0.52924200000330601</v>
      </c>
      <c r="I6" s="2">
        <v>3.0192561203213099E-2</v>
      </c>
      <c r="J6">
        <v>-1.6194320222151199</v>
      </c>
      <c r="K6">
        <v>0.113668207238068</v>
      </c>
      <c r="L6">
        <v>-0.15237242343321999</v>
      </c>
      <c r="M6">
        <v>-0.43187860247357901</v>
      </c>
      <c r="N6">
        <v>-1.0063810873298999</v>
      </c>
    </row>
    <row r="7" spans="1:14" x14ac:dyDescent="0.2">
      <c r="A7" t="s">
        <v>43</v>
      </c>
      <c r="B7" t="s">
        <v>30</v>
      </c>
      <c r="C7">
        <v>1.0128369859814801</v>
      </c>
      <c r="D7">
        <v>-0.41508190653912502</v>
      </c>
      <c r="E7">
        <v>0.30511328127413601</v>
      </c>
      <c r="F7">
        <v>-0.157361118914605</v>
      </c>
      <c r="G7">
        <v>0.57087792180425501</v>
      </c>
      <c r="H7">
        <v>4.0967043164861001E-2</v>
      </c>
      <c r="I7">
        <v>0.48603984906943498</v>
      </c>
      <c r="J7">
        <v>0.41132869701282299</v>
      </c>
      <c r="K7">
        <v>1.18508307366084</v>
      </c>
      <c r="L7" s="2">
        <v>5.1520250443256699E-2</v>
      </c>
      <c r="M7">
        <v>1.0776175780911801</v>
      </c>
      <c r="N7">
        <v>0.50768226781449199</v>
      </c>
    </row>
    <row r="8" spans="1:14" x14ac:dyDescent="0.2">
      <c r="A8" t="s">
        <v>44</v>
      </c>
      <c r="B8" t="s">
        <v>39</v>
      </c>
      <c r="C8">
        <v>-1.0732967717983899</v>
      </c>
      <c r="D8">
        <v>0.24354343492941699</v>
      </c>
      <c r="E8">
        <v>-0.75844070575470901</v>
      </c>
      <c r="F8">
        <v>-1.27512228919195</v>
      </c>
      <c r="G8">
        <v>-0.63802215551181596</v>
      </c>
      <c r="H8">
        <v>-0.71737870288807304</v>
      </c>
      <c r="I8">
        <v>-0.142279380883191</v>
      </c>
      <c r="J8">
        <v>-1.5954280865403101</v>
      </c>
      <c r="K8">
        <v>-0.84419549986158704</v>
      </c>
      <c r="L8">
        <v>0.23155400522821501</v>
      </c>
      <c r="M8">
        <v>-0.67231218266583503</v>
      </c>
      <c r="N8">
        <v>0.27656922719161497</v>
      </c>
    </row>
    <row r="9" spans="1:14" x14ac:dyDescent="0.2">
      <c r="A9" t="s">
        <v>45</v>
      </c>
      <c r="B9" t="s">
        <v>29</v>
      </c>
      <c r="C9">
        <v>-0.90836761950107003</v>
      </c>
      <c r="D9">
        <v>1.4785880560292199</v>
      </c>
      <c r="E9">
        <v>0.39098462406256701</v>
      </c>
      <c r="F9" s="2">
        <v>-6.6493409362636396E-2</v>
      </c>
      <c r="G9">
        <v>1.46867618719176</v>
      </c>
      <c r="H9">
        <v>1.1575577526412899</v>
      </c>
      <c r="I9">
        <v>0.34554528589740502</v>
      </c>
      <c r="J9">
        <v>-0.29552459480996801</v>
      </c>
      <c r="K9">
        <v>1.6638732376621901</v>
      </c>
      <c r="L9">
        <v>2.6196561447120899</v>
      </c>
      <c r="M9">
        <v>0.84918103362476505</v>
      </c>
      <c r="N9">
        <v>1.35409296556999</v>
      </c>
    </row>
    <row r="10" spans="1:14" x14ac:dyDescent="0.2">
      <c r="A10" t="s">
        <v>46</v>
      </c>
      <c r="B10" t="s">
        <v>36</v>
      </c>
      <c r="C10">
        <v>-0.75098491522671396</v>
      </c>
      <c r="D10">
        <v>-0.124310106977044</v>
      </c>
      <c r="E10">
        <v>-0.77841834658360098</v>
      </c>
      <c r="F10">
        <v>-1.02551252443066</v>
      </c>
      <c r="G10" s="2">
        <v>-8.52431846486192E-2</v>
      </c>
      <c r="H10" s="2">
        <v>6.6549846591649794E-2</v>
      </c>
      <c r="I10">
        <v>0.19323143035100601</v>
      </c>
      <c r="J10">
        <v>-0.79309169220349096</v>
      </c>
      <c r="K10">
        <v>-0.47148788640117301</v>
      </c>
      <c r="L10">
        <v>0.10672316983273</v>
      </c>
      <c r="M10">
        <v>-0.19624354867631499</v>
      </c>
      <c r="N10" s="2">
        <v>-4.8360261844340099E-2</v>
      </c>
    </row>
    <row r="11" spans="1:14" x14ac:dyDescent="0.2">
      <c r="A11" t="s">
        <v>47</v>
      </c>
      <c r="B11" t="s">
        <v>27</v>
      </c>
      <c r="C11">
        <v>2.6310465631419899</v>
      </c>
      <c r="D11">
        <v>-0.27947578683555702</v>
      </c>
      <c r="E11">
        <v>3.86806940909957</v>
      </c>
      <c r="F11" s="2">
        <v>7.7943389908731106E-2</v>
      </c>
      <c r="G11">
        <v>-0.42127565099372599</v>
      </c>
      <c r="H11">
        <v>-2.3942838269015301</v>
      </c>
      <c r="I11">
        <v>2.9454859476471</v>
      </c>
      <c r="J11">
        <v>2.3419770416464298</v>
      </c>
      <c r="K11">
        <v>0.61277084294351403</v>
      </c>
      <c r="L11">
        <v>0.61062661817070496</v>
      </c>
      <c r="M11" s="2">
        <v>-9.5334010652217097E-2</v>
      </c>
      <c r="N11">
        <v>-0.94619725689412304</v>
      </c>
    </row>
    <row r="12" spans="1:14" x14ac:dyDescent="0.2">
      <c r="A12" t="s">
        <v>48</v>
      </c>
      <c r="B12" t="s">
        <v>28</v>
      </c>
      <c r="C12">
        <v>1.1571431396865799</v>
      </c>
      <c r="D12">
        <v>-0.55524169351066299</v>
      </c>
      <c r="E12">
        <v>-0.81860028711287003</v>
      </c>
      <c r="F12">
        <v>-0.830024561383787</v>
      </c>
      <c r="G12">
        <v>1.29448982785816</v>
      </c>
      <c r="H12">
        <v>-0.28502927230998998</v>
      </c>
      <c r="I12" s="2">
        <v>-2.22204230654117E-2</v>
      </c>
      <c r="J12">
        <v>-0.53374859206745795</v>
      </c>
      <c r="K12">
        <v>1.10019082926027</v>
      </c>
      <c r="L12">
        <v>0.72000665338396197</v>
      </c>
      <c r="M12">
        <v>-0.139909211223603</v>
      </c>
      <c r="N12">
        <v>-0.248407527451381</v>
      </c>
    </row>
    <row r="13" spans="1:14" x14ac:dyDescent="0.2">
      <c r="A13" t="s">
        <v>49</v>
      </c>
      <c r="B13" t="s">
        <v>32</v>
      </c>
      <c r="C13">
        <v>0.12657672287392699</v>
      </c>
      <c r="D13">
        <v>0.380645322157461</v>
      </c>
      <c r="E13">
        <v>0.26534382299121401</v>
      </c>
      <c r="F13" s="2">
        <v>5.9090146917495798E-2</v>
      </c>
      <c r="G13">
        <v>0.65677865704842198</v>
      </c>
      <c r="H13">
        <v>0.67062009851619797</v>
      </c>
      <c r="I13">
        <v>0.299690590517115</v>
      </c>
      <c r="J13">
        <v>0.36345912852748402</v>
      </c>
      <c r="K13" s="2">
        <v>8.0601669204113893E-2</v>
      </c>
      <c r="L13">
        <v>1.1656075053184001</v>
      </c>
      <c r="M13">
        <v>0.18958797618336601</v>
      </c>
      <c r="N13">
        <v>-0.21381830330044599</v>
      </c>
    </row>
    <row r="14" spans="1:14" x14ac:dyDescent="0.2">
      <c r="A14" t="s">
        <v>50</v>
      </c>
      <c r="B14" t="s">
        <v>35</v>
      </c>
      <c r="C14">
        <v>0.55476544906273995</v>
      </c>
      <c r="D14">
        <v>-0.85428614631250699</v>
      </c>
      <c r="E14">
        <v>0.204840308571867</v>
      </c>
      <c r="F14">
        <v>-0.438262398362259</v>
      </c>
      <c r="G14" s="2">
        <v>2.9574258149733201E-2</v>
      </c>
      <c r="H14">
        <v>0.322925124727934</v>
      </c>
      <c r="I14">
        <v>-0.30941436331205002</v>
      </c>
      <c r="J14">
        <v>-0.13555529566023899</v>
      </c>
      <c r="K14">
        <v>-0.53687591702404303</v>
      </c>
      <c r="L14">
        <v>0.93874871633510104</v>
      </c>
      <c r="M14">
        <v>-0.376569729691832</v>
      </c>
      <c r="N14">
        <v>-0.45163840543717099</v>
      </c>
    </row>
    <row r="15" spans="1:14" x14ac:dyDescent="0.2">
      <c r="A15" t="s">
        <v>21</v>
      </c>
      <c r="B15" t="s">
        <v>22</v>
      </c>
      <c r="C15" s="2">
        <v>6.6441242541153203E-4</v>
      </c>
      <c r="D15">
        <v>1.9340623154550001</v>
      </c>
      <c r="E15">
        <v>-1.37956130051447</v>
      </c>
      <c r="F15">
        <v>-0.23194037715827301</v>
      </c>
      <c r="G15">
        <v>0.54333815338203795</v>
      </c>
      <c r="H15">
        <v>0.15352735139752699</v>
      </c>
      <c r="I15">
        <v>-2.00553262405107</v>
      </c>
      <c r="J15">
        <v>-1.70490859155666</v>
      </c>
      <c r="K15">
        <v>0.365185261165973</v>
      </c>
      <c r="L15">
        <v>1.29188095074554</v>
      </c>
      <c r="M15">
        <v>-1.4108947291407401</v>
      </c>
      <c r="N15">
        <v>-1.1278298760455701</v>
      </c>
    </row>
    <row r="16" spans="1:14" x14ac:dyDescent="0.2">
      <c r="A16" t="s">
        <v>23</v>
      </c>
      <c r="B16" t="s">
        <v>24</v>
      </c>
      <c r="C16">
        <v>3.6459534128079301</v>
      </c>
      <c r="D16">
        <v>1.86325300694989</v>
      </c>
      <c r="E16">
        <v>1.39069519714988</v>
      </c>
      <c r="F16">
        <v>1.98706340378205</v>
      </c>
      <c r="G16">
        <v>1.41782865279598</v>
      </c>
      <c r="H16">
        <v>-0.14792059784508399</v>
      </c>
      <c r="I16">
        <v>1.6477578277999401</v>
      </c>
      <c r="J16">
        <v>1.62519715920514</v>
      </c>
      <c r="K16">
        <v>1.44782380330581</v>
      </c>
      <c r="L16">
        <v>0.81247233840011002</v>
      </c>
      <c r="M16">
        <v>1.15524050365357</v>
      </c>
      <c r="N16">
        <v>1.24290284851383</v>
      </c>
    </row>
    <row r="17" spans="1:14" x14ac:dyDescent="0.2">
      <c r="A17" t="s">
        <v>51</v>
      </c>
      <c r="B17" t="s">
        <v>38</v>
      </c>
      <c r="C17">
        <v>1.37138332757693</v>
      </c>
      <c r="D17">
        <v>0.60573347726884996</v>
      </c>
      <c r="E17">
        <v>-0.404622737740361</v>
      </c>
      <c r="F17">
        <v>0.94601583579734905</v>
      </c>
      <c r="G17">
        <v>-0.36053120805903099</v>
      </c>
      <c r="H17">
        <v>0.12490652755828401</v>
      </c>
      <c r="I17">
        <v>0.62127552358403104</v>
      </c>
      <c r="J17">
        <v>0.76785994767944699</v>
      </c>
      <c r="K17">
        <v>0.91614778719757695</v>
      </c>
      <c r="L17">
        <v>0.60391184977627699</v>
      </c>
      <c r="M17">
        <v>0.32781503101385501</v>
      </c>
      <c r="N17">
        <v>0.12556377175182801</v>
      </c>
    </row>
    <row r="18" spans="1:14" x14ac:dyDescent="0.2">
      <c r="A18" t="s">
        <v>52</v>
      </c>
      <c r="B18" t="s">
        <v>26</v>
      </c>
      <c r="C18">
        <v>-0.86799103248699405</v>
      </c>
      <c r="D18">
        <v>-1.9095831388987401</v>
      </c>
      <c r="E18">
        <v>-0.79601928480751205</v>
      </c>
      <c r="F18">
        <v>-0.23368025715000601</v>
      </c>
      <c r="G18" s="2">
        <v>9.1290031623451701E-2</v>
      </c>
      <c r="H18">
        <v>-0.41337803705963</v>
      </c>
      <c r="I18">
        <v>-0.79445007914521204</v>
      </c>
      <c r="J18">
        <v>-0.32753653229611301</v>
      </c>
      <c r="K18" s="2">
        <v>-4.3496801795661802E-2</v>
      </c>
      <c r="L18">
        <v>0.263542511432586</v>
      </c>
      <c r="M18">
        <v>-0.36264918256843798</v>
      </c>
      <c r="N18">
        <v>0.22327153592775401</v>
      </c>
    </row>
    <row r="19" spans="1:14" x14ac:dyDescent="0.2">
      <c r="A19" t="s">
        <v>53</v>
      </c>
      <c r="B19" t="s">
        <v>31</v>
      </c>
      <c r="C19">
        <v>-0.46586199352077601</v>
      </c>
      <c r="D19">
        <v>0.103052685288162</v>
      </c>
      <c r="E19">
        <v>-0.31786866559135701</v>
      </c>
      <c r="F19">
        <v>-0.54535039968839705</v>
      </c>
      <c r="G19">
        <v>2.3890516916496098</v>
      </c>
      <c r="H19">
        <v>0.382982329702036</v>
      </c>
      <c r="I19" s="2">
        <v>6.9569517092811098E-3</v>
      </c>
      <c r="J19">
        <v>-0.203040563282231</v>
      </c>
      <c r="K19">
        <v>-0.30860139953119498</v>
      </c>
      <c r="L19">
        <v>0.86060767110914405</v>
      </c>
      <c r="M19" s="2">
        <v>7.4224946366673497E-2</v>
      </c>
      <c r="N19">
        <v>0.202680677460673</v>
      </c>
    </row>
    <row r="20" spans="1:14" x14ac:dyDescent="0.2">
      <c r="A20" t="s">
        <v>54</v>
      </c>
      <c r="B20" t="s">
        <v>34</v>
      </c>
      <c r="C20">
        <v>0.80069082012448101</v>
      </c>
      <c r="D20">
        <v>-0.83759473814128205</v>
      </c>
      <c r="E20">
        <v>-0.67556378644816695</v>
      </c>
      <c r="F20">
        <v>-0.26823974362366498</v>
      </c>
      <c r="G20">
        <v>1.4116425893717299</v>
      </c>
      <c r="H20">
        <v>0.125870059827489</v>
      </c>
      <c r="I20" s="2">
        <v>8.7244784683377596E-2</v>
      </c>
      <c r="J20">
        <v>1.1710657427920099</v>
      </c>
      <c r="K20">
        <v>0.96799064669417501</v>
      </c>
      <c r="L20" s="2">
        <v>-3.1608831535180501E-2</v>
      </c>
      <c r="M20">
        <v>0.123426684566854</v>
      </c>
      <c r="N20">
        <v>-0.18642703399915</v>
      </c>
    </row>
    <row r="21" spans="1:14" x14ac:dyDescent="0.2">
      <c r="A21" t="s">
        <v>10</v>
      </c>
      <c r="B21" t="s">
        <v>2</v>
      </c>
      <c r="C21">
        <v>0.243023104937132</v>
      </c>
      <c r="D21">
        <v>-0.265771559597209</v>
      </c>
      <c r="E21">
        <v>-0.88947540651165302</v>
      </c>
      <c r="F21">
        <v>0.34826271257599301</v>
      </c>
      <c r="G21">
        <v>-0.88554983966492595</v>
      </c>
      <c r="H21">
        <v>-0.74099604772862004</v>
      </c>
      <c r="I21">
        <v>-1.11759410102854</v>
      </c>
      <c r="J21">
        <v>0.41602788031132398</v>
      </c>
      <c r="K21">
        <v>0.27598316147080698</v>
      </c>
      <c r="L21">
        <v>-0.62349810610128897</v>
      </c>
      <c r="M21">
        <v>-0.57944534435919304</v>
      </c>
      <c r="N21">
        <v>0.31919349143119202</v>
      </c>
    </row>
    <row r="22" spans="1:14" x14ac:dyDescent="0.2">
      <c r="A22" t="s">
        <v>55</v>
      </c>
      <c r="B22" t="s">
        <v>33</v>
      </c>
      <c r="C22">
        <v>0.87898902131855206</v>
      </c>
      <c r="D22">
        <v>1.18907438930136</v>
      </c>
      <c r="E22">
        <v>1.0264706005861099</v>
      </c>
      <c r="F22">
        <v>0.49703039689061002</v>
      </c>
      <c r="G22">
        <v>2.5411116455215899</v>
      </c>
      <c r="H22">
        <v>0.14292130482398299</v>
      </c>
      <c r="I22">
        <v>0.74476089023985903</v>
      </c>
      <c r="J22">
        <v>-0.84238289937611299</v>
      </c>
      <c r="K22">
        <v>0.35997068545136501</v>
      </c>
      <c r="L22" s="2">
        <v>-9.7184711274623498E-2</v>
      </c>
      <c r="M22">
        <v>1.10303627444163</v>
      </c>
      <c r="N22" s="2">
        <v>-4.8708269555547502E-2</v>
      </c>
    </row>
  </sheetData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C1" sqref="C1:N1"/>
    </sheetView>
  </sheetViews>
  <sheetFormatPr defaultRowHeight="12.75" x14ac:dyDescent="0.2"/>
  <sheetData>
    <row r="1" spans="1:14" x14ac:dyDescent="0.2">
      <c r="A1" t="s">
        <v>5</v>
      </c>
      <c r="B1" t="s">
        <v>6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</row>
    <row r="2" spans="1:14" x14ac:dyDescent="0.2">
      <c r="A2" t="s">
        <v>19</v>
      </c>
      <c r="B2" t="s">
        <v>20</v>
      </c>
      <c r="C2">
        <v>-0.75238116887639805</v>
      </c>
      <c r="D2">
        <v>-0.58907762926273</v>
      </c>
      <c r="E2">
        <v>-1.05429920410407</v>
      </c>
      <c r="F2">
        <v>-1.1102778178080499</v>
      </c>
      <c r="G2">
        <v>-1.32208482056642</v>
      </c>
      <c r="H2">
        <v>2.6922239621969601</v>
      </c>
      <c r="I2">
        <v>-0.40131385748779103</v>
      </c>
      <c r="J2">
        <v>1.3308892564006201</v>
      </c>
      <c r="K2">
        <v>1.24708630446421</v>
      </c>
      <c r="L2" s="2">
        <v>-5.9863618231947503E-2</v>
      </c>
      <c r="M2">
        <v>0.42900947849361598</v>
      </c>
      <c r="N2">
        <v>-0.18824239808045701</v>
      </c>
    </row>
    <row r="3" spans="1:14" x14ac:dyDescent="0.2">
      <c r="A3" t="s">
        <v>41</v>
      </c>
      <c r="B3" t="s">
        <v>40</v>
      </c>
      <c r="C3">
        <v>0.86262847013572297</v>
      </c>
      <c r="D3">
        <v>1.52370772020555</v>
      </c>
      <c r="E3">
        <v>1.24196300422151</v>
      </c>
      <c r="F3">
        <v>1.88662824343125</v>
      </c>
      <c r="G3">
        <v>1.66270030136909</v>
      </c>
      <c r="H3">
        <v>3.23596693362706</v>
      </c>
      <c r="I3">
        <v>0.29411544772068199</v>
      </c>
      <c r="J3">
        <v>0.69869347816380001</v>
      </c>
      <c r="K3">
        <v>1.9587393541976299</v>
      </c>
      <c r="L3">
        <v>0.44520952396338798</v>
      </c>
      <c r="M3">
        <v>-0.18988123026168299</v>
      </c>
      <c r="N3">
        <v>0.40018451632388502</v>
      </c>
    </row>
    <row r="4" spans="1:14" x14ac:dyDescent="0.2">
      <c r="A4" t="s">
        <v>8</v>
      </c>
      <c r="B4" t="s">
        <v>0</v>
      </c>
      <c r="C4">
        <v>1.39002934403663</v>
      </c>
      <c r="D4">
        <v>0.41489954354569403</v>
      </c>
      <c r="E4">
        <v>0.14241458367241</v>
      </c>
      <c r="F4">
        <v>0.95696976337944994</v>
      </c>
      <c r="G4">
        <v>1.6687459090119701</v>
      </c>
      <c r="H4">
        <v>3.1870715892474899</v>
      </c>
      <c r="I4">
        <v>1.3655543211560199</v>
      </c>
      <c r="J4">
        <v>1.8942289029110899</v>
      </c>
      <c r="K4">
        <v>0.30993072332129101</v>
      </c>
      <c r="L4">
        <v>0.60463153217278098</v>
      </c>
      <c r="M4">
        <v>3.1416657266339199</v>
      </c>
      <c r="N4">
        <v>2.5420623653024901</v>
      </c>
    </row>
    <row r="5" spans="1:14" x14ac:dyDescent="0.2">
      <c r="A5" t="s">
        <v>9</v>
      </c>
      <c r="B5" t="s">
        <v>1</v>
      </c>
      <c r="C5">
        <v>-1.15076604763987</v>
      </c>
      <c r="D5">
        <v>0.45907369002430298</v>
      </c>
      <c r="E5">
        <v>-0.40567994750004399</v>
      </c>
      <c r="F5">
        <v>-0.22918922445875101</v>
      </c>
      <c r="G5" s="2">
        <v>-1.1318513504900501E-3</v>
      </c>
      <c r="H5">
        <v>0.69312106041103905</v>
      </c>
      <c r="I5">
        <v>-0.166282543790228</v>
      </c>
      <c r="J5">
        <v>1.22149204553005</v>
      </c>
      <c r="K5">
        <v>0.170663696794671</v>
      </c>
      <c r="L5">
        <v>0.242449564222149</v>
      </c>
      <c r="M5">
        <v>0.20212604036058601</v>
      </c>
      <c r="N5">
        <v>-1.1753975800262899</v>
      </c>
    </row>
    <row r="6" spans="1:14" x14ac:dyDescent="0.2">
      <c r="A6" t="s">
        <v>42</v>
      </c>
      <c r="B6" t="s">
        <v>37</v>
      </c>
      <c r="C6">
        <v>-1.2437426753793499</v>
      </c>
      <c r="D6">
        <v>-1.15879904844096</v>
      </c>
      <c r="E6">
        <v>0.70384785230114699</v>
      </c>
      <c r="F6">
        <v>0.805619070648671</v>
      </c>
      <c r="G6">
        <v>-0.35195821418819101</v>
      </c>
      <c r="H6">
        <v>-1.2033579820007601</v>
      </c>
      <c r="I6">
        <v>-0.67787316550921195</v>
      </c>
      <c r="J6">
        <v>0.87197473923223301</v>
      </c>
      <c r="K6" s="2">
        <v>4.9092639944177799E-2</v>
      </c>
      <c r="L6">
        <v>-1.5155663683488501</v>
      </c>
      <c r="M6">
        <v>-0.41434545706142201</v>
      </c>
      <c r="N6" s="2">
        <v>5.3527179869435101E-2</v>
      </c>
    </row>
    <row r="7" spans="1:14" x14ac:dyDescent="0.2">
      <c r="A7" t="s">
        <v>43</v>
      </c>
      <c r="B7" t="s">
        <v>30</v>
      </c>
      <c r="C7">
        <v>0.53896196014608899</v>
      </c>
      <c r="D7">
        <v>0.78449919516765798</v>
      </c>
      <c r="E7">
        <v>-0.67132782768533705</v>
      </c>
      <c r="F7">
        <v>0.60244020201405701</v>
      </c>
      <c r="G7" s="2">
        <v>-8.5139848807477603E-2</v>
      </c>
      <c r="H7">
        <v>-1.09041563645131</v>
      </c>
      <c r="I7">
        <v>0.29139494233727498</v>
      </c>
      <c r="J7">
        <v>0.40439251572567397</v>
      </c>
      <c r="K7">
        <v>0.101245042548307</v>
      </c>
      <c r="L7">
        <v>-0.43002093394870899</v>
      </c>
      <c r="M7">
        <v>0.77198547155895003</v>
      </c>
      <c r="N7">
        <v>-0.16037427378375699</v>
      </c>
    </row>
    <row r="8" spans="1:14" x14ac:dyDescent="0.2">
      <c r="A8" t="s">
        <v>44</v>
      </c>
      <c r="B8" t="s">
        <v>39</v>
      </c>
      <c r="C8">
        <v>0.41674593990932601</v>
      </c>
      <c r="D8">
        <v>-0.487056790325683</v>
      </c>
      <c r="E8">
        <v>-0.21003910156283501</v>
      </c>
      <c r="F8">
        <v>0.11317848940769901</v>
      </c>
      <c r="G8">
        <v>-0.76655292728777102</v>
      </c>
      <c r="H8">
        <v>-0.37752194335505401</v>
      </c>
      <c r="I8">
        <v>-0.68595936971508598</v>
      </c>
      <c r="J8">
        <v>-1.10205861445853</v>
      </c>
      <c r="K8">
        <v>-0.27686199829020802</v>
      </c>
      <c r="L8">
        <v>1.49096176144762</v>
      </c>
      <c r="M8">
        <v>-0.766872493337316</v>
      </c>
      <c r="N8">
        <v>-0.20451394669401399</v>
      </c>
    </row>
    <row r="9" spans="1:14" x14ac:dyDescent="0.2">
      <c r="A9" t="s">
        <v>45</v>
      </c>
      <c r="B9" t="s">
        <v>29</v>
      </c>
      <c r="C9">
        <v>0.85447014840757896</v>
      </c>
      <c r="D9">
        <v>1.3381990491199101</v>
      </c>
      <c r="E9">
        <v>-0.66969535533521996</v>
      </c>
      <c r="F9">
        <v>0.71519655398858994</v>
      </c>
      <c r="G9">
        <v>1.4088096937146799</v>
      </c>
      <c r="H9">
        <v>1.1391869737801199</v>
      </c>
      <c r="I9">
        <v>1.0237383720631199</v>
      </c>
      <c r="J9">
        <v>0.48163574958664301</v>
      </c>
      <c r="K9">
        <v>1.25528530616109</v>
      </c>
      <c r="L9">
        <v>0.87004556381600995</v>
      </c>
      <c r="M9">
        <v>1.4408437808366901</v>
      </c>
      <c r="N9">
        <v>1.56824135473732</v>
      </c>
    </row>
    <row r="10" spans="1:14" x14ac:dyDescent="0.2">
      <c r="A10" t="s">
        <v>46</v>
      </c>
      <c r="B10" t="s">
        <v>36</v>
      </c>
      <c r="C10">
        <v>0.36304861308929098</v>
      </c>
      <c r="D10">
        <v>4.3367344493617503</v>
      </c>
      <c r="E10">
        <v>0.29271107597821699</v>
      </c>
      <c r="F10">
        <v>-1.44173037194624</v>
      </c>
      <c r="G10" s="2">
        <v>-7.0811893584813199E-2</v>
      </c>
      <c r="H10">
        <v>-0.56926214759513705</v>
      </c>
      <c r="I10">
        <v>-0.15904861571312601</v>
      </c>
      <c r="J10">
        <v>0.39494631542937397</v>
      </c>
      <c r="K10">
        <v>0.52915526581409</v>
      </c>
      <c r="L10">
        <v>0.38365649979005101</v>
      </c>
      <c r="M10">
        <v>-1.5928328680685899</v>
      </c>
      <c r="N10">
        <v>-0.248089280994474</v>
      </c>
    </row>
    <row r="11" spans="1:14" x14ac:dyDescent="0.2">
      <c r="A11" t="s">
        <v>47</v>
      </c>
      <c r="B11" t="s">
        <v>27</v>
      </c>
      <c r="C11">
        <v>2.6793453840094199</v>
      </c>
      <c r="D11">
        <v>1.7959981629174699</v>
      </c>
      <c r="E11">
        <v>2.0991194979846299</v>
      </c>
      <c r="F11">
        <v>3.1597386779599699</v>
      </c>
      <c r="G11">
        <v>0.65073416979106402</v>
      </c>
      <c r="H11">
        <v>0.53001385076569396</v>
      </c>
      <c r="I11">
        <v>3.5334283670756701</v>
      </c>
      <c r="J11">
        <v>2.4030730352453902</v>
      </c>
      <c r="K11">
        <v>2.0576865187102999</v>
      </c>
      <c r="L11">
        <v>-1.13591250079664</v>
      </c>
      <c r="M11">
        <v>1.18921442000518</v>
      </c>
      <c r="N11">
        <v>1.90338171266048</v>
      </c>
    </row>
    <row r="12" spans="1:14" x14ac:dyDescent="0.2">
      <c r="A12" t="s">
        <v>48</v>
      </c>
      <c r="B12" t="s">
        <v>28</v>
      </c>
      <c r="C12">
        <v>0.429158995585665</v>
      </c>
      <c r="D12">
        <v>-1.1506188218048601</v>
      </c>
      <c r="E12">
        <v>0.55644024488691501</v>
      </c>
      <c r="F12">
        <v>1.5724749992034801</v>
      </c>
      <c r="G12" s="2">
        <v>4.2720189842188103E-2</v>
      </c>
      <c r="H12">
        <v>0.17307936903049501</v>
      </c>
      <c r="I12">
        <v>0.44462988316147201</v>
      </c>
      <c r="J12">
        <v>0.42095061532559802</v>
      </c>
      <c r="K12">
        <v>0.45157801300985601</v>
      </c>
      <c r="L12">
        <v>-1.07940796803933</v>
      </c>
      <c r="M12">
        <v>0.82063363893756103</v>
      </c>
      <c r="N12">
        <v>-0.3450990198578</v>
      </c>
    </row>
    <row r="13" spans="1:14" x14ac:dyDescent="0.2">
      <c r="A13" t="s">
        <v>49</v>
      </c>
      <c r="B13" t="s">
        <v>32</v>
      </c>
      <c r="C13">
        <v>0.47464962465160099</v>
      </c>
      <c r="D13">
        <v>0.82046844711929001</v>
      </c>
      <c r="E13" s="2">
        <v>4.58100685380936E-2</v>
      </c>
      <c r="F13">
        <v>0.34541547972136399</v>
      </c>
      <c r="G13">
        <v>0.29088739424819798</v>
      </c>
      <c r="H13">
        <v>1.2941397935657799</v>
      </c>
      <c r="I13">
        <v>0.57892169523772197</v>
      </c>
      <c r="J13">
        <v>0.36196919019035201</v>
      </c>
      <c r="K13">
        <v>0.44941230477517302</v>
      </c>
      <c r="L13" s="2">
        <v>-8.5097422018758195E-2</v>
      </c>
      <c r="M13">
        <v>0.30574789639368999</v>
      </c>
      <c r="N13">
        <v>0.79767265754820604</v>
      </c>
    </row>
    <row r="14" spans="1:14" x14ac:dyDescent="0.2">
      <c r="A14" t="s">
        <v>50</v>
      </c>
      <c r="B14" t="s">
        <v>35</v>
      </c>
      <c r="C14" s="2">
        <v>-2.7962262551442699E-2</v>
      </c>
      <c r="D14" s="2">
        <v>3.4671265934836097E-2</v>
      </c>
      <c r="E14">
        <v>-0.42867376257274598</v>
      </c>
      <c r="F14">
        <v>3.8329277927414002E-2</v>
      </c>
      <c r="G14">
        <v>0.52655648507439401</v>
      </c>
      <c r="H14">
        <v>-0.16300018354051099</v>
      </c>
      <c r="I14">
        <v>-0.51885951784092599</v>
      </c>
      <c r="J14">
        <v>1.0410071376343999</v>
      </c>
      <c r="K14">
        <v>-0.88206335518694801</v>
      </c>
      <c r="L14">
        <v>0.69310336014135898</v>
      </c>
      <c r="M14">
        <v>1.16888338859116</v>
      </c>
      <c r="N14">
        <v>-0.29869747893434001</v>
      </c>
    </row>
    <row r="15" spans="1:14" x14ac:dyDescent="0.2">
      <c r="A15" t="s">
        <v>21</v>
      </c>
      <c r="B15" t="s">
        <v>22</v>
      </c>
      <c r="C15">
        <v>0.51636438589808697</v>
      </c>
      <c r="D15" s="2">
        <v>1.5521848701495099E-2</v>
      </c>
      <c r="E15">
        <v>0.41062597386651201</v>
      </c>
      <c r="F15" s="2">
        <v>5.44372804781105E-2</v>
      </c>
      <c r="G15">
        <v>1.72905944462093</v>
      </c>
      <c r="H15">
        <v>1.2704025924821101</v>
      </c>
      <c r="I15">
        <v>0.80707343142477606</v>
      </c>
      <c r="J15">
        <v>0.247055210431845</v>
      </c>
      <c r="K15" s="2">
        <v>5.8977245501518503E-3</v>
      </c>
      <c r="L15">
        <v>-0.45928580858256801</v>
      </c>
      <c r="M15">
        <v>1.3179249438959799</v>
      </c>
      <c r="N15">
        <v>0.21690336014953801</v>
      </c>
    </row>
    <row r="16" spans="1:14" x14ac:dyDescent="0.2">
      <c r="A16" t="s">
        <v>23</v>
      </c>
      <c r="B16" t="s">
        <v>24</v>
      </c>
      <c r="C16">
        <v>2.30232951797012</v>
      </c>
      <c r="D16">
        <v>1.5279171252800301</v>
      </c>
      <c r="E16">
        <v>1.2313814775193499</v>
      </c>
      <c r="F16">
        <v>2.8231692036818199</v>
      </c>
      <c r="G16">
        <v>1.8717043022683699</v>
      </c>
      <c r="H16">
        <v>3.3066997878311599</v>
      </c>
      <c r="I16">
        <v>2.25121577588886</v>
      </c>
      <c r="J16">
        <v>1.8345237920426001</v>
      </c>
      <c r="K16">
        <v>-0.683380350521825</v>
      </c>
      <c r="L16">
        <v>-1.24485154456632</v>
      </c>
      <c r="M16">
        <v>0.81132249081900498</v>
      </c>
      <c r="N16">
        <v>1.1186986030878501</v>
      </c>
    </row>
    <row r="17" spans="1:14" x14ac:dyDescent="0.2">
      <c r="A17" t="s">
        <v>51</v>
      </c>
      <c r="B17" t="s">
        <v>38</v>
      </c>
      <c r="C17" s="2">
        <v>-4.59785210524747E-2</v>
      </c>
      <c r="D17">
        <v>-0.73445693484817698</v>
      </c>
      <c r="E17">
        <v>1.22923865269731</v>
      </c>
      <c r="F17">
        <v>1.3431136528146499</v>
      </c>
      <c r="G17">
        <v>1.3564352723477899</v>
      </c>
      <c r="H17">
        <v>-0.15839344192243501</v>
      </c>
      <c r="I17">
        <v>1.29802916850148</v>
      </c>
      <c r="J17">
        <v>0.83819384995720303</v>
      </c>
      <c r="K17">
        <v>1.38941409809171</v>
      </c>
      <c r="L17">
        <v>-2.0993835122637798</v>
      </c>
      <c r="M17">
        <v>0.52055443510708699</v>
      </c>
      <c r="N17">
        <v>1.12081547664867</v>
      </c>
    </row>
    <row r="18" spans="1:14" x14ac:dyDescent="0.2">
      <c r="A18" t="s">
        <v>52</v>
      </c>
      <c r="B18" t="s">
        <v>26</v>
      </c>
      <c r="C18">
        <v>-0.53894375851473297</v>
      </c>
      <c r="D18" s="2">
        <v>-8.8279576671357704E-2</v>
      </c>
      <c r="E18" s="2">
        <v>8.7263984895223703E-2</v>
      </c>
      <c r="F18" s="2">
        <v>7.6674667656814702E-2</v>
      </c>
      <c r="G18">
        <v>-0.32081137414031402</v>
      </c>
      <c r="H18">
        <v>-0.147187131964304</v>
      </c>
      <c r="I18">
        <v>0.22650711483402999</v>
      </c>
      <c r="J18">
        <v>-0.30604979123495502</v>
      </c>
      <c r="K18" s="2">
        <v>8.3267715472356896E-2</v>
      </c>
      <c r="L18">
        <v>-0.31030424636366399</v>
      </c>
      <c r="M18">
        <v>-0.31238063466334698</v>
      </c>
      <c r="N18">
        <v>0.271631608991587</v>
      </c>
    </row>
    <row r="19" spans="1:14" x14ac:dyDescent="0.2">
      <c r="A19" t="s">
        <v>53</v>
      </c>
      <c r="B19" t="s">
        <v>31</v>
      </c>
      <c r="C19">
        <v>0.136180418973715</v>
      </c>
      <c r="D19">
        <v>-0.48592919433054899</v>
      </c>
      <c r="E19">
        <v>-1.1592684705076399</v>
      </c>
      <c r="F19">
        <v>-8.8602293285963002E-2</v>
      </c>
      <c r="G19">
        <v>-0.30202510610669597</v>
      </c>
      <c r="H19">
        <v>0.45072997639602902</v>
      </c>
      <c r="I19">
        <v>-0.97496227558075499</v>
      </c>
      <c r="J19">
        <v>-0.54887201880953695</v>
      </c>
      <c r="K19">
        <v>-0.81385415355879098</v>
      </c>
      <c r="L19">
        <v>0.876841375755399</v>
      </c>
      <c r="M19">
        <v>-0.84730937877352996</v>
      </c>
      <c r="N19">
        <v>-0.260893887788472</v>
      </c>
    </row>
    <row r="20" spans="1:14" x14ac:dyDescent="0.2">
      <c r="A20" t="s">
        <v>54</v>
      </c>
      <c r="B20" t="s">
        <v>34</v>
      </c>
      <c r="C20">
        <v>-0.30037077134062301</v>
      </c>
      <c r="D20">
        <v>-0.76381146365657004</v>
      </c>
      <c r="E20">
        <v>0.526741415591372</v>
      </c>
      <c r="F20">
        <v>0.67684587031010202</v>
      </c>
      <c r="G20" s="2">
        <v>-1.6008062520484801E-2</v>
      </c>
      <c r="H20" s="2">
        <v>-9.90873182395237E-2</v>
      </c>
      <c r="I20">
        <v>0.28634683525561699</v>
      </c>
      <c r="J20">
        <v>-0.115026488436545</v>
      </c>
      <c r="K20">
        <v>-0.80826621842761603</v>
      </c>
      <c r="L20">
        <v>-0.71901547998124404</v>
      </c>
      <c r="M20">
        <v>-0.120989868346404</v>
      </c>
      <c r="N20">
        <v>-1.0735469707484899</v>
      </c>
    </row>
    <row r="21" spans="1:14" x14ac:dyDescent="0.2">
      <c r="A21" t="s">
        <v>10</v>
      </c>
      <c r="B21" t="s">
        <v>2</v>
      </c>
      <c r="C21">
        <v>0.51605294188934203</v>
      </c>
      <c r="D21">
        <v>-0.25318773604353001</v>
      </c>
      <c r="E21">
        <v>0.48313669788560099</v>
      </c>
      <c r="F21">
        <v>0.41288124073299198</v>
      </c>
      <c r="G21">
        <v>0.75550746974580796</v>
      </c>
      <c r="H21">
        <v>-0.146242139358948</v>
      </c>
      <c r="I21">
        <v>-0.84074528656270997</v>
      </c>
      <c r="J21">
        <v>-0.40385857651302798</v>
      </c>
      <c r="K21">
        <v>-0.29429830382467298</v>
      </c>
      <c r="L21">
        <v>-0.100210433903626</v>
      </c>
      <c r="M21">
        <v>-0.265149759438774</v>
      </c>
      <c r="N21">
        <v>-0.54601182897254996</v>
      </c>
    </row>
    <row r="22" spans="1:14" x14ac:dyDescent="0.2">
      <c r="A22" t="s">
        <v>55</v>
      </c>
      <c r="B22" t="s">
        <v>33</v>
      </c>
      <c r="C22">
        <v>-1.27542215770062</v>
      </c>
      <c r="D22">
        <v>-0.23265600878322501</v>
      </c>
      <c r="E22">
        <v>-2.15690506883805</v>
      </c>
      <c r="F22">
        <v>0.44657295963613902</v>
      </c>
      <c r="G22">
        <v>-0.61891117453473499</v>
      </c>
      <c r="H22">
        <v>2.0105245000940299</v>
      </c>
      <c r="I22">
        <v>-1.9747431164473099</v>
      </c>
      <c r="J22">
        <v>1.5381981670554501</v>
      </c>
      <c r="K22">
        <v>-1.68595576626248</v>
      </c>
      <c r="L22">
        <v>-0.54707733789559498</v>
      </c>
      <c r="M22">
        <v>-1.2095383483706901</v>
      </c>
      <c r="N22">
        <v>-4.9635190748112601</v>
      </c>
    </row>
  </sheetData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N1" sqref="C1:N1"/>
    </sheetView>
  </sheetViews>
  <sheetFormatPr defaultRowHeight="12.75" x14ac:dyDescent="0.2"/>
  <sheetData>
    <row r="1" spans="1:14" x14ac:dyDescent="0.2">
      <c r="A1" t="s">
        <v>5</v>
      </c>
      <c r="B1" t="s">
        <v>6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</row>
    <row r="2" spans="1:14" x14ac:dyDescent="0.2">
      <c r="A2" t="s">
        <v>19</v>
      </c>
      <c r="B2" t="s">
        <v>20</v>
      </c>
      <c r="C2">
        <v>0.23561324042069301</v>
      </c>
      <c r="D2">
        <v>-0.37299246767086602</v>
      </c>
      <c r="E2">
        <v>-1.12148079452702</v>
      </c>
      <c r="F2">
        <v>0.18130298993573199</v>
      </c>
      <c r="G2">
        <v>0.54305805299483301</v>
      </c>
      <c r="H2">
        <v>-0.20417617614802999</v>
      </c>
      <c r="I2">
        <v>-0.87644431697148195</v>
      </c>
      <c r="J2">
        <v>-0.22010090533912599</v>
      </c>
      <c r="K2" s="2">
        <v>1.5538884461440401E-2</v>
      </c>
      <c r="L2">
        <v>-0.52712505651366603</v>
      </c>
      <c r="M2">
        <v>-0.29871783794217899</v>
      </c>
      <c r="N2">
        <v>-0.23391719250671</v>
      </c>
    </row>
    <row r="3" spans="1:14" x14ac:dyDescent="0.2">
      <c r="A3" t="s">
        <v>41</v>
      </c>
      <c r="B3" t="s">
        <v>40</v>
      </c>
      <c r="C3">
        <v>0.66453116160969605</v>
      </c>
      <c r="D3">
        <v>1.5867651128917299</v>
      </c>
      <c r="E3">
        <v>3.0847173349058998</v>
      </c>
      <c r="F3">
        <v>-3.14820710943569</v>
      </c>
      <c r="G3">
        <v>-2.2563888104518401</v>
      </c>
      <c r="H3">
        <v>2.08782122825016</v>
      </c>
      <c r="I3">
        <v>0.93376667771313004</v>
      </c>
      <c r="J3">
        <v>-2.5540690736863501</v>
      </c>
      <c r="K3">
        <v>0.307544883830628</v>
      </c>
      <c r="L3">
        <v>2.8171339972781202</v>
      </c>
      <c r="M3">
        <v>-0.823341796727877</v>
      </c>
      <c r="N3">
        <v>-2.4464221872049401</v>
      </c>
    </row>
    <row r="4" spans="1:14" x14ac:dyDescent="0.2">
      <c r="A4" t="s">
        <v>8</v>
      </c>
      <c r="B4" t="s">
        <v>0</v>
      </c>
      <c r="C4">
        <v>0.60054109193550298</v>
      </c>
      <c r="D4">
        <v>0.75957773580658605</v>
      </c>
      <c r="E4">
        <v>1.4304768355867199</v>
      </c>
      <c r="F4">
        <v>-0.79855656964827504</v>
      </c>
      <c r="G4">
        <v>0.88253882738854506</v>
      </c>
      <c r="H4">
        <v>1.16135514732011</v>
      </c>
      <c r="I4">
        <v>2.2119879991518698</v>
      </c>
      <c r="J4">
        <v>0.31806604761440999</v>
      </c>
      <c r="K4">
        <v>1.1808586200992801</v>
      </c>
      <c r="L4">
        <v>1.7365828935588601</v>
      </c>
      <c r="M4">
        <v>-0.68730693652889596</v>
      </c>
      <c r="N4">
        <v>1.0914984453480501</v>
      </c>
    </row>
    <row r="5" spans="1:14" x14ac:dyDescent="0.2">
      <c r="A5" t="s">
        <v>9</v>
      </c>
      <c r="B5" t="s">
        <v>1</v>
      </c>
      <c r="C5">
        <v>-0.50055789393666705</v>
      </c>
      <c r="D5">
        <v>-0.94273228032121004</v>
      </c>
      <c r="E5">
        <v>-0.850716944341944</v>
      </c>
      <c r="F5">
        <v>0.85112968670052003</v>
      </c>
      <c r="G5" s="2">
        <v>6.8020578183236105E-2</v>
      </c>
      <c r="H5">
        <v>-0.38087418116771998</v>
      </c>
      <c r="I5">
        <v>0.82599424547248801</v>
      </c>
      <c r="J5">
        <v>1.2614286907589001</v>
      </c>
      <c r="K5">
        <v>-1.5311785527477699</v>
      </c>
      <c r="L5">
        <v>-0.16882248728948901</v>
      </c>
      <c r="M5">
        <v>0.98224388536531204</v>
      </c>
      <c r="N5">
        <v>0.99811854830855196</v>
      </c>
    </row>
    <row r="6" spans="1:14" x14ac:dyDescent="0.2">
      <c r="A6" t="s">
        <v>42</v>
      </c>
      <c r="B6" t="s">
        <v>37</v>
      </c>
      <c r="C6">
        <v>-0.25596904693359801</v>
      </c>
      <c r="D6">
        <v>0.37485605792217602</v>
      </c>
      <c r="E6">
        <v>0.203343681862374</v>
      </c>
      <c r="F6">
        <v>0.56773402792182104</v>
      </c>
      <c r="G6">
        <v>-0.17788041246620701</v>
      </c>
      <c r="H6">
        <v>0.60093087225275599</v>
      </c>
      <c r="I6">
        <v>-0.118378948489595</v>
      </c>
      <c r="J6">
        <v>0.50992177504230896</v>
      </c>
      <c r="K6">
        <v>0.100645350090854</v>
      </c>
      <c r="L6">
        <v>0.23674887380359699</v>
      </c>
      <c r="M6">
        <v>0.64172104464061897</v>
      </c>
      <c r="N6">
        <v>0.558751600355474</v>
      </c>
    </row>
    <row r="7" spans="1:14" x14ac:dyDescent="0.2">
      <c r="A7" t="s">
        <v>43</v>
      </c>
      <c r="B7" t="s">
        <v>30</v>
      </c>
      <c r="C7">
        <v>-0.37708064663706597</v>
      </c>
      <c r="D7" s="2">
        <v>7.1855818348157796E-2</v>
      </c>
      <c r="E7">
        <v>-0.94262546300173999</v>
      </c>
      <c r="F7">
        <v>0.36148655511864902</v>
      </c>
      <c r="G7">
        <v>-0.55964510489466202</v>
      </c>
      <c r="H7" s="2">
        <v>-7.5342282441470301E-2</v>
      </c>
      <c r="I7">
        <v>-0.17386890819360401</v>
      </c>
      <c r="J7">
        <v>0.60795206098623</v>
      </c>
      <c r="K7">
        <v>0.27677323778448898</v>
      </c>
      <c r="L7">
        <v>-0.171735473865264</v>
      </c>
      <c r="M7">
        <v>0.27861610755914501</v>
      </c>
      <c r="N7">
        <v>0.86378117967652901</v>
      </c>
    </row>
    <row r="8" spans="1:14" x14ac:dyDescent="0.2">
      <c r="A8" t="s">
        <v>44</v>
      </c>
      <c r="B8" t="s">
        <v>39</v>
      </c>
      <c r="C8">
        <v>-0.494295126493835</v>
      </c>
      <c r="D8">
        <v>-0.68704927926491099</v>
      </c>
      <c r="E8" s="2">
        <v>6.4062891345303297E-2</v>
      </c>
      <c r="F8">
        <v>-0.24735737155864801</v>
      </c>
      <c r="G8">
        <v>-0.45629159395032898</v>
      </c>
      <c r="H8">
        <v>-0.61724277310715803</v>
      </c>
      <c r="I8">
        <v>-0.69439327928463301</v>
      </c>
      <c r="J8">
        <v>-0.63350653829618997</v>
      </c>
      <c r="K8">
        <v>-0.95651575423952495</v>
      </c>
      <c r="L8">
        <v>-1.0044774388040101</v>
      </c>
      <c r="M8">
        <v>1.18897486834241</v>
      </c>
      <c r="N8">
        <v>-0.29804055663721302</v>
      </c>
    </row>
    <row r="9" spans="1:14" x14ac:dyDescent="0.2">
      <c r="A9" t="s">
        <v>45</v>
      </c>
      <c r="B9" t="s">
        <v>29</v>
      </c>
      <c r="C9">
        <v>0.99291122840183799</v>
      </c>
      <c r="D9" s="2">
        <v>-3.00070462124261E-2</v>
      </c>
      <c r="E9">
        <v>2.04638403690458</v>
      </c>
      <c r="F9">
        <v>0.85604409437755002</v>
      </c>
      <c r="G9">
        <v>-0.23510121906277801</v>
      </c>
      <c r="H9">
        <v>0.40051628766462599</v>
      </c>
      <c r="I9">
        <v>0.113400386853133</v>
      </c>
      <c r="J9">
        <v>0.18630714779473201</v>
      </c>
      <c r="K9">
        <v>0.17406224006818999</v>
      </c>
      <c r="L9">
        <v>0.51816613636403097</v>
      </c>
      <c r="M9">
        <v>0.88542617888617103</v>
      </c>
      <c r="N9">
        <v>0.49801804195302601</v>
      </c>
    </row>
    <row r="10" spans="1:14" x14ac:dyDescent="0.2">
      <c r="A10" t="s">
        <v>46</v>
      </c>
      <c r="B10" t="s">
        <v>36</v>
      </c>
      <c r="C10">
        <v>-0.40694322386946802</v>
      </c>
      <c r="D10">
        <v>-0.96616655021691</v>
      </c>
      <c r="E10">
        <v>-0.26964966188643202</v>
      </c>
      <c r="F10">
        <v>0.40513304766582098</v>
      </c>
      <c r="G10">
        <v>-0.66190808549073898</v>
      </c>
      <c r="H10">
        <v>-0.51216735804039704</v>
      </c>
      <c r="I10">
        <v>0.59001265985136597</v>
      </c>
      <c r="J10">
        <v>0.27066033956850399</v>
      </c>
      <c r="K10" s="2">
        <v>-6.9164693591844406E-2</v>
      </c>
      <c r="L10">
        <v>-0.750745429659188</v>
      </c>
      <c r="M10">
        <v>1.2708225382879199</v>
      </c>
      <c r="N10">
        <v>0.61049741467343999</v>
      </c>
    </row>
    <row r="11" spans="1:14" x14ac:dyDescent="0.2">
      <c r="A11" t="s">
        <v>47</v>
      </c>
      <c r="B11" t="s">
        <v>27</v>
      </c>
      <c r="C11">
        <v>2.27109170635753</v>
      </c>
      <c r="D11">
        <v>1.1939945372687</v>
      </c>
      <c r="E11">
        <v>0.95274808242555797</v>
      </c>
      <c r="F11">
        <v>1.4139779775841901</v>
      </c>
      <c r="G11">
        <v>1.99772370072193</v>
      </c>
      <c r="H11">
        <v>1.6793127821013401</v>
      </c>
      <c r="I11">
        <v>1.7209796077985899</v>
      </c>
      <c r="J11">
        <v>1.5035755555383501</v>
      </c>
      <c r="K11">
        <v>-0.19780669924917399</v>
      </c>
      <c r="L11">
        <v>0.77700736688000005</v>
      </c>
      <c r="M11">
        <v>1.1086414027146001</v>
      </c>
      <c r="N11">
        <v>1.0683932371018601</v>
      </c>
    </row>
    <row r="12" spans="1:14" x14ac:dyDescent="0.2">
      <c r="A12" t="s">
        <v>48</v>
      </c>
      <c r="B12" t="s">
        <v>28</v>
      </c>
      <c r="C12">
        <v>0.72493314640468598</v>
      </c>
      <c r="D12">
        <v>1.6829520485504299</v>
      </c>
      <c r="E12">
        <v>-0.116789531366048</v>
      </c>
      <c r="F12">
        <v>-0.40086591229760499</v>
      </c>
      <c r="G12">
        <v>-1.3239495749622101</v>
      </c>
      <c r="H12">
        <v>1.60934204062483</v>
      </c>
      <c r="I12" s="2">
        <v>7.8326834661677197E-2</v>
      </c>
      <c r="J12">
        <v>-0.36848038071783701</v>
      </c>
      <c r="K12">
        <v>-0.34667266988988199</v>
      </c>
      <c r="L12">
        <v>1.62308588017369</v>
      </c>
      <c r="M12">
        <v>0.362453183125648</v>
      </c>
      <c r="N12">
        <v>0.38624729882331199</v>
      </c>
    </row>
    <row r="13" spans="1:14" x14ac:dyDescent="0.2">
      <c r="A13" t="s">
        <v>49</v>
      </c>
      <c r="B13" t="s">
        <v>32</v>
      </c>
      <c r="C13">
        <v>-0.1210320143361</v>
      </c>
      <c r="D13">
        <v>-0.27106899547615398</v>
      </c>
      <c r="E13">
        <v>-0.22372272126800699</v>
      </c>
      <c r="F13">
        <v>0.75224155292888595</v>
      </c>
      <c r="G13">
        <v>0.66702258341385501</v>
      </c>
      <c r="H13" s="2">
        <v>-8.0237259030155203E-2</v>
      </c>
      <c r="I13">
        <v>1.24098271350664</v>
      </c>
      <c r="J13">
        <v>0.60414421886078695</v>
      </c>
      <c r="K13">
        <v>1.3571497301814599</v>
      </c>
      <c r="L13">
        <v>0.159704445762759</v>
      </c>
      <c r="M13">
        <v>0.142783783384442</v>
      </c>
      <c r="N13">
        <v>0.89140208718281</v>
      </c>
    </row>
    <row r="14" spans="1:14" x14ac:dyDescent="0.2">
      <c r="A14" t="s">
        <v>50</v>
      </c>
      <c r="B14" t="s">
        <v>35</v>
      </c>
      <c r="C14">
        <v>0.276674658694538</v>
      </c>
      <c r="D14">
        <v>-1.05518665806168</v>
      </c>
      <c r="E14">
        <v>-0.85036477049364301</v>
      </c>
      <c r="F14">
        <v>0.85237998556523897</v>
      </c>
      <c r="G14">
        <v>0.49344761009820598</v>
      </c>
      <c r="H14">
        <v>-0.86336749124347401</v>
      </c>
      <c r="I14">
        <v>0.25478309039855102</v>
      </c>
      <c r="J14">
        <v>0.78408621056615702</v>
      </c>
      <c r="K14">
        <v>0.17470498435544399</v>
      </c>
      <c r="L14">
        <v>-0.56583146658610295</v>
      </c>
      <c r="M14">
        <v>0.68600652483611602</v>
      </c>
      <c r="N14">
        <v>1.03450951313331</v>
      </c>
    </row>
    <row r="15" spans="1:14" x14ac:dyDescent="0.2">
      <c r="A15" t="s">
        <v>21</v>
      </c>
      <c r="B15" t="s">
        <v>22</v>
      </c>
      <c r="C15">
        <v>0.25452094008833398</v>
      </c>
      <c r="D15">
        <v>2.15365702274591</v>
      </c>
      <c r="E15">
        <v>0.659986245450222</v>
      </c>
      <c r="F15">
        <v>-0.75867538812979296</v>
      </c>
      <c r="G15">
        <v>-0.12961618165143601</v>
      </c>
      <c r="H15">
        <v>1.5190953720006299</v>
      </c>
      <c r="I15">
        <v>0.80479678206582395</v>
      </c>
      <c r="J15">
        <v>-0.61124741275461503</v>
      </c>
      <c r="K15">
        <v>-0.18649854205510999</v>
      </c>
      <c r="L15">
        <v>1.05633809674225</v>
      </c>
      <c r="M15">
        <v>0.59459587912988099</v>
      </c>
      <c r="N15">
        <v>0.435228445032461</v>
      </c>
    </row>
    <row r="16" spans="1:14" x14ac:dyDescent="0.2">
      <c r="A16" t="s">
        <v>23</v>
      </c>
      <c r="B16" t="s">
        <v>24</v>
      </c>
      <c r="C16">
        <v>1.5164668254528899</v>
      </c>
      <c r="D16">
        <v>1.4117666018122601</v>
      </c>
      <c r="E16">
        <v>5.8633584780805E-2</v>
      </c>
      <c r="F16">
        <v>0.45842542938809</v>
      </c>
      <c r="G16">
        <v>-0.41233177074827498</v>
      </c>
      <c r="H16">
        <v>1.60443782671237</v>
      </c>
      <c r="I16" s="2">
        <v>7.3677866755819693E-2</v>
      </c>
      <c r="J16">
        <v>0.13884203382461099</v>
      </c>
      <c r="K16">
        <v>1.1969595522272101</v>
      </c>
      <c r="L16">
        <v>1.6994930240558499</v>
      </c>
      <c r="M16">
        <v>5.3029995584977001E-2</v>
      </c>
      <c r="N16">
        <v>0.33434636296318798</v>
      </c>
    </row>
    <row r="17" spans="1:14" x14ac:dyDescent="0.2">
      <c r="A17" t="s">
        <v>51</v>
      </c>
      <c r="B17" t="s">
        <v>38</v>
      </c>
      <c r="C17">
        <v>0.95790303061133097</v>
      </c>
      <c r="D17">
        <v>0.45856345706116802</v>
      </c>
      <c r="E17" s="2">
        <v>-7.6422512079216798E-2</v>
      </c>
      <c r="F17">
        <v>0.64645838036606296</v>
      </c>
      <c r="G17">
        <v>-0.172160467003348</v>
      </c>
      <c r="H17">
        <v>1.45630591008029</v>
      </c>
      <c r="I17">
        <v>1.43360853810424</v>
      </c>
      <c r="J17">
        <v>5.4909114896952001E-2</v>
      </c>
      <c r="K17">
        <v>-0.37163006125283499</v>
      </c>
      <c r="L17">
        <v>1.54890217339153</v>
      </c>
      <c r="M17">
        <v>1.346163501623</v>
      </c>
      <c r="N17">
        <v>0.15808267765272699</v>
      </c>
    </row>
    <row r="18" spans="1:14" x14ac:dyDescent="0.2">
      <c r="A18" t="s">
        <v>52</v>
      </c>
      <c r="B18" t="s">
        <v>26</v>
      </c>
      <c r="C18">
        <v>-0.93065250530605104</v>
      </c>
      <c r="D18">
        <v>-0.34150351249358901</v>
      </c>
      <c r="E18">
        <v>9.7362373162943994E-2</v>
      </c>
      <c r="F18">
        <v>0.38977574543229998</v>
      </c>
      <c r="G18">
        <v>-0.46777826888977803</v>
      </c>
      <c r="H18">
        <v>-0.15645597267577299</v>
      </c>
      <c r="I18">
        <v>-0.14863426141358099</v>
      </c>
      <c r="J18">
        <v>-0.40867271885332501</v>
      </c>
      <c r="K18" s="2">
        <v>-4.6402238839749199E-2</v>
      </c>
      <c r="L18">
        <v>-0.188842002240205</v>
      </c>
      <c r="M18">
        <v>0.471252917671241</v>
      </c>
      <c r="N18">
        <v>-0.136315827072719</v>
      </c>
    </row>
    <row r="19" spans="1:14" x14ac:dyDescent="0.2">
      <c r="A19" t="s">
        <v>53</v>
      </c>
      <c r="B19" t="s">
        <v>31</v>
      </c>
      <c r="C19">
        <v>0.52717244929184803</v>
      </c>
      <c r="D19">
        <v>0.15813298899469599</v>
      </c>
      <c r="E19">
        <v>-0.17080020117223901</v>
      </c>
      <c r="F19">
        <v>0.329988824760369</v>
      </c>
      <c r="G19">
        <v>1.02308250234589</v>
      </c>
      <c r="H19">
        <v>-0.53281817089618599</v>
      </c>
      <c r="I19">
        <v>-0.146977312410593</v>
      </c>
      <c r="J19">
        <v>0.249706388976359</v>
      </c>
      <c r="K19">
        <v>0.77363715502218999</v>
      </c>
      <c r="L19">
        <v>-0.57191948991879404</v>
      </c>
      <c r="M19">
        <v>0.46891338882889999</v>
      </c>
      <c r="N19">
        <v>0.49288781834628098</v>
      </c>
    </row>
    <row r="20" spans="1:14" x14ac:dyDescent="0.2">
      <c r="A20" t="s">
        <v>54</v>
      </c>
      <c r="B20" t="s">
        <v>34</v>
      </c>
      <c r="C20">
        <v>-0.35155205292868003</v>
      </c>
      <c r="D20">
        <v>0.561151202748989</v>
      </c>
      <c r="E20">
        <v>-0.489147088635214</v>
      </c>
      <c r="F20">
        <v>0.51263475643912204</v>
      </c>
      <c r="G20">
        <v>0.133812458477443</v>
      </c>
      <c r="H20">
        <v>-4.9805475573866997E-2</v>
      </c>
      <c r="I20">
        <v>-0.38870794782393803</v>
      </c>
      <c r="J20">
        <v>0.183770061082908</v>
      </c>
      <c r="K20">
        <v>-0.26733159147492302</v>
      </c>
      <c r="L20">
        <v>-0.38216911318803098</v>
      </c>
      <c r="M20">
        <v>0.87135052852385697</v>
      </c>
      <c r="N20">
        <v>0.201506322250534</v>
      </c>
    </row>
    <row r="21" spans="1:14" x14ac:dyDescent="0.2">
      <c r="A21" t="s">
        <v>10</v>
      </c>
      <c r="B21" t="s">
        <v>2</v>
      </c>
      <c r="C21">
        <v>-0.79182654291335197</v>
      </c>
      <c r="D21">
        <v>-0.255307842397069</v>
      </c>
      <c r="E21">
        <v>0.28002359482223999</v>
      </c>
      <c r="F21">
        <v>-0.59054768074916097</v>
      </c>
      <c r="G21">
        <v>-1.5283878380412299</v>
      </c>
      <c r="H21">
        <v>-0.35166302071160599</v>
      </c>
      <c r="I21">
        <v>-1.02996404485058</v>
      </c>
      <c r="J21">
        <v>-0.376504570692478</v>
      </c>
      <c r="K21">
        <v>-1.23293550863865</v>
      </c>
      <c r="L21">
        <v>-0.68172646455869002</v>
      </c>
      <c r="M21">
        <v>-0.41252770049124399</v>
      </c>
      <c r="N21">
        <v>-0.24964974959448899</v>
      </c>
    </row>
    <row r="22" spans="1:14" x14ac:dyDescent="0.2">
      <c r="A22" t="s">
        <v>55</v>
      </c>
      <c r="B22" t="s">
        <v>33</v>
      </c>
      <c r="C22">
        <v>-0.25528828682948401</v>
      </c>
      <c r="D22">
        <v>-0.45946331808706697</v>
      </c>
      <c r="E22">
        <v>-1.1255549172270201</v>
      </c>
      <c r="F22">
        <v>0.181760154832804</v>
      </c>
      <c r="G22" s="2">
        <v>-3.9068975785279802E-3</v>
      </c>
      <c r="H22">
        <v>0.275252306938362</v>
      </c>
      <c r="I22">
        <v>-1.1543846110328</v>
      </c>
      <c r="J22">
        <v>-0.64876720418812905</v>
      </c>
      <c r="K22">
        <v>0.48376260622022899</v>
      </c>
      <c r="L22">
        <v>-0.76326339671482502</v>
      </c>
      <c r="M22" s="2">
        <v>-2.1019211244031801E-2</v>
      </c>
      <c r="N22">
        <v>0.95211855744998997</v>
      </c>
    </row>
  </sheetData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N1" sqref="C1:N1"/>
    </sheetView>
  </sheetViews>
  <sheetFormatPr defaultRowHeight="12.75" x14ac:dyDescent="0.2"/>
  <sheetData>
    <row r="1" spans="1:14" x14ac:dyDescent="0.2">
      <c r="A1" t="s">
        <v>5</v>
      </c>
      <c r="B1" t="s">
        <v>6</v>
      </c>
      <c r="C1" s="7">
        <v>15</v>
      </c>
      <c r="D1" s="7">
        <v>15</v>
      </c>
      <c r="E1" s="7">
        <v>15</v>
      </c>
      <c r="F1" s="7">
        <v>15</v>
      </c>
      <c r="G1" s="7">
        <v>30</v>
      </c>
      <c r="H1" s="7">
        <v>30</v>
      </c>
      <c r="I1" s="7">
        <v>30</v>
      </c>
      <c r="J1" s="7">
        <v>30</v>
      </c>
      <c r="K1" s="7">
        <v>60</v>
      </c>
      <c r="L1" s="7">
        <v>60</v>
      </c>
      <c r="M1" s="7">
        <v>60</v>
      </c>
      <c r="N1" s="7">
        <v>60</v>
      </c>
    </row>
    <row r="2" spans="1:14" x14ac:dyDescent="0.2">
      <c r="A2" t="s">
        <v>19</v>
      </c>
      <c r="B2" t="s">
        <v>20</v>
      </c>
      <c r="C2">
        <v>-0.25917869138593302</v>
      </c>
      <c r="D2">
        <v>-0.83045590041114004</v>
      </c>
      <c r="E2">
        <v>-0.365680662882303</v>
      </c>
      <c r="F2">
        <v>0.279386736781154</v>
      </c>
      <c r="G2">
        <v>-0.60768226341904097</v>
      </c>
      <c r="H2">
        <v>-0.79030255614079703</v>
      </c>
      <c r="I2">
        <v>-3.3798793258937798</v>
      </c>
      <c r="J2">
        <v>-1.3846213569404999</v>
      </c>
      <c r="K2">
        <v>0.25613876991037798</v>
      </c>
      <c r="L2">
        <v>-0.75119848553186497</v>
      </c>
      <c r="M2">
        <v>-1.12414064473946</v>
      </c>
      <c r="N2">
        <v>-0.51540020326394298</v>
      </c>
    </row>
    <row r="3" spans="1:14" x14ac:dyDescent="0.2">
      <c r="A3" t="s">
        <v>41</v>
      </c>
      <c r="B3" t="s">
        <v>40</v>
      </c>
      <c r="C3">
        <v>1.60154960630182</v>
      </c>
      <c r="D3">
        <v>2.3936777827387101</v>
      </c>
      <c r="E3">
        <v>1.79506980264622</v>
      </c>
      <c r="F3">
        <v>0.92619698175985599</v>
      </c>
      <c r="G3">
        <v>-0.106899059059144</v>
      </c>
      <c r="H3">
        <v>1.17374687186799</v>
      </c>
      <c r="I3">
        <v>0.96435875348563005</v>
      </c>
      <c r="J3">
        <v>0.72326024892296903</v>
      </c>
      <c r="K3">
        <v>0.53789631203978705</v>
      </c>
      <c r="L3" s="2">
        <v>-8.1404020083717499E-2</v>
      </c>
      <c r="M3">
        <v>0.60962842958227903</v>
      </c>
      <c r="N3" s="2">
        <v>-8.84917246510908E-2</v>
      </c>
    </row>
    <row r="4" spans="1:14" x14ac:dyDescent="0.2">
      <c r="A4" t="s">
        <v>8</v>
      </c>
      <c r="B4" t="s">
        <v>0</v>
      </c>
      <c r="C4">
        <v>0.171552991747286</v>
      </c>
      <c r="D4">
        <v>2.3733474514674699</v>
      </c>
      <c r="E4">
        <v>1.2365239231557199</v>
      </c>
      <c r="F4">
        <v>0.79683847131968499</v>
      </c>
      <c r="G4">
        <v>1.6901024533201601</v>
      </c>
      <c r="H4">
        <v>2.5522784646656902</v>
      </c>
      <c r="I4">
        <v>0.87697529279563102</v>
      </c>
      <c r="J4">
        <v>2.3150749708477898</v>
      </c>
      <c r="K4">
        <v>1.61705256470341</v>
      </c>
      <c r="L4">
        <v>3.5499076398338301</v>
      </c>
      <c r="M4">
        <v>2.36234992586171</v>
      </c>
      <c r="N4">
        <v>2.6394000925463801</v>
      </c>
    </row>
    <row r="5" spans="1:14" x14ac:dyDescent="0.2">
      <c r="A5" t="s">
        <v>9</v>
      </c>
      <c r="B5" t="s">
        <v>1</v>
      </c>
      <c r="C5">
        <v>0.33098439301349702</v>
      </c>
      <c r="D5" s="2">
        <v>-5.2161127854384197E-2</v>
      </c>
      <c r="E5" s="2">
        <v>-2.7020286889224698E-2</v>
      </c>
      <c r="F5">
        <v>-1.1207603169885501</v>
      </c>
      <c r="G5">
        <v>0.198112713594537</v>
      </c>
      <c r="H5">
        <v>0.20615661453574899</v>
      </c>
      <c r="I5">
        <v>0.411193867150632</v>
      </c>
      <c r="J5">
        <v>0.69740922853260401</v>
      </c>
      <c r="K5">
        <v>0.36315962672548802</v>
      </c>
      <c r="L5">
        <v>0.247218880026257</v>
      </c>
      <c r="M5">
        <v>0.17840265577730299</v>
      </c>
      <c r="N5">
        <v>-1.23355200656398</v>
      </c>
    </row>
    <row r="6" spans="1:14" x14ac:dyDescent="0.2">
      <c r="A6" t="s">
        <v>42</v>
      </c>
      <c r="B6" t="s">
        <v>37</v>
      </c>
      <c r="C6">
        <v>0.23031874566549099</v>
      </c>
      <c r="D6">
        <v>0.478606266953716</v>
      </c>
      <c r="E6">
        <v>-3.0187376307056102</v>
      </c>
      <c r="F6" s="2">
        <v>5.3330956202582498E-2</v>
      </c>
      <c r="G6">
        <v>0.97850126529290304</v>
      </c>
      <c r="H6">
        <v>0.41227725143437299</v>
      </c>
      <c r="I6">
        <v>0.598018607712682</v>
      </c>
      <c r="J6">
        <v>-0.77636774293467803</v>
      </c>
      <c r="K6">
        <v>0.66582322498206603</v>
      </c>
      <c r="L6">
        <v>0.22312479460184501</v>
      </c>
      <c r="M6">
        <v>-0.42515487598456098</v>
      </c>
      <c r="N6">
        <v>-0.33038335494591797</v>
      </c>
    </row>
    <row r="7" spans="1:14" x14ac:dyDescent="0.2">
      <c r="A7" t="s">
        <v>43</v>
      </c>
      <c r="B7" t="s">
        <v>30</v>
      </c>
      <c r="C7">
        <v>0.46778156585041902</v>
      </c>
      <c r="D7">
        <v>0.62979099197106403</v>
      </c>
      <c r="E7">
        <v>-0.119085690409387</v>
      </c>
      <c r="F7">
        <v>0.85493777107505997</v>
      </c>
      <c r="G7">
        <v>0.62287057817075198</v>
      </c>
      <c r="H7">
        <v>0.39223295879085601</v>
      </c>
      <c r="I7">
        <v>0.18524123859631</v>
      </c>
      <c r="J7">
        <v>0.548071218993326</v>
      </c>
      <c r="K7">
        <v>0.58058173897569898</v>
      </c>
      <c r="L7">
        <v>0.17191937449400599</v>
      </c>
      <c r="M7" s="2">
        <v>2.00134850981682E-2</v>
      </c>
      <c r="N7">
        <v>0.93417746245880395</v>
      </c>
    </row>
    <row r="8" spans="1:14" x14ac:dyDescent="0.2">
      <c r="A8" t="s">
        <v>44</v>
      </c>
      <c r="B8" t="s">
        <v>39</v>
      </c>
      <c r="C8">
        <v>-0.84950565333977901</v>
      </c>
      <c r="D8">
        <v>0.43076781086510801</v>
      </c>
      <c r="E8">
        <v>0.39952717310698799</v>
      </c>
      <c r="F8" s="2">
        <v>-3.25856497778058E-2</v>
      </c>
      <c r="G8">
        <v>-1.30690311370134</v>
      </c>
      <c r="H8">
        <v>0.43150876555989698</v>
      </c>
      <c r="I8" s="2">
        <v>5.6790632733399203E-2</v>
      </c>
      <c r="J8">
        <v>-0.19863118728618401</v>
      </c>
      <c r="K8">
        <v>-1.8263936499955</v>
      </c>
      <c r="L8">
        <v>-0.25780452313420799</v>
      </c>
      <c r="M8" s="2">
        <v>9.4588567323196301E-2</v>
      </c>
      <c r="N8" s="2">
        <v>-3.6037307435107298E-3</v>
      </c>
    </row>
    <row r="9" spans="1:14" x14ac:dyDescent="0.2">
      <c r="A9" t="s">
        <v>45</v>
      </c>
      <c r="B9" t="s">
        <v>29</v>
      </c>
      <c r="C9">
        <v>0.33582588606584401</v>
      </c>
      <c r="D9">
        <v>1.3971181802023001</v>
      </c>
      <c r="E9">
        <v>2.0456201652147401</v>
      </c>
      <c r="F9">
        <v>0.66184455734282599</v>
      </c>
      <c r="G9">
        <v>0.34436668116020303</v>
      </c>
      <c r="H9">
        <v>1.49617973626328</v>
      </c>
      <c r="I9">
        <v>1.67596017057479</v>
      </c>
      <c r="J9">
        <v>0.63825071495827801</v>
      </c>
      <c r="K9">
        <v>1.0832547553384799</v>
      </c>
      <c r="L9">
        <v>1.98918785211931</v>
      </c>
      <c r="M9">
        <v>1.97945381942476</v>
      </c>
      <c r="N9">
        <v>1.81315453133078</v>
      </c>
    </row>
    <row r="10" spans="1:14" x14ac:dyDescent="0.2">
      <c r="A10" t="s">
        <v>46</v>
      </c>
      <c r="B10" t="s">
        <v>36</v>
      </c>
      <c r="C10">
        <v>1.7504418798664401</v>
      </c>
      <c r="D10">
        <v>-0.29021387773735302</v>
      </c>
      <c r="E10">
        <v>0.93454680123482003</v>
      </c>
      <c r="F10">
        <v>1.0320250256943899</v>
      </c>
      <c r="G10">
        <v>1.93104177659239</v>
      </c>
      <c r="H10">
        <v>-0.40170524944361402</v>
      </c>
      <c r="I10">
        <v>-0.22234694645807401</v>
      </c>
      <c r="J10">
        <v>-0.69707523620378697</v>
      </c>
      <c r="K10">
        <v>-0.13297458010577701</v>
      </c>
      <c r="L10">
        <v>-0.184191769902115</v>
      </c>
      <c r="M10">
        <v>-0.239401026229391</v>
      </c>
      <c r="N10">
        <v>1.3176084180837999</v>
      </c>
    </row>
    <row r="11" spans="1:14" x14ac:dyDescent="0.2">
      <c r="A11" t="s">
        <v>47</v>
      </c>
      <c r="B11" t="s">
        <v>27</v>
      </c>
      <c r="C11">
        <v>2.35830983782507</v>
      </c>
      <c r="D11">
        <v>3.1641117870570299</v>
      </c>
      <c r="E11">
        <v>2.7535045000715899</v>
      </c>
      <c r="F11">
        <v>1.33277013198869</v>
      </c>
      <c r="G11">
        <v>1.3350683945511801</v>
      </c>
      <c r="H11">
        <v>0.69539008798630997</v>
      </c>
      <c r="I11">
        <v>2.3894293212086199</v>
      </c>
      <c r="J11">
        <v>-0.74346081034882805</v>
      </c>
      <c r="K11">
        <v>0.40311492092722101</v>
      </c>
      <c r="L11">
        <v>1.1605501614686899</v>
      </c>
      <c r="M11">
        <v>9.9652335239315007E-2</v>
      </c>
      <c r="N11" s="2">
        <v>9.0075917637095604E-2</v>
      </c>
    </row>
    <row r="12" spans="1:14" x14ac:dyDescent="0.2">
      <c r="A12" t="s">
        <v>48</v>
      </c>
      <c r="B12" t="s">
        <v>28</v>
      </c>
      <c r="C12">
        <v>0.68023122340543796</v>
      </c>
      <c r="D12">
        <v>2.0894790190701999</v>
      </c>
      <c r="E12">
        <v>-0.82221907120248405</v>
      </c>
      <c r="F12">
        <v>0.47814895288685</v>
      </c>
      <c r="G12">
        <v>1.86567204020329</v>
      </c>
      <c r="H12">
        <v>1.61948685401869</v>
      </c>
      <c r="I12">
        <v>0.81299729670007403</v>
      </c>
      <c r="J12">
        <v>0.89727090181217495</v>
      </c>
      <c r="K12">
        <v>1.71753211288955</v>
      </c>
      <c r="L12">
        <v>0.83127835445076803</v>
      </c>
      <c r="M12">
        <v>0.32688877800940203</v>
      </c>
      <c r="N12">
        <v>8.6276245652760999E-2</v>
      </c>
    </row>
    <row r="13" spans="1:14" x14ac:dyDescent="0.2">
      <c r="A13" t="s">
        <v>49</v>
      </c>
      <c r="B13" t="s">
        <v>32</v>
      </c>
      <c r="C13">
        <v>-1.1807937614655499</v>
      </c>
      <c r="D13">
        <v>-0.61074084122106997</v>
      </c>
      <c r="E13">
        <v>-8.8366785878281007E-2</v>
      </c>
      <c r="F13">
        <v>0.28647942769207002</v>
      </c>
      <c r="G13">
        <v>-8.3333088175166006E-2</v>
      </c>
      <c r="H13">
        <v>0.50047619464179005</v>
      </c>
      <c r="I13" s="2">
        <v>-5.84909554444034E-2</v>
      </c>
      <c r="J13">
        <v>0.35587752994362398</v>
      </c>
      <c r="K13">
        <v>-0.109693621603091</v>
      </c>
      <c r="L13">
        <v>0.49731336175735302</v>
      </c>
      <c r="M13">
        <v>0.60963036912482804</v>
      </c>
      <c r="N13">
        <v>0.52546357983610903</v>
      </c>
    </row>
    <row r="14" spans="1:14" x14ac:dyDescent="0.2">
      <c r="A14" t="s">
        <v>50</v>
      </c>
      <c r="B14" t="s">
        <v>35</v>
      </c>
      <c r="C14">
        <v>0.543154531780213</v>
      </c>
      <c r="D14" s="2">
        <v>6.54437960376303E-2</v>
      </c>
      <c r="E14">
        <v>-1.60652439721458</v>
      </c>
      <c r="F14">
        <v>0.62267155094023197</v>
      </c>
      <c r="G14">
        <v>0.4525887899628</v>
      </c>
      <c r="H14">
        <v>-0.43182993580719098</v>
      </c>
      <c r="I14">
        <v>-0.35130787848969097</v>
      </c>
      <c r="J14">
        <v>0.233958891083794</v>
      </c>
      <c r="K14">
        <v>-0.860549290125462</v>
      </c>
      <c r="L14">
        <v>0.496090149331465</v>
      </c>
      <c r="M14" s="2">
        <v>7.8003117814019501E-2</v>
      </c>
      <c r="N14">
        <v>2.03276499274752</v>
      </c>
    </row>
    <row r="15" spans="1:14" x14ac:dyDescent="0.2">
      <c r="A15" t="s">
        <v>21</v>
      </c>
      <c r="B15" t="s">
        <v>22</v>
      </c>
      <c r="C15">
        <v>0.75254580583147601</v>
      </c>
      <c r="D15">
        <v>2.0191283724089901</v>
      </c>
      <c r="E15">
        <v>1.5294454255523899</v>
      </c>
      <c r="F15" s="2">
        <v>-2.7709840232668901E-2</v>
      </c>
      <c r="G15" s="2">
        <v>-5.8898789475353803E-3</v>
      </c>
      <c r="H15">
        <v>1.3564762270650399</v>
      </c>
      <c r="I15">
        <v>1.2890974253709</v>
      </c>
      <c r="J15">
        <v>1.0971108530713001</v>
      </c>
      <c r="K15">
        <v>-0.28705070832924701</v>
      </c>
      <c r="L15">
        <v>1.5652800538453799</v>
      </c>
      <c r="M15">
        <v>-0.255578275076491</v>
      </c>
      <c r="N15">
        <v>0.33101294782931501</v>
      </c>
    </row>
    <row r="16" spans="1:14" x14ac:dyDescent="0.2">
      <c r="A16" t="s">
        <v>23</v>
      </c>
      <c r="B16" t="s">
        <v>24</v>
      </c>
      <c r="C16">
        <v>0.33033419318047802</v>
      </c>
      <c r="D16">
        <v>1.87776784637613</v>
      </c>
      <c r="E16">
        <v>0.30580584948794298</v>
      </c>
      <c r="F16">
        <v>2.1344711325932</v>
      </c>
      <c r="G16">
        <v>1.3034808922135299</v>
      </c>
      <c r="H16">
        <v>1.89893723790944</v>
      </c>
      <c r="I16">
        <v>9.1109108753825996E-2</v>
      </c>
      <c r="J16">
        <v>0.35682730621211101</v>
      </c>
      <c r="K16">
        <v>1.2282027670328299</v>
      </c>
      <c r="L16">
        <v>2.18919239250654</v>
      </c>
      <c r="M16">
        <v>1.2930976779457199</v>
      </c>
      <c r="N16">
        <v>0.628834818380409</v>
      </c>
    </row>
    <row r="17" spans="1:14" x14ac:dyDescent="0.2">
      <c r="A17" t="s">
        <v>51</v>
      </c>
      <c r="B17" t="s">
        <v>38</v>
      </c>
      <c r="C17">
        <v>0.91345331050698397</v>
      </c>
      <c r="D17">
        <v>1.28084849136217</v>
      </c>
      <c r="E17">
        <v>-0.90695046964141501</v>
      </c>
      <c r="F17">
        <v>-0.849592101551917</v>
      </c>
      <c r="G17">
        <v>0.83808502504828997</v>
      </c>
      <c r="H17">
        <v>1.95750354816676</v>
      </c>
      <c r="I17">
        <v>1.3268277071658101</v>
      </c>
      <c r="J17">
        <v>0.36946362452965398</v>
      </c>
      <c r="K17">
        <v>0.86358216314243996</v>
      </c>
      <c r="L17">
        <v>0.99585077721168003</v>
      </c>
      <c r="M17">
        <v>1.0310340592696099</v>
      </c>
      <c r="N17">
        <v>0.313345943817117</v>
      </c>
    </row>
    <row r="18" spans="1:14" x14ac:dyDescent="0.2">
      <c r="A18" t="s">
        <v>52</v>
      </c>
      <c r="B18" t="s">
        <v>26</v>
      </c>
      <c r="C18">
        <v>0.26656098698019498</v>
      </c>
      <c r="D18">
        <v>0.29971555814927198</v>
      </c>
      <c r="E18" s="2">
        <v>-5.56608205663153E-2</v>
      </c>
      <c r="F18">
        <v>-0.33279302744651101</v>
      </c>
      <c r="G18" s="2">
        <v>8.3825197150952893E-2</v>
      </c>
      <c r="H18">
        <v>0.402953874351691</v>
      </c>
      <c r="I18">
        <v>0.16734583662307501</v>
      </c>
      <c r="J18">
        <v>-0.192967823148566</v>
      </c>
      <c r="K18" s="2">
        <v>-5.4347018639743297E-3</v>
      </c>
      <c r="L18">
        <v>0.434913512886205</v>
      </c>
      <c r="M18">
        <v>0.33957033757170302</v>
      </c>
      <c r="N18" s="2">
        <v>4.1531051818950802E-2</v>
      </c>
    </row>
    <row r="19" spans="1:14" x14ac:dyDescent="0.2">
      <c r="A19" t="s">
        <v>53</v>
      </c>
      <c r="B19" t="s">
        <v>31</v>
      </c>
      <c r="C19" s="2">
        <v>-3.84305654903783E-2</v>
      </c>
      <c r="D19">
        <v>-0.99149104673551702</v>
      </c>
      <c r="E19">
        <v>0.46764117700827901</v>
      </c>
      <c r="F19" s="2">
        <v>-3.12201173285961E-2</v>
      </c>
      <c r="G19">
        <v>0.40606969510170399</v>
      </c>
      <c r="H19">
        <v>-0.59785869805834202</v>
      </c>
      <c r="I19">
        <v>-0.75757985894790802</v>
      </c>
      <c r="J19">
        <v>-0.17619140159264901</v>
      </c>
      <c r="K19">
        <v>0.28870502977930701</v>
      </c>
      <c r="L19">
        <v>9.0843494660974994E-2</v>
      </c>
      <c r="M19">
        <v>-0.72490580385261605</v>
      </c>
      <c r="N19">
        <v>0.20670058282505599</v>
      </c>
    </row>
    <row r="20" spans="1:14" x14ac:dyDescent="0.2">
      <c r="A20" t="s">
        <v>54</v>
      </c>
      <c r="B20" t="s">
        <v>34</v>
      </c>
      <c r="C20">
        <v>-0.35308977136716302</v>
      </c>
      <c r="D20" s="2">
        <v>-4.3356829763192099E-2</v>
      </c>
      <c r="E20">
        <v>-0.73306449887797498</v>
      </c>
      <c r="F20">
        <v>-0.15308522943023001</v>
      </c>
      <c r="G20">
        <v>3.2861476979272002</v>
      </c>
      <c r="H20">
        <v>0.316281335850433</v>
      </c>
      <c r="I20">
        <v>-4.2308332778604703</v>
      </c>
      <c r="J20">
        <v>0.13422830694256099</v>
      </c>
      <c r="K20">
        <v>0.64939375868673299</v>
      </c>
      <c r="L20">
        <v>-0.11076045739436199</v>
      </c>
      <c r="M20">
        <v>-0.74404046578775196</v>
      </c>
      <c r="N20">
        <v>0.81277012932257497</v>
      </c>
    </row>
    <row r="21" spans="1:14" x14ac:dyDescent="0.2">
      <c r="A21" t="s">
        <v>10</v>
      </c>
      <c r="B21" t="s">
        <v>2</v>
      </c>
      <c r="C21">
        <v>-0.80299231816245598</v>
      </c>
      <c r="D21">
        <v>0.56917138253380095</v>
      </c>
      <c r="E21">
        <v>-0.73251486730953697</v>
      </c>
      <c r="F21">
        <v>-0.67390271401441804</v>
      </c>
      <c r="G21">
        <v>-0.66927849443061804</v>
      </c>
      <c r="H21">
        <v>0.46021995989402797</v>
      </c>
      <c r="I21">
        <v>0.864903523662781</v>
      </c>
      <c r="J21">
        <v>-0.42330211418250102</v>
      </c>
      <c r="K21">
        <v>-1.13112976783623</v>
      </c>
      <c r="L21">
        <v>-0.60964869943515998</v>
      </c>
      <c r="M21">
        <v>-0.62582998670818402</v>
      </c>
      <c r="N21">
        <v>-0.77290366508233299</v>
      </c>
    </row>
    <row r="22" spans="1:14" x14ac:dyDescent="0.2">
      <c r="A22" t="s">
        <v>55</v>
      </c>
      <c r="B22" t="s">
        <v>33</v>
      </c>
      <c r="C22">
        <v>0.26044666859952498</v>
      </c>
      <c r="D22">
        <v>0.150095995548232</v>
      </c>
      <c r="E22">
        <v>0.77322475718018902</v>
      </c>
      <c r="F22">
        <v>0.73458383465539201</v>
      </c>
      <c r="G22">
        <v>-1.25512550328746</v>
      </c>
      <c r="H22">
        <v>-0.29559471392105802</v>
      </c>
      <c r="I22">
        <v>-5.8691015678357896</v>
      </c>
      <c r="J22">
        <v>-0.37015162081441899</v>
      </c>
      <c r="K22">
        <v>-0.27708159871049798</v>
      </c>
      <c r="L22">
        <v>0.79947569627566295</v>
      </c>
      <c r="M22">
        <v>-4.0064496010541601</v>
      </c>
      <c r="N22">
        <v>-0.82708338620007604</v>
      </c>
    </row>
  </sheetData>
  <phoneticPr fontId="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8" sqref="D8"/>
    </sheetView>
  </sheetViews>
  <sheetFormatPr defaultRowHeight="12.75" x14ac:dyDescent="0.2"/>
  <cols>
    <col min="1" max="1" width="13.5" style="1" bestFit="1" customWidth="1"/>
    <col min="2" max="2" width="11.625" style="1" bestFit="1" customWidth="1"/>
    <col min="3" max="16384" width="9" style="1"/>
  </cols>
  <sheetData>
    <row r="1" spans="1:5" x14ac:dyDescent="0.2">
      <c r="A1" s="1" t="s">
        <v>5</v>
      </c>
      <c r="B1" s="1" t="s">
        <v>6</v>
      </c>
      <c r="C1" s="1">
        <v>15</v>
      </c>
      <c r="D1" s="1">
        <v>30</v>
      </c>
      <c r="E1" s="1">
        <v>60</v>
      </c>
    </row>
    <row r="2" spans="1:5" x14ac:dyDescent="0.2">
      <c r="A2" t="s">
        <v>19</v>
      </c>
      <c r="B2" t="s">
        <v>20</v>
      </c>
      <c r="C2">
        <v>0.71685637353245302</v>
      </c>
      <c r="D2">
        <v>0.641384013885964</v>
      </c>
      <c r="E2">
        <v>0.92245951116837099</v>
      </c>
    </row>
    <row r="3" spans="1:5" x14ac:dyDescent="0.2">
      <c r="A3" t="s">
        <v>41</v>
      </c>
      <c r="B3" t="s">
        <v>40</v>
      </c>
      <c r="C3">
        <v>1.0720025822221999</v>
      </c>
      <c r="D3">
        <v>0.79501282449205402</v>
      </c>
      <c r="E3">
        <v>0.70364126812957295</v>
      </c>
    </row>
    <row r="4" spans="1:5" x14ac:dyDescent="0.2">
      <c r="A4" t="s">
        <v>8</v>
      </c>
      <c r="B4" t="s">
        <v>0</v>
      </c>
      <c r="C4">
        <v>0.81727687981679498</v>
      </c>
      <c r="D4">
        <v>0.95726655288635398</v>
      </c>
      <c r="E4">
        <v>0.70281582595053704</v>
      </c>
    </row>
    <row r="5" spans="1:5" x14ac:dyDescent="0.2">
      <c r="A5" t="s">
        <v>9</v>
      </c>
      <c r="B5" t="s">
        <v>1</v>
      </c>
      <c r="C5">
        <v>0.42580145197082703</v>
      </c>
      <c r="D5">
        <v>0.63499396842678302</v>
      </c>
      <c r="E5">
        <v>0.78157727034137603</v>
      </c>
    </row>
    <row r="6" spans="1:5" x14ac:dyDescent="0.2">
      <c r="A6" t="s">
        <v>42</v>
      </c>
      <c r="B6" t="s">
        <v>37</v>
      </c>
      <c r="C6">
        <v>0.33360829265507402</v>
      </c>
      <c r="D6">
        <v>0.73217515726877702</v>
      </c>
      <c r="E6">
        <v>0.123577659752324</v>
      </c>
    </row>
    <row r="7" spans="1:5" x14ac:dyDescent="0.2">
      <c r="A7" t="s">
        <v>43</v>
      </c>
      <c r="B7" t="s">
        <v>30</v>
      </c>
      <c r="C7" s="2">
        <v>0.72981462046491197</v>
      </c>
      <c r="D7">
        <v>0.86955218045807403</v>
      </c>
      <c r="E7">
        <v>0.378271346401447</v>
      </c>
    </row>
    <row r="8" spans="1:5" x14ac:dyDescent="0.2">
      <c r="A8" t="s">
        <v>44</v>
      </c>
      <c r="B8" t="s">
        <v>39</v>
      </c>
      <c r="C8">
        <v>0.36996455194467798</v>
      </c>
      <c r="D8">
        <v>0.70342207551775604</v>
      </c>
      <c r="E8" s="2">
        <v>6.9899398165083504E-2</v>
      </c>
    </row>
    <row r="9" spans="1:5" x14ac:dyDescent="0.2">
      <c r="A9" t="s">
        <v>45</v>
      </c>
      <c r="B9" t="s">
        <v>29</v>
      </c>
      <c r="C9">
        <v>0.70419682823757201</v>
      </c>
      <c r="D9">
        <v>1.0267247918276701</v>
      </c>
      <c r="E9">
        <v>0.49646001986384902</v>
      </c>
    </row>
    <row r="10" spans="1:5" x14ac:dyDescent="0.2">
      <c r="A10" t="s">
        <v>46</v>
      </c>
      <c r="B10" t="s">
        <v>36</v>
      </c>
      <c r="C10">
        <v>1.46734909946811</v>
      </c>
      <c r="D10">
        <v>0.36648573269253598</v>
      </c>
      <c r="E10">
        <v>1.2709683195888899</v>
      </c>
    </row>
    <row r="11" spans="1:5" x14ac:dyDescent="0.2">
      <c r="A11" t="s">
        <v>47</v>
      </c>
      <c r="B11" s="2" t="s">
        <v>27</v>
      </c>
      <c r="C11">
        <v>1.5077863092230499</v>
      </c>
      <c r="D11">
        <v>1.9079886536330199</v>
      </c>
      <c r="E11">
        <v>1.5927986695423499</v>
      </c>
    </row>
    <row r="12" spans="1:5" x14ac:dyDescent="0.2">
      <c r="A12" s="2" t="s">
        <v>48</v>
      </c>
      <c r="B12" t="s">
        <v>28</v>
      </c>
      <c r="C12">
        <v>0.882402532295405</v>
      </c>
      <c r="D12">
        <v>0.70833878680824303</v>
      </c>
      <c r="E12">
        <v>1.2333502842950701</v>
      </c>
    </row>
    <row r="13" spans="1:5" x14ac:dyDescent="0.2">
      <c r="A13" t="s">
        <v>49</v>
      </c>
      <c r="B13" t="s">
        <v>32</v>
      </c>
      <c r="C13">
        <v>0.72200008892351397</v>
      </c>
      <c r="D13">
        <v>0.19486350311051201</v>
      </c>
      <c r="E13">
        <v>0.773870958847513</v>
      </c>
    </row>
    <row r="14" spans="1:5" x14ac:dyDescent="0.2">
      <c r="A14" t="s">
        <v>50</v>
      </c>
      <c r="B14" t="s">
        <v>35</v>
      </c>
      <c r="C14">
        <v>0.60565050583496804</v>
      </c>
      <c r="D14">
        <v>0.72894670728059097</v>
      </c>
      <c r="E14">
        <v>0.55820817716644999</v>
      </c>
    </row>
    <row r="15" spans="1:5" x14ac:dyDescent="0.2">
      <c r="A15" t="s">
        <v>21</v>
      </c>
      <c r="B15" t="s">
        <v>22</v>
      </c>
      <c r="C15">
        <v>0.48729361226630702</v>
      </c>
      <c r="D15">
        <v>0.460208681767377</v>
      </c>
      <c r="E15">
        <v>0.389622153973187</v>
      </c>
    </row>
    <row r="16" spans="1:5" x14ac:dyDescent="0.2">
      <c r="A16" t="s">
        <v>23</v>
      </c>
      <c r="B16" t="s">
        <v>24</v>
      </c>
      <c r="C16">
        <v>1.10568541431009</v>
      </c>
      <c r="D16">
        <v>0.84212726958299999</v>
      </c>
      <c r="E16">
        <v>0.74688657635395606</v>
      </c>
    </row>
    <row r="17" spans="1:5" x14ac:dyDescent="0.2">
      <c r="A17" t="s">
        <v>51</v>
      </c>
      <c r="B17" s="2" t="s">
        <v>38</v>
      </c>
      <c r="C17">
        <v>0.78347365457406604</v>
      </c>
      <c r="D17">
        <v>0.77095258667562505</v>
      </c>
      <c r="E17">
        <v>0.83098363973680001</v>
      </c>
    </row>
    <row r="18" spans="1:5" x14ac:dyDescent="0.2">
      <c r="A18" t="s">
        <v>52</v>
      </c>
      <c r="B18" t="s">
        <v>26</v>
      </c>
      <c r="C18">
        <v>0.49281715885722699</v>
      </c>
      <c r="D18">
        <v>0.49359243164727601</v>
      </c>
      <c r="E18">
        <v>0.43677055453290398</v>
      </c>
    </row>
    <row r="19" spans="1:5" x14ac:dyDescent="0.2">
      <c r="A19" t="s">
        <v>53</v>
      </c>
      <c r="B19" t="s">
        <v>31</v>
      </c>
      <c r="C19">
        <v>0.44119801471892001</v>
      </c>
      <c r="D19">
        <v>0.370984808428729</v>
      </c>
      <c r="E19">
        <v>0.88887609801733103</v>
      </c>
    </row>
    <row r="20" spans="1:5" x14ac:dyDescent="0.2">
      <c r="A20" s="2" t="s">
        <v>54</v>
      </c>
      <c r="B20" t="s">
        <v>34</v>
      </c>
      <c r="C20">
        <v>0.46320579285871899</v>
      </c>
      <c r="D20">
        <v>0.74931953788871897</v>
      </c>
      <c r="E20">
        <v>0.34159422061209999</v>
      </c>
    </row>
    <row r="21" spans="1:5" x14ac:dyDescent="0.2">
      <c r="A21" t="s">
        <v>10</v>
      </c>
      <c r="B21" t="s">
        <v>2</v>
      </c>
      <c r="C21">
        <v>0.40923963868872798</v>
      </c>
      <c r="D21">
        <v>0.28048461336490499</v>
      </c>
      <c r="E21">
        <v>0.287254982132019</v>
      </c>
    </row>
    <row r="22" spans="1:5" x14ac:dyDescent="0.2">
      <c r="A22" t="s">
        <v>55</v>
      </c>
      <c r="B22" t="s">
        <v>33</v>
      </c>
      <c r="C22">
        <v>0.51586404854024204</v>
      </c>
      <c r="D22">
        <v>1.00896777328994</v>
      </c>
      <c r="E22">
        <v>1.0737397835062501</v>
      </c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B2" sqref="B2:V22"/>
    </sheetView>
  </sheetViews>
  <sheetFormatPr defaultRowHeight="12.75" x14ac:dyDescent="0.2"/>
  <cols>
    <col min="1" max="1" width="37.25" style="4" bestFit="1" customWidth="1"/>
    <col min="2" max="3" width="5.125" style="4" bestFit="1" customWidth="1"/>
    <col min="4" max="4" width="4.75" style="4" bestFit="1" customWidth="1"/>
    <col min="5" max="5" width="4.875" style="4" bestFit="1" customWidth="1"/>
    <col min="6" max="7" width="5" style="4" bestFit="1" customWidth="1"/>
    <col min="8" max="8" width="5.125" style="4" bestFit="1" customWidth="1"/>
    <col min="9" max="9" width="5.625" style="4" bestFit="1" customWidth="1"/>
    <col min="10" max="10" width="5.375" style="4" bestFit="1" customWidth="1"/>
    <col min="11" max="11" width="6.25" style="4" bestFit="1" customWidth="1"/>
    <col min="12" max="12" width="5.25" style="4" bestFit="1" customWidth="1"/>
    <col min="13" max="13" width="5.5" style="4" bestFit="1" customWidth="1"/>
    <col min="14" max="14" width="6.5" style="4" bestFit="1" customWidth="1"/>
    <col min="15" max="16" width="5.125" style="4" bestFit="1" customWidth="1"/>
    <col min="17" max="17" width="5.25" style="4" bestFit="1" customWidth="1"/>
    <col min="18" max="18" width="5.375" style="4" bestFit="1" customWidth="1"/>
    <col min="19" max="20" width="5.25" style="4" bestFit="1" customWidth="1"/>
    <col min="21" max="22" width="5.125" style="4" bestFit="1" customWidth="1"/>
    <col min="23" max="16384" width="9" style="4"/>
  </cols>
  <sheetData>
    <row r="1" spans="1:22" x14ac:dyDescent="0.2">
      <c r="A1" s="6" t="s">
        <v>11</v>
      </c>
      <c r="B1" s="4" t="s">
        <v>20</v>
      </c>
      <c r="C1" s="4" t="s">
        <v>40</v>
      </c>
      <c r="D1" s="4" t="s">
        <v>0</v>
      </c>
      <c r="E1" s="4" t="s">
        <v>1</v>
      </c>
      <c r="F1" s="4" t="s">
        <v>37</v>
      </c>
      <c r="G1" s="4" t="s">
        <v>30</v>
      </c>
      <c r="H1" s="4" t="s">
        <v>39</v>
      </c>
      <c r="I1" s="4" t="s">
        <v>29</v>
      </c>
      <c r="J1" s="4" t="s">
        <v>36</v>
      </c>
      <c r="K1" s="4" t="s">
        <v>27</v>
      </c>
      <c r="L1" s="4" t="s">
        <v>28</v>
      </c>
      <c r="M1" s="4" t="s">
        <v>32</v>
      </c>
      <c r="N1" s="4" t="s">
        <v>35</v>
      </c>
      <c r="O1" s="4" t="s">
        <v>22</v>
      </c>
      <c r="P1" s="4" t="s">
        <v>24</v>
      </c>
      <c r="Q1" s="4" t="s">
        <v>38</v>
      </c>
      <c r="R1" s="4" t="s">
        <v>26</v>
      </c>
      <c r="S1" s="4" t="s">
        <v>31</v>
      </c>
      <c r="T1" s="4" t="s">
        <v>34</v>
      </c>
      <c r="U1" s="4" t="s">
        <v>2</v>
      </c>
      <c r="V1" s="4" t="s">
        <v>33</v>
      </c>
    </row>
    <row r="2" spans="1:22" x14ac:dyDescent="0.2">
      <c r="A2" s="4" t="s">
        <v>20</v>
      </c>
      <c r="B2" s="4">
        <v>0</v>
      </c>
      <c r="C2" s="4">
        <v>0</v>
      </c>
      <c r="D2" s="4">
        <v>0</v>
      </c>
      <c r="E2" s="4">
        <v>0</v>
      </c>
      <c r="F2" s="4">
        <v>1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1</v>
      </c>
    </row>
    <row r="3" spans="1:22" x14ac:dyDescent="0.2">
      <c r="A3" s="4" t="s">
        <v>40</v>
      </c>
      <c r="B3" s="4">
        <v>0</v>
      </c>
      <c r="C3" s="4">
        <v>1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1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</row>
    <row r="4" spans="1:22" x14ac:dyDescent="0.2">
      <c r="A4" s="4" t="s">
        <v>0</v>
      </c>
      <c r="B4" s="4">
        <v>0</v>
      </c>
      <c r="C4" s="4">
        <v>0</v>
      </c>
      <c r="D4" s="4">
        <v>1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1</v>
      </c>
      <c r="P4" s="4">
        <v>0</v>
      </c>
      <c r="Q4" s="4">
        <v>1</v>
      </c>
      <c r="R4" s="4">
        <v>0</v>
      </c>
      <c r="S4" s="4">
        <v>0</v>
      </c>
      <c r="T4" s="4">
        <v>0</v>
      </c>
      <c r="U4" s="4">
        <v>1</v>
      </c>
      <c r="V4" s="4">
        <v>0</v>
      </c>
    </row>
    <row r="5" spans="1:22" x14ac:dyDescent="0.2">
      <c r="A5" s="4" t="s">
        <v>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</row>
    <row r="6" spans="1:22" x14ac:dyDescent="0.2">
      <c r="A6" s="4" t="s">
        <v>37</v>
      </c>
      <c r="B6" s="4">
        <v>0</v>
      </c>
      <c r="C6" s="4">
        <v>0</v>
      </c>
      <c r="D6" s="4">
        <v>0</v>
      </c>
      <c r="E6" s="4">
        <v>1</v>
      </c>
      <c r="F6" s="4">
        <v>1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</row>
    <row r="7" spans="1:22" x14ac:dyDescent="0.2">
      <c r="A7" s="4" t="s">
        <v>30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1</v>
      </c>
      <c r="H7" s="4">
        <v>0</v>
      </c>
      <c r="I7" s="4">
        <v>0</v>
      </c>
      <c r="J7" s="4">
        <v>0</v>
      </c>
      <c r="K7" s="4">
        <v>1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</row>
    <row r="8" spans="1:22" x14ac:dyDescent="0.2">
      <c r="A8" s="4" t="s">
        <v>39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1</v>
      </c>
      <c r="T8" s="4">
        <v>0</v>
      </c>
      <c r="U8" s="4">
        <v>0</v>
      </c>
      <c r="V8" s="4">
        <v>0</v>
      </c>
    </row>
    <row r="9" spans="1:22" x14ac:dyDescent="0.2">
      <c r="A9" s="4" t="s">
        <v>29</v>
      </c>
      <c r="B9" s="4">
        <v>0</v>
      </c>
      <c r="C9" s="4">
        <v>0</v>
      </c>
      <c r="D9" s="4">
        <v>0</v>
      </c>
      <c r="E9" s="4">
        <v>1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</row>
    <row r="10" spans="1:22" x14ac:dyDescent="0.2">
      <c r="A10" s="4" t="s">
        <v>36</v>
      </c>
      <c r="B10" s="4">
        <v>0</v>
      </c>
      <c r="C10" s="4">
        <v>0</v>
      </c>
      <c r="D10" s="4">
        <v>1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1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</row>
    <row r="11" spans="1:22" x14ac:dyDescent="0.2">
      <c r="A11" s="4" t="s">
        <v>27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1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1</v>
      </c>
      <c r="S11" s="4">
        <v>0</v>
      </c>
      <c r="T11" s="4">
        <v>0</v>
      </c>
      <c r="U11" s="4">
        <v>0</v>
      </c>
      <c r="V11" s="4">
        <v>0</v>
      </c>
    </row>
    <row r="12" spans="1:22" x14ac:dyDescent="0.2">
      <c r="A12" s="4" t="s">
        <v>28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1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</row>
    <row r="13" spans="1:22" x14ac:dyDescent="0.2">
      <c r="A13" s="4" t="s">
        <v>32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1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1</v>
      </c>
      <c r="S13" s="4">
        <v>0</v>
      </c>
      <c r="T13" s="4">
        <v>0</v>
      </c>
      <c r="U13" s="4">
        <v>0</v>
      </c>
      <c r="V13" s="4">
        <v>0</v>
      </c>
    </row>
    <row r="14" spans="1:22" x14ac:dyDescent="0.2">
      <c r="A14" s="4" t="s">
        <v>35</v>
      </c>
      <c r="B14" s="4">
        <v>0</v>
      </c>
      <c r="C14" s="4">
        <v>0</v>
      </c>
      <c r="D14" s="4">
        <v>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1</v>
      </c>
      <c r="Q14" s="4">
        <v>1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</row>
    <row r="15" spans="1:22" x14ac:dyDescent="0.2">
      <c r="A15" s="4" t="s">
        <v>22</v>
      </c>
      <c r="B15" s="4">
        <v>0</v>
      </c>
      <c r="C15" s="4">
        <v>0</v>
      </c>
      <c r="D15" s="4">
        <v>1</v>
      </c>
      <c r="E15" s="4">
        <v>1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1</v>
      </c>
      <c r="P15" s="4">
        <v>1</v>
      </c>
      <c r="Q15" s="4">
        <v>1</v>
      </c>
      <c r="R15" s="4">
        <v>0</v>
      </c>
      <c r="S15" s="4">
        <v>1</v>
      </c>
      <c r="T15" s="4">
        <v>1</v>
      </c>
      <c r="U15" s="4">
        <v>0</v>
      </c>
      <c r="V15" s="4">
        <v>0</v>
      </c>
    </row>
    <row r="16" spans="1:22" x14ac:dyDescent="0.2">
      <c r="A16" s="4" t="s">
        <v>24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1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</row>
    <row r="17" spans="1:22" x14ac:dyDescent="0.2">
      <c r="A17" s="4" t="s">
        <v>38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</row>
    <row r="18" spans="1:22" x14ac:dyDescent="0.2">
      <c r="A18" s="4" t="s">
        <v>26</v>
      </c>
      <c r="B18" s="4">
        <v>0</v>
      </c>
      <c r="C18" s="4">
        <v>0</v>
      </c>
      <c r="D18" s="4">
        <v>1</v>
      </c>
      <c r="E18" s="4">
        <v>1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1</v>
      </c>
      <c r="P18" s="4">
        <v>0</v>
      </c>
      <c r="Q18" s="4">
        <v>0</v>
      </c>
      <c r="R18" s="4">
        <v>1</v>
      </c>
      <c r="S18" s="4">
        <v>0</v>
      </c>
      <c r="T18" s="4">
        <v>0</v>
      </c>
      <c r="U18" s="4">
        <v>0</v>
      </c>
      <c r="V18" s="4">
        <v>0</v>
      </c>
    </row>
    <row r="19" spans="1:22" x14ac:dyDescent="0.2">
      <c r="A19" s="4" t="s">
        <v>31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</v>
      </c>
      <c r="L19" s="4">
        <v>1</v>
      </c>
      <c r="M19" s="4">
        <v>0</v>
      </c>
      <c r="N19" s="4">
        <v>0</v>
      </c>
      <c r="O19" s="4">
        <v>1</v>
      </c>
      <c r="P19" s="4">
        <v>0</v>
      </c>
      <c r="Q19" s="4">
        <v>0</v>
      </c>
      <c r="R19" s="4">
        <v>0</v>
      </c>
      <c r="S19" s="4">
        <v>1</v>
      </c>
      <c r="T19" s="4">
        <v>1</v>
      </c>
      <c r="U19" s="4">
        <v>1</v>
      </c>
      <c r="V19" s="4">
        <v>0</v>
      </c>
    </row>
    <row r="20" spans="1:22" x14ac:dyDescent="0.2">
      <c r="A20" s="4" t="s">
        <v>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</row>
    <row r="21" spans="1:22" x14ac:dyDescent="0.2">
      <c r="A21" s="4" t="s">
        <v>2</v>
      </c>
      <c r="B21" s="4">
        <v>0</v>
      </c>
      <c r="C21" s="4">
        <v>0</v>
      </c>
      <c r="D21" s="4">
        <v>1</v>
      </c>
      <c r="E21" s="4">
        <v>1</v>
      </c>
      <c r="F21" s="4">
        <v>1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1</v>
      </c>
      <c r="P21" s="4">
        <v>1</v>
      </c>
      <c r="Q21" s="4">
        <v>1</v>
      </c>
      <c r="R21" s="4">
        <v>0</v>
      </c>
      <c r="S21" s="4">
        <v>0</v>
      </c>
      <c r="T21" s="4">
        <v>0</v>
      </c>
      <c r="U21" s="4">
        <v>1</v>
      </c>
      <c r="V21" s="4">
        <v>0</v>
      </c>
    </row>
    <row r="22" spans="1:22" x14ac:dyDescent="0.2">
      <c r="A22" s="4" t="s">
        <v>33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1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production_rates</vt:lpstr>
      <vt:lpstr>degradation_rates</vt:lpstr>
      <vt:lpstr>wt</vt:lpstr>
      <vt:lpstr>dcin5</vt:lpstr>
      <vt:lpstr>dgln3</vt:lpstr>
      <vt:lpstr>dhmo1</vt:lpstr>
      <vt:lpstr>dzap1</vt:lpstr>
      <vt:lpstr>concentration_sigmas</vt:lpstr>
      <vt:lpstr>network</vt:lpstr>
      <vt:lpstr>network_weights</vt:lpstr>
      <vt:lpstr>optimization_parameters</vt:lpstr>
      <vt:lpstr>simulation_times</vt:lpstr>
      <vt:lpstr>network_b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2015-06-02T00:20:45Z</dcterms:modified>
</cp:coreProperties>
</file>