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560" yWindow="560" windowWidth="25040" windowHeight="137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52" i="1" l="1"/>
  <c r="V53" i="1"/>
  <c r="V54" i="1"/>
  <c r="V55" i="1"/>
  <c r="V56" i="1"/>
  <c r="V57" i="1"/>
  <c r="V58" i="1"/>
  <c r="V59" i="1"/>
  <c r="V60" i="1"/>
  <c r="V61" i="1"/>
  <c r="V62" i="1"/>
  <c r="V63" i="1"/>
  <c r="V64" i="1"/>
  <c r="V51" i="1"/>
  <c r="V40" i="1"/>
  <c r="V41" i="1"/>
  <c r="V42" i="1"/>
  <c r="V43" i="1"/>
  <c r="V44" i="1"/>
  <c r="V45" i="1"/>
  <c r="V46" i="1"/>
  <c r="V3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19" i="1"/>
  <c r="S12" i="1"/>
  <c r="S11" i="1"/>
  <c r="S10" i="1"/>
  <c r="S9" i="1"/>
  <c r="S8" i="1"/>
  <c r="S7" i="1"/>
  <c r="S6" i="1"/>
  <c r="S5" i="1"/>
</calcChain>
</file>

<file path=xl/sharedStrings.xml><?xml version="1.0" encoding="utf-8"?>
<sst xmlns="http://schemas.openxmlformats.org/spreadsheetml/2006/main" count="89" uniqueCount="22">
  <si>
    <t>True Value Concentration</t>
  </si>
  <si>
    <t>Absorbance</t>
  </si>
  <si>
    <t>Standard</t>
  </si>
  <si>
    <t>-</t>
  </si>
  <si>
    <t xml:space="preserve">Sample </t>
  </si>
  <si>
    <t xml:space="preserve">Concentration </t>
  </si>
  <si>
    <t>Blank</t>
  </si>
  <si>
    <t>ROUND 2 With Fibers</t>
  </si>
  <si>
    <t>Sample</t>
  </si>
  <si>
    <t>Concentration</t>
  </si>
  <si>
    <t xml:space="preserve">Absorbance </t>
  </si>
  <si>
    <t>Background</t>
  </si>
  <si>
    <t>ROUND 1 WITH NO FIBERS</t>
  </si>
  <si>
    <t>Conversion ppm-</t>
  </si>
  <si>
    <t xml:space="preserve">Standard concentrations in Molarity </t>
  </si>
  <si>
    <t>MW Gold</t>
  </si>
  <si>
    <t>Conversion ppm- mg/L</t>
  </si>
  <si>
    <t>Molarity concentration</t>
  </si>
  <si>
    <t xml:space="preserve">MW gold </t>
  </si>
  <si>
    <t>ROUND 2 WITH FIBERS</t>
  </si>
  <si>
    <t>Molarity Concentration M</t>
  </si>
  <si>
    <t>y= 3725.4x + .0335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</si>
</sst>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0" fontId="4" fillId="0" borderId="0" xfId="0" applyFont="1"/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standard and absorbance</c:v>
          </c:tx>
          <c:xVal>
            <c:numRef>
              <c:f>Sheet1!$A$2:$A$9</c:f>
              <c:numCache>
                <c:formatCode>General</c:formatCode>
                <c:ptCount val="8"/>
                <c:pt idx="0">
                  <c:v>5.0</c:v>
                </c:pt>
                <c:pt idx="1">
                  <c:v>8.0</c:v>
                </c:pt>
                <c:pt idx="2">
                  <c:v>10.0</c:v>
                </c:pt>
                <c:pt idx="3">
                  <c:v>15.0</c:v>
                </c:pt>
                <c:pt idx="4">
                  <c:v>20.0</c:v>
                </c:pt>
                <c:pt idx="5">
                  <c:v>25.0</c:v>
                </c:pt>
                <c:pt idx="6">
                  <c:v>30.0</c:v>
                </c:pt>
                <c:pt idx="7">
                  <c:v>40.0</c:v>
                </c:pt>
              </c:numCache>
            </c:numRef>
          </c:xVal>
          <c:yVal>
            <c:numRef>
              <c:f>Sheet1!$C$2:$C$10</c:f>
              <c:numCache>
                <c:formatCode>General</c:formatCode>
                <c:ptCount val="9"/>
                <c:pt idx="0">
                  <c:v>0.0913</c:v>
                </c:pt>
                <c:pt idx="1">
                  <c:v>0.1547</c:v>
                </c:pt>
                <c:pt idx="2">
                  <c:v>0.1993</c:v>
                </c:pt>
                <c:pt idx="3">
                  <c:v>0.3175</c:v>
                </c:pt>
                <c:pt idx="4">
                  <c:v>0.4059</c:v>
                </c:pt>
                <c:pt idx="5">
                  <c:v>0.4918</c:v>
                </c:pt>
                <c:pt idx="6">
                  <c:v>0.5928</c:v>
                </c:pt>
                <c:pt idx="7">
                  <c:v>0.7299</c:v>
                </c:pt>
                <c:pt idx="8">
                  <c:v>0.0198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1003464"/>
        <c:axId val="2080999768"/>
      </c:scatterChart>
      <c:valAx>
        <c:axId val="2081003464"/>
        <c:scaling>
          <c:orientation val="minMax"/>
          <c:max val="40.0"/>
        </c:scaling>
        <c:delete val="0"/>
        <c:axPos val="b"/>
        <c:numFmt formatCode="General" sourceLinked="1"/>
        <c:majorTickMark val="out"/>
        <c:minorTickMark val="none"/>
        <c:tickLblPos val="nextTo"/>
        <c:crossAx val="2080999768"/>
        <c:crosses val="autoZero"/>
        <c:crossBetween val="midCat"/>
      </c:valAx>
      <c:valAx>
        <c:axId val="20809997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100346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Samples concentration and absorbance</a:t>
            </a:r>
          </a:p>
        </c:rich>
      </c:tx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Concentration </c:v>
                </c:pt>
              </c:strCache>
            </c:strRef>
          </c:tx>
          <c:xVal>
            <c:numRef>
              <c:f>Sheet1!$A$16:$A$29</c:f>
              <c:numCache>
                <c:formatCode>General</c:formatCode>
                <c:ptCount val="14"/>
                <c:pt idx="0">
                  <c:v>60.0</c:v>
                </c:pt>
                <c:pt idx="1">
                  <c:v>80.0</c:v>
                </c:pt>
                <c:pt idx="2">
                  <c:v>100.0</c:v>
                </c:pt>
                <c:pt idx="3">
                  <c:v>120.0</c:v>
                </c:pt>
                <c:pt idx="4">
                  <c:v>128.0</c:v>
                </c:pt>
                <c:pt idx="5">
                  <c:v>130.0</c:v>
                </c:pt>
                <c:pt idx="6">
                  <c:v>132.0</c:v>
                </c:pt>
                <c:pt idx="7">
                  <c:v>133.0</c:v>
                </c:pt>
                <c:pt idx="8">
                  <c:v>134.0</c:v>
                </c:pt>
                <c:pt idx="9">
                  <c:v>136.0</c:v>
                </c:pt>
                <c:pt idx="10">
                  <c:v>138.0</c:v>
                </c:pt>
                <c:pt idx="11">
                  <c:v>140.0</c:v>
                </c:pt>
                <c:pt idx="12">
                  <c:v>160.0</c:v>
                </c:pt>
                <c:pt idx="13">
                  <c:v>170.0</c:v>
                </c:pt>
              </c:numCache>
            </c:numRef>
          </c:xVal>
          <c:yVal>
            <c:numRef>
              <c:f>Sheet1!$B$16:$B$29</c:f>
              <c:numCache>
                <c:formatCode>General</c:formatCode>
                <c:ptCount val="14"/>
                <c:pt idx="0">
                  <c:v>11.0972</c:v>
                </c:pt>
                <c:pt idx="1">
                  <c:v>15.3973</c:v>
                </c:pt>
                <c:pt idx="2">
                  <c:v>21.6271</c:v>
                </c:pt>
                <c:pt idx="3">
                  <c:v>21.7669</c:v>
                </c:pt>
                <c:pt idx="4">
                  <c:v>22.4442</c:v>
                </c:pt>
                <c:pt idx="5">
                  <c:v>23.7718</c:v>
                </c:pt>
                <c:pt idx="6">
                  <c:v>21.3584</c:v>
                </c:pt>
                <c:pt idx="7">
                  <c:v>23.0515</c:v>
                </c:pt>
                <c:pt idx="8">
                  <c:v>19.1492</c:v>
                </c:pt>
                <c:pt idx="9">
                  <c:v>25.3629</c:v>
                </c:pt>
                <c:pt idx="10">
                  <c:v>24.6318</c:v>
                </c:pt>
                <c:pt idx="11">
                  <c:v>24.2126</c:v>
                </c:pt>
                <c:pt idx="12">
                  <c:v>27.2603</c:v>
                </c:pt>
                <c:pt idx="13">
                  <c:v>29.3405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Sheet1!$C$15</c:f>
              <c:strCache>
                <c:ptCount val="1"/>
                <c:pt idx="0">
                  <c:v>Absorbance</c:v>
                </c:pt>
              </c:strCache>
            </c:strRef>
          </c:tx>
          <c:xVal>
            <c:numRef>
              <c:f>Sheet1!$A$16:$A$29</c:f>
              <c:numCache>
                <c:formatCode>General</c:formatCode>
                <c:ptCount val="14"/>
                <c:pt idx="0">
                  <c:v>60.0</c:v>
                </c:pt>
                <c:pt idx="1">
                  <c:v>80.0</c:v>
                </c:pt>
                <c:pt idx="2">
                  <c:v>100.0</c:v>
                </c:pt>
                <c:pt idx="3">
                  <c:v>120.0</c:v>
                </c:pt>
                <c:pt idx="4">
                  <c:v>128.0</c:v>
                </c:pt>
                <c:pt idx="5">
                  <c:v>130.0</c:v>
                </c:pt>
                <c:pt idx="6">
                  <c:v>132.0</c:v>
                </c:pt>
                <c:pt idx="7">
                  <c:v>133.0</c:v>
                </c:pt>
                <c:pt idx="8">
                  <c:v>134.0</c:v>
                </c:pt>
                <c:pt idx="9">
                  <c:v>136.0</c:v>
                </c:pt>
                <c:pt idx="10">
                  <c:v>138.0</c:v>
                </c:pt>
                <c:pt idx="11">
                  <c:v>140.0</c:v>
                </c:pt>
                <c:pt idx="12">
                  <c:v>160.0</c:v>
                </c:pt>
                <c:pt idx="13">
                  <c:v>170.0</c:v>
                </c:pt>
              </c:numCache>
            </c:numRef>
          </c:xVal>
          <c:yVal>
            <c:numRef>
              <c:f>Sheet1!$C$16:$C$29</c:f>
              <c:numCache>
                <c:formatCode>General</c:formatCode>
                <c:ptCount val="14"/>
                <c:pt idx="0">
                  <c:v>0.2228</c:v>
                </c:pt>
                <c:pt idx="1">
                  <c:v>0.3028</c:v>
                </c:pt>
                <c:pt idx="2">
                  <c:v>0.4187</c:v>
                </c:pt>
                <c:pt idx="3">
                  <c:v>0.4213</c:v>
                </c:pt>
                <c:pt idx="4">
                  <c:v>0.4339</c:v>
                </c:pt>
                <c:pt idx="5">
                  <c:v>0.4586</c:v>
                </c:pt>
                <c:pt idx="6">
                  <c:v>0.4137</c:v>
                </c:pt>
                <c:pt idx="7">
                  <c:v>0.4452</c:v>
                </c:pt>
                <c:pt idx="8">
                  <c:v>0.3726</c:v>
                </c:pt>
                <c:pt idx="9">
                  <c:v>0.4882</c:v>
                </c:pt>
                <c:pt idx="10">
                  <c:v>0.4746</c:v>
                </c:pt>
                <c:pt idx="11">
                  <c:v>0.4668</c:v>
                </c:pt>
                <c:pt idx="12">
                  <c:v>0.5235</c:v>
                </c:pt>
                <c:pt idx="13">
                  <c:v>0.5622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6884520"/>
        <c:axId val="2070567368"/>
      </c:scatterChart>
      <c:valAx>
        <c:axId val="2046884520"/>
        <c:scaling>
          <c:orientation val="minMax"/>
          <c:max val="175.0"/>
          <c:min val="50.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samples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70567368"/>
        <c:crosses val="autoZero"/>
        <c:crossBetween val="midCat"/>
      </c:valAx>
      <c:valAx>
        <c:axId val="2070567368"/>
        <c:scaling>
          <c:orientation val="minMax"/>
          <c:max val="30.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 and concentration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468845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Sheet1!$B$15</c:f>
              <c:strCache>
                <c:ptCount val="1"/>
                <c:pt idx="0">
                  <c:v>Concentration </c:v>
                </c:pt>
              </c:strCache>
            </c:strRef>
          </c:tx>
          <c:xVal>
            <c:numRef>
              <c:f>Sheet1!$A$16:$A$29</c:f>
              <c:numCache>
                <c:formatCode>General</c:formatCode>
                <c:ptCount val="14"/>
                <c:pt idx="0">
                  <c:v>60.0</c:v>
                </c:pt>
                <c:pt idx="1">
                  <c:v>80.0</c:v>
                </c:pt>
                <c:pt idx="2">
                  <c:v>100.0</c:v>
                </c:pt>
                <c:pt idx="3">
                  <c:v>120.0</c:v>
                </c:pt>
                <c:pt idx="4">
                  <c:v>128.0</c:v>
                </c:pt>
                <c:pt idx="5">
                  <c:v>130.0</c:v>
                </c:pt>
                <c:pt idx="6">
                  <c:v>132.0</c:v>
                </c:pt>
                <c:pt idx="7">
                  <c:v>133.0</c:v>
                </c:pt>
                <c:pt idx="8">
                  <c:v>134.0</c:v>
                </c:pt>
                <c:pt idx="9">
                  <c:v>136.0</c:v>
                </c:pt>
                <c:pt idx="10">
                  <c:v>138.0</c:v>
                </c:pt>
                <c:pt idx="11">
                  <c:v>140.0</c:v>
                </c:pt>
                <c:pt idx="12">
                  <c:v>160.0</c:v>
                </c:pt>
                <c:pt idx="13">
                  <c:v>170.0</c:v>
                </c:pt>
              </c:numCache>
            </c:numRef>
          </c:xVal>
          <c:yVal>
            <c:numRef>
              <c:f>Sheet1!$B$16:$B$29</c:f>
              <c:numCache>
                <c:formatCode>General</c:formatCode>
                <c:ptCount val="14"/>
                <c:pt idx="0">
                  <c:v>11.0972</c:v>
                </c:pt>
                <c:pt idx="1">
                  <c:v>15.3973</c:v>
                </c:pt>
                <c:pt idx="2">
                  <c:v>21.6271</c:v>
                </c:pt>
                <c:pt idx="3">
                  <c:v>21.7669</c:v>
                </c:pt>
                <c:pt idx="4">
                  <c:v>22.4442</c:v>
                </c:pt>
                <c:pt idx="5">
                  <c:v>23.7718</c:v>
                </c:pt>
                <c:pt idx="6">
                  <c:v>21.3584</c:v>
                </c:pt>
                <c:pt idx="7">
                  <c:v>23.0515</c:v>
                </c:pt>
                <c:pt idx="8">
                  <c:v>19.1492</c:v>
                </c:pt>
                <c:pt idx="9">
                  <c:v>25.3629</c:v>
                </c:pt>
                <c:pt idx="10">
                  <c:v>24.6318</c:v>
                </c:pt>
                <c:pt idx="11">
                  <c:v>24.2126</c:v>
                </c:pt>
                <c:pt idx="12">
                  <c:v>27.2603</c:v>
                </c:pt>
                <c:pt idx="13">
                  <c:v>29.3405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54654280"/>
        <c:axId val="2053906696"/>
      </c:scatterChart>
      <c:valAx>
        <c:axId val="2054654280"/>
        <c:scaling>
          <c:orientation val="minMax"/>
          <c:max val="175.0"/>
          <c:min val="60.0"/>
        </c:scaling>
        <c:delete val="0"/>
        <c:axPos val="b"/>
        <c:numFmt formatCode="General" sourceLinked="1"/>
        <c:majorTickMark val="out"/>
        <c:minorTickMark val="none"/>
        <c:tickLblPos val="nextTo"/>
        <c:crossAx val="2053906696"/>
        <c:crosses val="autoZero"/>
        <c:crossBetween val="midCat"/>
      </c:valAx>
      <c:valAx>
        <c:axId val="2053906696"/>
        <c:scaling>
          <c:orientation val="minMax"/>
          <c:max val="30.0"/>
          <c:min val="10.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5465428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Absorbance</c:v>
                </c:pt>
              </c:strCache>
            </c:strRef>
          </c:tx>
          <c:xVal>
            <c:numRef>
              <c:f>Sheet1!$A$16:$A$29</c:f>
              <c:numCache>
                <c:formatCode>General</c:formatCode>
                <c:ptCount val="14"/>
                <c:pt idx="0">
                  <c:v>60.0</c:v>
                </c:pt>
                <c:pt idx="1">
                  <c:v>80.0</c:v>
                </c:pt>
                <c:pt idx="2">
                  <c:v>100.0</c:v>
                </c:pt>
                <c:pt idx="3">
                  <c:v>120.0</c:v>
                </c:pt>
                <c:pt idx="4">
                  <c:v>128.0</c:v>
                </c:pt>
                <c:pt idx="5">
                  <c:v>130.0</c:v>
                </c:pt>
                <c:pt idx="6">
                  <c:v>132.0</c:v>
                </c:pt>
                <c:pt idx="7">
                  <c:v>133.0</c:v>
                </c:pt>
                <c:pt idx="8">
                  <c:v>134.0</c:v>
                </c:pt>
                <c:pt idx="9">
                  <c:v>136.0</c:v>
                </c:pt>
                <c:pt idx="10">
                  <c:v>138.0</c:v>
                </c:pt>
                <c:pt idx="11">
                  <c:v>140.0</c:v>
                </c:pt>
                <c:pt idx="12">
                  <c:v>160.0</c:v>
                </c:pt>
                <c:pt idx="13">
                  <c:v>170.0</c:v>
                </c:pt>
              </c:numCache>
            </c:numRef>
          </c:xVal>
          <c:yVal>
            <c:numRef>
              <c:f>Sheet1!$C$16:$C$29</c:f>
              <c:numCache>
                <c:formatCode>General</c:formatCode>
                <c:ptCount val="14"/>
                <c:pt idx="0">
                  <c:v>0.2228</c:v>
                </c:pt>
                <c:pt idx="1">
                  <c:v>0.3028</c:v>
                </c:pt>
                <c:pt idx="2">
                  <c:v>0.4187</c:v>
                </c:pt>
                <c:pt idx="3">
                  <c:v>0.4213</c:v>
                </c:pt>
                <c:pt idx="4">
                  <c:v>0.4339</c:v>
                </c:pt>
                <c:pt idx="5">
                  <c:v>0.4586</c:v>
                </c:pt>
                <c:pt idx="6">
                  <c:v>0.4137</c:v>
                </c:pt>
                <c:pt idx="7">
                  <c:v>0.4452</c:v>
                </c:pt>
                <c:pt idx="8">
                  <c:v>0.3726</c:v>
                </c:pt>
                <c:pt idx="9">
                  <c:v>0.4882</c:v>
                </c:pt>
                <c:pt idx="10">
                  <c:v>0.4746</c:v>
                </c:pt>
                <c:pt idx="11">
                  <c:v>0.4668</c:v>
                </c:pt>
                <c:pt idx="12">
                  <c:v>0.5235</c:v>
                </c:pt>
                <c:pt idx="13">
                  <c:v>0.5622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2693768"/>
        <c:axId val="2082644504"/>
      </c:scatterChart>
      <c:valAx>
        <c:axId val="2082693768"/>
        <c:scaling>
          <c:orientation val="minMax"/>
          <c:max val="175.0"/>
          <c:min val="60.0"/>
        </c:scaling>
        <c:delete val="0"/>
        <c:axPos val="b"/>
        <c:numFmt formatCode="General" sourceLinked="1"/>
        <c:majorTickMark val="out"/>
        <c:minorTickMark val="none"/>
        <c:tickLblPos val="nextTo"/>
        <c:crossAx val="2082644504"/>
        <c:crosses val="autoZero"/>
        <c:crossBetween val="midCat"/>
      </c:valAx>
      <c:valAx>
        <c:axId val="2082644504"/>
        <c:scaling>
          <c:orientation val="minMax"/>
          <c:max val="0.55"/>
          <c:min val="0.1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2693768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concentration vs. absorbance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Sheet1!$T$4</c:f>
              <c:strCache>
                <c:ptCount val="1"/>
              </c:strCache>
            </c:strRef>
          </c:tx>
          <c:spPr>
            <a:ln w="47625">
              <a:noFill/>
            </a:ln>
          </c:spPr>
          <c:xVal>
            <c:numRef>
              <c:f>Sheet1!$S$5:$S$12</c:f>
              <c:numCache>
                <c:formatCode>General</c:formatCode>
                <c:ptCount val="8"/>
                <c:pt idx="0">
                  <c:v>2.5384576331421E-5</c:v>
                </c:pt>
                <c:pt idx="1">
                  <c:v>4.06153221302736E-5</c:v>
                </c:pt>
                <c:pt idx="2">
                  <c:v>5.07691526628421E-5</c:v>
                </c:pt>
                <c:pt idx="3">
                  <c:v>7.61537289942631E-5</c:v>
                </c:pt>
                <c:pt idx="4">
                  <c:v>0.000101538305325684</c:v>
                </c:pt>
                <c:pt idx="5">
                  <c:v>0.000126922881657105</c:v>
                </c:pt>
                <c:pt idx="6">
                  <c:v>0.000152307457988526</c:v>
                </c:pt>
                <c:pt idx="7">
                  <c:v>0.000203076610651368</c:v>
                </c:pt>
              </c:numCache>
            </c:numRef>
          </c:xVal>
          <c:yVal>
            <c:numRef>
              <c:f>Sheet1!$T$5:$T$12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1"/>
          <c:order val="1"/>
          <c:tx>
            <c:strRef>
              <c:f>Sheet1!$U$4</c:f>
              <c:strCache>
                <c:ptCount val="1"/>
              </c:strCache>
            </c:strRef>
          </c:tx>
          <c:spPr>
            <a:ln w="47625">
              <a:noFill/>
            </a:ln>
          </c:spPr>
          <c:xVal>
            <c:numRef>
              <c:f>Sheet1!$S$5:$S$12</c:f>
              <c:numCache>
                <c:formatCode>General</c:formatCode>
                <c:ptCount val="8"/>
                <c:pt idx="0">
                  <c:v>2.5384576331421E-5</c:v>
                </c:pt>
                <c:pt idx="1">
                  <c:v>4.06153221302736E-5</c:v>
                </c:pt>
                <c:pt idx="2">
                  <c:v>5.07691526628421E-5</c:v>
                </c:pt>
                <c:pt idx="3">
                  <c:v>7.61537289942631E-5</c:v>
                </c:pt>
                <c:pt idx="4">
                  <c:v>0.000101538305325684</c:v>
                </c:pt>
                <c:pt idx="5">
                  <c:v>0.000126922881657105</c:v>
                </c:pt>
                <c:pt idx="6">
                  <c:v>0.000152307457988526</c:v>
                </c:pt>
                <c:pt idx="7">
                  <c:v>0.000203076610651368</c:v>
                </c:pt>
              </c:numCache>
            </c:numRef>
          </c:xVal>
          <c:yVal>
            <c:numRef>
              <c:f>Sheet1!$U$5:$U$12</c:f>
              <c:numCache>
                <c:formatCode>General</c:formatCode>
                <c:ptCount val="8"/>
              </c:numCache>
            </c:numRef>
          </c:yVal>
          <c:smooth val="0"/>
        </c:ser>
        <c:ser>
          <c:idx val="2"/>
          <c:order val="2"/>
          <c:tx>
            <c:strRef>
              <c:f>Sheet1!$V$4</c:f>
              <c:strCache>
                <c:ptCount val="1"/>
                <c:pt idx="0">
                  <c:v>Absorbance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466719597550306"/>
                  <c:y val="-0.0462962962962963"/>
                </c:manualLayout>
              </c:layout>
              <c:numFmt formatCode="General" sourceLinked="0"/>
            </c:trendlineLbl>
          </c:trendline>
          <c:xVal>
            <c:numRef>
              <c:f>Sheet1!$S$5:$S$12</c:f>
              <c:numCache>
                <c:formatCode>General</c:formatCode>
                <c:ptCount val="8"/>
                <c:pt idx="0">
                  <c:v>2.5384576331421E-5</c:v>
                </c:pt>
                <c:pt idx="1">
                  <c:v>4.06153221302736E-5</c:v>
                </c:pt>
                <c:pt idx="2">
                  <c:v>5.07691526628421E-5</c:v>
                </c:pt>
                <c:pt idx="3">
                  <c:v>7.61537289942631E-5</c:v>
                </c:pt>
                <c:pt idx="4">
                  <c:v>0.000101538305325684</c:v>
                </c:pt>
                <c:pt idx="5">
                  <c:v>0.000126922881657105</c:v>
                </c:pt>
                <c:pt idx="6">
                  <c:v>0.000152307457988526</c:v>
                </c:pt>
                <c:pt idx="7">
                  <c:v>0.000203076610651368</c:v>
                </c:pt>
              </c:numCache>
            </c:numRef>
          </c:xVal>
          <c:yVal>
            <c:numRef>
              <c:f>Sheet1!$V$5:$V$12</c:f>
              <c:numCache>
                <c:formatCode>General</c:formatCode>
                <c:ptCount val="8"/>
                <c:pt idx="0">
                  <c:v>0.0913</c:v>
                </c:pt>
                <c:pt idx="1">
                  <c:v>0.1547</c:v>
                </c:pt>
                <c:pt idx="2">
                  <c:v>0.1993</c:v>
                </c:pt>
                <c:pt idx="3">
                  <c:v>0.3175</c:v>
                </c:pt>
                <c:pt idx="4">
                  <c:v>0.4059</c:v>
                </c:pt>
                <c:pt idx="5">
                  <c:v>0.4918</c:v>
                </c:pt>
                <c:pt idx="6">
                  <c:v>0.5928</c:v>
                </c:pt>
                <c:pt idx="7">
                  <c:v>0.7299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465192"/>
        <c:axId val="2063007816"/>
      </c:scatterChart>
      <c:valAx>
        <c:axId val="2087465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63007816"/>
        <c:crosses val="autoZero"/>
        <c:crossBetween val="midCat"/>
      </c:valAx>
      <c:valAx>
        <c:axId val="20630078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87465192"/>
        <c:crosses val="autoZero"/>
        <c:crossBetween val="midCat"/>
      </c:valAx>
    </c:plotArea>
    <c:legend>
      <c:legendPos val="r"/>
      <c:legendEntry>
        <c:idx val="0"/>
        <c:delete val="1"/>
      </c:legendEntry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Sample (Au) concentration</a:t>
            </a:r>
            <a:r>
              <a:rPr lang="en-US" baseline="0"/>
              <a:t> vs. absorbance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Sheet1!$U$18</c:f>
              <c:strCache>
                <c:ptCount val="1"/>
                <c:pt idx="0">
                  <c:v>Absorbance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334223097112861"/>
                  <c:y val="0.0666666666666667"/>
                </c:manualLayout>
              </c:layout>
              <c:numFmt formatCode="General" sourceLinked="0"/>
            </c:trendlineLbl>
          </c:trendline>
          <c:xVal>
            <c:numRef>
              <c:f>Sheet1!$T$19:$T$32</c:f>
              <c:numCache>
                <c:formatCode>General</c:formatCode>
                <c:ptCount val="14"/>
                <c:pt idx="0">
                  <c:v>0.000304614915977052</c:v>
                </c:pt>
                <c:pt idx="1">
                  <c:v>0.000406153221302736</c:v>
                </c:pt>
                <c:pt idx="2">
                  <c:v>0.00050769152662842</c:v>
                </c:pt>
                <c:pt idx="3">
                  <c:v>0.000609229831954104</c:v>
                </c:pt>
                <c:pt idx="4">
                  <c:v>0.000649845154084378</c:v>
                </c:pt>
                <c:pt idx="5">
                  <c:v>0.000659998984616947</c:v>
                </c:pt>
                <c:pt idx="6">
                  <c:v>0.000670152815149515</c:v>
                </c:pt>
                <c:pt idx="7">
                  <c:v>0.000675229730415799</c:v>
                </c:pt>
                <c:pt idx="8">
                  <c:v>0.000680306645682083</c:v>
                </c:pt>
                <c:pt idx="9">
                  <c:v>0.000690460476214652</c:v>
                </c:pt>
                <c:pt idx="10">
                  <c:v>0.00070061430674722</c:v>
                </c:pt>
                <c:pt idx="11">
                  <c:v>0.000710768137279789</c:v>
                </c:pt>
                <c:pt idx="12">
                  <c:v>0.000812306442605473</c:v>
                </c:pt>
                <c:pt idx="13">
                  <c:v>0.000863075595268315</c:v>
                </c:pt>
              </c:numCache>
            </c:numRef>
          </c:xVal>
          <c:yVal>
            <c:numRef>
              <c:f>Sheet1!$U$19:$U$32</c:f>
              <c:numCache>
                <c:formatCode>General</c:formatCode>
                <c:ptCount val="14"/>
                <c:pt idx="0">
                  <c:v>0.2228</c:v>
                </c:pt>
                <c:pt idx="1">
                  <c:v>0.3028</c:v>
                </c:pt>
                <c:pt idx="2">
                  <c:v>0.4187</c:v>
                </c:pt>
                <c:pt idx="3">
                  <c:v>0.4213</c:v>
                </c:pt>
                <c:pt idx="4">
                  <c:v>0.4339</c:v>
                </c:pt>
                <c:pt idx="5">
                  <c:v>0.4586</c:v>
                </c:pt>
                <c:pt idx="6">
                  <c:v>0.4137</c:v>
                </c:pt>
                <c:pt idx="7">
                  <c:v>0.4452</c:v>
                </c:pt>
                <c:pt idx="8">
                  <c:v>0.3726</c:v>
                </c:pt>
                <c:pt idx="9">
                  <c:v>0.4882</c:v>
                </c:pt>
                <c:pt idx="10">
                  <c:v>0.4746</c:v>
                </c:pt>
                <c:pt idx="11">
                  <c:v>0.4668</c:v>
                </c:pt>
                <c:pt idx="12">
                  <c:v>0.5235</c:v>
                </c:pt>
                <c:pt idx="13">
                  <c:v>0.5622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6188360"/>
        <c:axId val="2086414248"/>
      </c:scatterChart>
      <c:valAx>
        <c:axId val="2086188360"/>
        <c:scaling>
          <c:orientation val="minMax"/>
          <c:min val="0.000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6414248"/>
        <c:crosses val="autoZero"/>
        <c:crossBetween val="midCat"/>
      </c:valAx>
      <c:valAx>
        <c:axId val="2086414248"/>
        <c:scaling>
          <c:orientation val="minMax"/>
          <c:min val="0.2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618836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Standard concentration</a:t>
            </a:r>
            <a:r>
              <a:rPr lang="en-US" baseline="0"/>
              <a:t> vs. Abs. </a:t>
            </a:r>
            <a:endParaRPr lang="en-US"/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Sheet1!$W$38</c:f>
              <c:strCache>
                <c:ptCount val="1"/>
                <c:pt idx="0">
                  <c:v>Absorbance 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layout>
                <c:manualLayout>
                  <c:x val="0.52459864391951"/>
                  <c:y val="-0.0537037037037037"/>
                </c:manualLayout>
              </c:layout>
              <c:numFmt formatCode="General" sourceLinked="0"/>
            </c:trendlineLbl>
          </c:trendline>
          <c:xVal>
            <c:numRef>
              <c:f>Sheet1!$V$39:$V$46</c:f>
              <c:numCache>
                <c:formatCode>General</c:formatCode>
                <c:ptCount val="8"/>
                <c:pt idx="0">
                  <c:v>2.5384576331421E-5</c:v>
                </c:pt>
                <c:pt idx="1">
                  <c:v>4.06153221302736E-5</c:v>
                </c:pt>
                <c:pt idx="2">
                  <c:v>5.07691526628421E-5</c:v>
                </c:pt>
                <c:pt idx="3">
                  <c:v>7.61537289942631E-5</c:v>
                </c:pt>
                <c:pt idx="4">
                  <c:v>0.000101538305325684</c:v>
                </c:pt>
                <c:pt idx="5">
                  <c:v>0.000126922881657105</c:v>
                </c:pt>
                <c:pt idx="6">
                  <c:v>0.000152307457988526</c:v>
                </c:pt>
                <c:pt idx="7">
                  <c:v>0.000203076610651368</c:v>
                </c:pt>
              </c:numCache>
            </c:numRef>
          </c:xVal>
          <c:yVal>
            <c:numRef>
              <c:f>Sheet1!$W$39:$W$46</c:f>
              <c:numCache>
                <c:formatCode>General</c:formatCode>
                <c:ptCount val="8"/>
                <c:pt idx="0">
                  <c:v>0.1132</c:v>
                </c:pt>
                <c:pt idx="1">
                  <c:v>0.1835</c:v>
                </c:pt>
                <c:pt idx="2">
                  <c:v>0.2205</c:v>
                </c:pt>
                <c:pt idx="3">
                  <c:v>0.3209</c:v>
                </c:pt>
                <c:pt idx="4">
                  <c:v>0.4288</c:v>
                </c:pt>
                <c:pt idx="5">
                  <c:v>0.5279</c:v>
                </c:pt>
                <c:pt idx="6">
                  <c:v>0.5989</c:v>
                </c:pt>
                <c:pt idx="7">
                  <c:v>0.7758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7579720"/>
        <c:axId val="2087090424"/>
      </c:scatterChart>
      <c:valAx>
        <c:axId val="20875797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</a:t>
                </a:r>
                <a:r>
                  <a:rPr lang="en-US" baseline="0"/>
                  <a:t> 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7090424"/>
        <c:crosses val="autoZero"/>
        <c:crossBetween val="midCat"/>
      </c:valAx>
      <c:valAx>
        <c:axId val="2087090424"/>
        <c:scaling>
          <c:orientation val="minMax"/>
          <c:max val="0.8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7579720"/>
        <c:crosses val="autoZero"/>
        <c:crossBetween val="midCat"/>
      </c:valAx>
    </c:plotArea>
    <c:legend>
      <c:legendPos val="r"/>
      <c:legendEntry>
        <c:idx val="1"/>
        <c:delete val="1"/>
      </c:legendEntry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Sample</a:t>
            </a:r>
            <a:r>
              <a:rPr lang="en-US" baseline="0"/>
              <a:t> calibration curve 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Sheet1!$W$50</c:f>
              <c:strCache>
                <c:ptCount val="1"/>
                <c:pt idx="0">
                  <c:v>Absorbance</c:v>
                </c:pt>
              </c:strCache>
            </c:strRef>
          </c:tx>
          <c:spPr>
            <a:ln w="47625">
              <a:noFill/>
            </a:ln>
          </c:spPr>
          <c:xVal>
            <c:numRef>
              <c:f>Sheet1!$V$51:$V$64</c:f>
              <c:numCache>
                <c:formatCode>General</c:formatCode>
                <c:ptCount val="14"/>
                <c:pt idx="0">
                  <c:v>5.19099355231761E-5</c:v>
                </c:pt>
                <c:pt idx="1">
                  <c:v>8.20272122658273E-5</c:v>
                </c:pt>
                <c:pt idx="2">
                  <c:v>-5.64806823374118E-6</c:v>
                </c:pt>
                <c:pt idx="3">
                  <c:v>0.000107914910900137</c:v>
                </c:pt>
                <c:pt idx="4">
                  <c:v>-6.34411331674874E-6</c:v>
                </c:pt>
                <c:pt idx="5">
                  <c:v>-4.49713154287455E-6</c:v>
                </c:pt>
                <c:pt idx="6">
                  <c:v>-7.09397370157892E-6</c:v>
                </c:pt>
                <c:pt idx="7">
                  <c:v>-6.12986749251155E-6</c:v>
                </c:pt>
                <c:pt idx="8">
                  <c:v>-6.61217444280855E-6</c:v>
                </c:pt>
                <c:pt idx="9">
                  <c:v>-7.33461948520079E-6</c:v>
                </c:pt>
                <c:pt idx="10">
                  <c:v>-5.6216682743565E-6</c:v>
                </c:pt>
                <c:pt idx="11">
                  <c:v>-6.26389805554145E-6</c:v>
                </c:pt>
                <c:pt idx="12">
                  <c:v>-5.2733918870894E-6</c:v>
                </c:pt>
                <c:pt idx="13">
                  <c:v>-4.91953089302939E-7</c:v>
                </c:pt>
              </c:numCache>
            </c:numRef>
          </c:xVal>
          <c:yVal>
            <c:numRef>
              <c:f>Sheet1!$W$51:$W$64</c:f>
              <c:numCache>
                <c:formatCode>General</c:formatCode>
                <c:ptCount val="14"/>
                <c:pt idx="0">
                  <c:v>0.2274</c:v>
                </c:pt>
                <c:pt idx="1">
                  <c:v>0.3399</c:v>
                </c:pt>
                <c:pt idx="2">
                  <c:v>0.0124</c:v>
                </c:pt>
                <c:pt idx="3">
                  <c:v>0.4366</c:v>
                </c:pt>
                <c:pt idx="4">
                  <c:v>0.0098</c:v>
                </c:pt>
                <c:pt idx="5">
                  <c:v>0.0167</c:v>
                </c:pt>
                <c:pt idx="6">
                  <c:v>0.007</c:v>
                </c:pt>
                <c:pt idx="7">
                  <c:v>0.0106</c:v>
                </c:pt>
                <c:pt idx="8">
                  <c:v>0.0088</c:v>
                </c:pt>
                <c:pt idx="9">
                  <c:v>0.0061</c:v>
                </c:pt>
                <c:pt idx="10">
                  <c:v>0.0125</c:v>
                </c:pt>
                <c:pt idx="11">
                  <c:v>0.0101</c:v>
                </c:pt>
                <c:pt idx="12">
                  <c:v>0.0138</c:v>
                </c:pt>
                <c:pt idx="13">
                  <c:v>0.0163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85325400"/>
        <c:axId val="2084988328"/>
      </c:scatterChart>
      <c:valAx>
        <c:axId val="20853254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concentration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4988328"/>
        <c:crosses val="autoZero"/>
        <c:crossBetween val="midCat"/>
      </c:valAx>
      <c:valAx>
        <c:axId val="2084988328"/>
        <c:scaling>
          <c:orientation val="minMax"/>
        </c:scaling>
        <c:delete val="0"/>
        <c:axPos val="l"/>
        <c:majorGridlines/>
        <c:title>
          <c:tx>
            <c:rich>
              <a:bodyPr rot="0" vert="wordArtVert"/>
              <a:lstStyle/>
              <a:p>
                <a:pPr>
                  <a:defRPr/>
                </a:pPr>
                <a:r>
                  <a:rPr lang="en-US"/>
                  <a:t>absorbance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208532540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Relationship Id="rId7" Type="http://schemas.openxmlformats.org/officeDocument/2006/relationships/chart" Target="../charts/chart7.xml"/><Relationship Id="rId8" Type="http://schemas.openxmlformats.org/officeDocument/2006/relationships/chart" Target="../charts/chart8.xml"/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673100</xdr:colOff>
      <xdr:row>30</xdr:row>
      <xdr:rowOff>25400</xdr:rowOff>
    </xdr:from>
    <xdr:to>
      <xdr:col>6</xdr:col>
      <xdr:colOff>292100</xdr:colOff>
      <xdr:row>44</xdr:row>
      <xdr:rowOff>101600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660400</xdr:colOff>
      <xdr:row>44</xdr:row>
      <xdr:rowOff>139700</xdr:rowOff>
    </xdr:from>
    <xdr:to>
      <xdr:col>6</xdr:col>
      <xdr:colOff>127000</xdr:colOff>
      <xdr:row>60</xdr:row>
      <xdr:rowOff>25400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304800</xdr:colOff>
      <xdr:row>30</xdr:row>
      <xdr:rowOff>50800</xdr:rowOff>
    </xdr:from>
    <xdr:to>
      <xdr:col>11</xdr:col>
      <xdr:colOff>38100</xdr:colOff>
      <xdr:row>44</xdr:row>
      <xdr:rowOff>127000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228600</xdr:colOff>
      <xdr:row>44</xdr:row>
      <xdr:rowOff>152400</xdr:rowOff>
    </xdr:from>
    <xdr:to>
      <xdr:col>10</xdr:col>
      <xdr:colOff>787400</xdr:colOff>
      <xdr:row>59</xdr:row>
      <xdr:rowOff>38100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63500</xdr:colOff>
      <xdr:row>1</xdr:row>
      <xdr:rowOff>76200</xdr:rowOff>
    </xdr:from>
    <xdr:to>
      <xdr:col>28</xdr:col>
      <xdr:colOff>508000</xdr:colOff>
      <xdr:row>15</xdr:row>
      <xdr:rowOff>152400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</xdr:col>
      <xdr:colOff>812800</xdr:colOff>
      <xdr:row>16</xdr:row>
      <xdr:rowOff>12700</xdr:rowOff>
    </xdr:from>
    <xdr:to>
      <xdr:col>28</xdr:col>
      <xdr:colOff>431800</xdr:colOff>
      <xdr:row>30</xdr:row>
      <xdr:rowOff>88900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</xdr:col>
      <xdr:colOff>139700</xdr:colOff>
      <xdr:row>37</xdr:row>
      <xdr:rowOff>0</xdr:rowOff>
    </xdr:from>
    <xdr:to>
      <xdr:col>28</xdr:col>
      <xdr:colOff>584200</xdr:colOff>
      <xdr:row>51</xdr:row>
      <xdr:rowOff>76200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</xdr:col>
      <xdr:colOff>152400</xdr:colOff>
      <xdr:row>59</xdr:row>
      <xdr:rowOff>165100</xdr:rowOff>
    </xdr:from>
    <xdr:to>
      <xdr:col>30</xdr:col>
      <xdr:colOff>0</xdr:colOff>
      <xdr:row>78</xdr:row>
      <xdr:rowOff>12700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4"/>
  <sheetViews>
    <sheetView tabSelected="1" topLeftCell="V37" workbookViewId="0">
      <selection activeCell="Z54" sqref="Z54"/>
    </sheetView>
  </sheetViews>
  <sheetFormatPr baseColWidth="10" defaultRowHeight="15" x14ac:dyDescent="0"/>
  <cols>
    <col min="7" max="7" width="20.1640625" customWidth="1"/>
    <col min="19" max="19" width="17.33203125" customWidth="1"/>
    <col min="20" max="20" width="20" customWidth="1"/>
    <col min="21" max="21" width="18.1640625" customWidth="1"/>
    <col min="22" max="22" width="29.6640625" customWidth="1"/>
  </cols>
  <sheetData>
    <row r="1" spans="1:22">
      <c r="A1" t="s">
        <v>2</v>
      </c>
      <c r="B1" t="s">
        <v>0</v>
      </c>
      <c r="C1" t="s">
        <v>1</v>
      </c>
      <c r="G1" t="s">
        <v>7</v>
      </c>
    </row>
    <row r="2" spans="1:22">
      <c r="A2">
        <v>5</v>
      </c>
      <c r="B2" t="s">
        <v>3</v>
      </c>
      <c r="C2">
        <v>9.1300000000000006E-2</v>
      </c>
      <c r="O2" s="1" t="s">
        <v>12</v>
      </c>
      <c r="S2" t="s">
        <v>18</v>
      </c>
      <c r="T2" t="s">
        <v>13</v>
      </c>
    </row>
    <row r="3" spans="1:22">
      <c r="A3">
        <v>8</v>
      </c>
      <c r="B3" t="s">
        <v>3</v>
      </c>
      <c r="C3">
        <v>0.1547</v>
      </c>
      <c r="S3">
        <v>196.97</v>
      </c>
      <c r="T3">
        <v>1000</v>
      </c>
    </row>
    <row r="4" spans="1:22">
      <c r="A4">
        <v>10</v>
      </c>
      <c r="B4" t="s">
        <v>3</v>
      </c>
      <c r="C4">
        <v>0.1993</v>
      </c>
      <c r="H4" s="1" t="s">
        <v>2</v>
      </c>
      <c r="I4" s="1" t="s">
        <v>9</v>
      </c>
      <c r="J4" s="1" t="s">
        <v>10</v>
      </c>
      <c r="K4" s="1" t="s">
        <v>11</v>
      </c>
      <c r="O4" s="2" t="s">
        <v>2</v>
      </c>
      <c r="P4" s="2" t="s">
        <v>0</v>
      </c>
      <c r="Q4" s="2" t="s">
        <v>1</v>
      </c>
      <c r="S4" s="2" t="s">
        <v>14</v>
      </c>
      <c r="V4" s="2" t="s">
        <v>1</v>
      </c>
    </row>
    <row r="5" spans="1:22">
      <c r="A5">
        <v>15</v>
      </c>
      <c r="B5" t="s">
        <v>3</v>
      </c>
      <c r="C5">
        <v>0.3175</v>
      </c>
      <c r="H5">
        <v>5</v>
      </c>
      <c r="I5" t="s">
        <v>3</v>
      </c>
      <c r="J5">
        <v>0.1132</v>
      </c>
      <c r="K5">
        <v>-5.7000000000000002E-3</v>
      </c>
      <c r="O5" s="2">
        <v>5</v>
      </c>
      <c r="P5" s="2" t="s">
        <v>3</v>
      </c>
      <c r="Q5" s="2">
        <v>9.1300000000000006E-2</v>
      </c>
      <c r="S5">
        <f>(O5/T3)/S3</f>
        <v>2.5384576331421029E-5</v>
      </c>
      <c r="V5" s="2">
        <v>9.1300000000000006E-2</v>
      </c>
    </row>
    <row r="6" spans="1:22">
      <c r="A6">
        <v>20</v>
      </c>
      <c r="B6" t="s">
        <v>3</v>
      </c>
      <c r="C6">
        <v>0.40589999999999998</v>
      </c>
      <c r="H6">
        <v>8</v>
      </c>
      <c r="I6" t="s">
        <v>3</v>
      </c>
      <c r="J6">
        <v>0.1835</v>
      </c>
      <c r="K6">
        <v>-1E-3</v>
      </c>
      <c r="O6" s="2">
        <v>8</v>
      </c>
      <c r="P6" s="2" t="s">
        <v>3</v>
      </c>
      <c r="Q6" s="2">
        <v>0.1547</v>
      </c>
      <c r="S6">
        <f>(O6/T3)/S3</f>
        <v>4.0615322130273644E-5</v>
      </c>
      <c r="V6" s="2">
        <v>0.1547</v>
      </c>
    </row>
    <row r="7" spans="1:22">
      <c r="A7">
        <v>25</v>
      </c>
      <c r="B7" t="s">
        <v>3</v>
      </c>
      <c r="C7">
        <v>0.49180000000000001</v>
      </c>
      <c r="H7">
        <v>10</v>
      </c>
      <c r="I7" t="s">
        <v>3</v>
      </c>
      <c r="J7">
        <v>0.2205</v>
      </c>
      <c r="K7">
        <v>8.0000000000000004E-4</v>
      </c>
      <c r="O7" s="2">
        <v>10</v>
      </c>
      <c r="P7" s="2" t="s">
        <v>3</v>
      </c>
      <c r="Q7" s="2">
        <v>0.1993</v>
      </c>
      <c r="S7">
        <f>(O7/T3)/S3</f>
        <v>5.0769152662842059E-5</v>
      </c>
      <c r="V7" s="2">
        <v>0.1993</v>
      </c>
    </row>
    <row r="8" spans="1:22">
      <c r="A8">
        <v>30</v>
      </c>
      <c r="B8" t="s">
        <v>3</v>
      </c>
      <c r="C8">
        <v>0.59279999999999999</v>
      </c>
      <c r="H8">
        <v>15</v>
      </c>
      <c r="I8" t="s">
        <v>3</v>
      </c>
      <c r="J8">
        <v>0.32090000000000002</v>
      </c>
      <c r="K8">
        <v>-1.8E-3</v>
      </c>
      <c r="O8" s="2">
        <v>15</v>
      </c>
      <c r="P8" s="2" t="s">
        <v>3</v>
      </c>
      <c r="Q8" s="2">
        <v>0.3175</v>
      </c>
      <c r="S8">
        <f>(O8/T3)/S3</f>
        <v>7.6153728994263081E-5</v>
      </c>
      <c r="V8" s="2">
        <v>0.3175</v>
      </c>
    </row>
    <row r="9" spans="1:22">
      <c r="A9">
        <v>40</v>
      </c>
      <c r="B9" t="s">
        <v>3</v>
      </c>
      <c r="C9">
        <v>0.72989999999999999</v>
      </c>
      <c r="H9">
        <v>20</v>
      </c>
      <c r="I9" t="s">
        <v>3</v>
      </c>
      <c r="J9">
        <v>0.42880000000000001</v>
      </c>
      <c r="K9">
        <v>3.3E-3</v>
      </c>
      <c r="O9" s="2">
        <v>20</v>
      </c>
      <c r="P9" s="2" t="s">
        <v>3</v>
      </c>
      <c r="Q9" s="2">
        <v>0.40589999999999998</v>
      </c>
      <c r="S9">
        <f>(O9/T3)/S3</f>
        <v>1.0153830532568412E-4</v>
      </c>
      <c r="V9" s="2">
        <v>0.40589999999999998</v>
      </c>
    </row>
    <row r="10" spans="1:22">
      <c r="A10" t="s">
        <v>6</v>
      </c>
      <c r="B10" t="s">
        <v>3</v>
      </c>
      <c r="C10">
        <v>1.9800000000000002E-2</v>
      </c>
      <c r="H10">
        <v>25</v>
      </c>
      <c r="I10" t="s">
        <v>3</v>
      </c>
      <c r="J10">
        <v>0.52790000000000004</v>
      </c>
      <c r="K10">
        <v>4.3E-3</v>
      </c>
      <c r="O10" s="2">
        <v>25</v>
      </c>
      <c r="P10" s="2" t="s">
        <v>3</v>
      </c>
      <c r="Q10" s="2">
        <v>0.49180000000000001</v>
      </c>
      <c r="S10">
        <f>(O10/T3)/S3</f>
        <v>1.2692288165710514E-4</v>
      </c>
      <c r="V10" s="2">
        <v>0.49180000000000001</v>
      </c>
    </row>
    <row r="11" spans="1:22">
      <c r="H11">
        <v>30</v>
      </c>
      <c r="I11" t="s">
        <v>3</v>
      </c>
      <c r="J11">
        <v>0.59889999999999999</v>
      </c>
      <c r="K11">
        <v>6.1999999999999998E-3</v>
      </c>
      <c r="O11" s="2">
        <v>30</v>
      </c>
      <c r="P11" s="2" t="s">
        <v>3</v>
      </c>
      <c r="Q11" s="2">
        <v>0.59279999999999999</v>
      </c>
      <c r="S11">
        <f>(O11/T3)/S3</f>
        <v>1.5230745798852616E-4</v>
      </c>
      <c r="V11" s="2">
        <v>0.59279999999999999</v>
      </c>
    </row>
    <row r="12" spans="1:22">
      <c r="H12">
        <v>40</v>
      </c>
      <c r="I12" t="s">
        <v>3</v>
      </c>
      <c r="J12">
        <v>0.77580000000000005</v>
      </c>
      <c r="K12">
        <v>5.1999999999999998E-3</v>
      </c>
      <c r="O12" s="2">
        <v>40</v>
      </c>
      <c r="P12" s="2" t="s">
        <v>3</v>
      </c>
      <c r="Q12" s="2">
        <v>0.72989999999999999</v>
      </c>
      <c r="S12">
        <f>(O12/T3)/S3</f>
        <v>2.0307661065136824E-4</v>
      </c>
      <c r="V12" s="2">
        <v>0.72989999999999999</v>
      </c>
    </row>
    <row r="13" spans="1:22">
      <c r="H13" t="s">
        <v>6</v>
      </c>
      <c r="I13" t="s">
        <v>3</v>
      </c>
      <c r="J13">
        <v>1.34E-2</v>
      </c>
      <c r="K13">
        <v>8.9999999999999993E-3</v>
      </c>
      <c r="O13" s="2" t="s">
        <v>6</v>
      </c>
      <c r="P13" s="2" t="s">
        <v>3</v>
      </c>
      <c r="Q13" s="2">
        <v>1.9800000000000002E-2</v>
      </c>
    </row>
    <row r="14" spans="1:22">
      <c r="O14" s="2"/>
      <c r="P14" s="2"/>
      <c r="Q14" s="2"/>
    </row>
    <row r="15" spans="1:22">
      <c r="A15" t="s">
        <v>4</v>
      </c>
      <c r="B15" t="s">
        <v>5</v>
      </c>
      <c r="C15" t="s">
        <v>1</v>
      </c>
      <c r="O15" s="2"/>
      <c r="P15" s="2"/>
      <c r="Q15" s="2"/>
    </row>
    <row r="16" spans="1:22">
      <c r="A16">
        <v>60</v>
      </c>
      <c r="B16">
        <v>11.097200000000001</v>
      </c>
      <c r="C16">
        <v>0.2228</v>
      </c>
      <c r="H16" s="1" t="s">
        <v>8</v>
      </c>
      <c r="I16" s="1" t="s">
        <v>9</v>
      </c>
      <c r="J16" s="1" t="s">
        <v>1</v>
      </c>
      <c r="K16" s="1" t="s">
        <v>11</v>
      </c>
      <c r="O16" s="2"/>
      <c r="P16" s="2"/>
      <c r="Q16" s="2"/>
    </row>
    <row r="17" spans="1:21">
      <c r="A17">
        <v>80</v>
      </c>
      <c r="B17">
        <v>15.3973</v>
      </c>
      <c r="C17">
        <v>0.30280000000000001</v>
      </c>
      <c r="H17">
        <v>60</v>
      </c>
      <c r="I17">
        <v>10.2247</v>
      </c>
      <c r="J17">
        <v>0.22739999999999999</v>
      </c>
      <c r="K17">
        <v>5.4999999999999997E-3</v>
      </c>
      <c r="O17" s="2"/>
      <c r="P17" s="2"/>
      <c r="Q17" s="2"/>
    </row>
    <row r="18" spans="1:21">
      <c r="A18">
        <v>100</v>
      </c>
      <c r="B18">
        <v>21.627099999999999</v>
      </c>
      <c r="C18">
        <v>0.41870000000000002</v>
      </c>
      <c r="H18">
        <v>80</v>
      </c>
      <c r="I18">
        <v>16.1569</v>
      </c>
      <c r="J18">
        <v>0.33989999999999998</v>
      </c>
      <c r="K18">
        <v>7.1000000000000004E-3</v>
      </c>
      <c r="O18" s="2" t="s">
        <v>4</v>
      </c>
      <c r="P18" s="2" t="s">
        <v>5</v>
      </c>
      <c r="Q18" s="2" t="s">
        <v>1</v>
      </c>
      <c r="R18" s="2" t="s">
        <v>15</v>
      </c>
      <c r="S18" s="2" t="s">
        <v>16</v>
      </c>
      <c r="T18" s="2" t="s">
        <v>17</v>
      </c>
      <c r="U18" s="2" t="s">
        <v>1</v>
      </c>
    </row>
    <row r="19" spans="1:21">
      <c r="A19">
        <v>120</v>
      </c>
      <c r="B19">
        <v>21.7669</v>
      </c>
      <c r="C19">
        <v>0.42130000000000001</v>
      </c>
      <c r="H19">
        <v>100</v>
      </c>
      <c r="I19">
        <v>-1.1125</v>
      </c>
      <c r="J19">
        <v>1.24E-2</v>
      </c>
      <c r="K19">
        <v>-8.0000000000000004E-4</v>
      </c>
      <c r="O19" s="2">
        <v>60</v>
      </c>
      <c r="P19" s="2">
        <v>11.097200000000001</v>
      </c>
      <c r="Q19" s="2">
        <v>0.2228</v>
      </c>
      <c r="R19">
        <v>196.97</v>
      </c>
      <c r="S19">
        <v>1000</v>
      </c>
      <c r="T19">
        <f>(O19/S19)/R19</f>
        <v>3.0461491597705233E-4</v>
      </c>
      <c r="U19" s="2">
        <v>0.2228</v>
      </c>
    </row>
    <row r="20" spans="1:21">
      <c r="A20">
        <v>128</v>
      </c>
      <c r="B20">
        <v>22.444199999999999</v>
      </c>
      <c r="C20">
        <v>0.43390000000000001</v>
      </c>
      <c r="H20">
        <v>120</v>
      </c>
      <c r="I20">
        <v>21.256</v>
      </c>
      <c r="J20">
        <v>0.43659999999999999</v>
      </c>
      <c r="K20">
        <v>7.3000000000000001E-3</v>
      </c>
      <c r="O20" s="2">
        <v>80</v>
      </c>
      <c r="P20" s="2">
        <v>15.3973</v>
      </c>
      <c r="Q20" s="2">
        <v>0.30280000000000001</v>
      </c>
      <c r="R20">
        <v>196.97</v>
      </c>
      <c r="S20">
        <v>1000</v>
      </c>
      <c r="T20">
        <f t="shared" ref="T20:T32" si="0">(O20/S20)/R20</f>
        <v>4.0615322130273647E-4</v>
      </c>
      <c r="U20" s="2">
        <v>0.30280000000000001</v>
      </c>
    </row>
    <row r="21" spans="1:21">
      <c r="A21">
        <v>130</v>
      </c>
      <c r="B21">
        <v>23.771799999999999</v>
      </c>
      <c r="C21">
        <v>0.45860000000000001</v>
      </c>
      <c r="H21">
        <v>128</v>
      </c>
      <c r="I21">
        <v>-1.2496</v>
      </c>
      <c r="J21">
        <v>9.7999999999999997E-3</v>
      </c>
      <c r="K21">
        <v>2.0000000000000001E-4</v>
      </c>
      <c r="O21" s="2">
        <v>100</v>
      </c>
      <c r="P21" s="2">
        <v>21.627099999999999</v>
      </c>
      <c r="Q21" s="2">
        <v>0.41870000000000002</v>
      </c>
      <c r="R21">
        <v>196.97</v>
      </c>
      <c r="S21">
        <v>1000</v>
      </c>
      <c r="T21">
        <f t="shared" si="0"/>
        <v>5.0769152662842056E-4</v>
      </c>
      <c r="U21" s="2">
        <v>0.41870000000000002</v>
      </c>
    </row>
    <row r="22" spans="1:21">
      <c r="A22">
        <v>132</v>
      </c>
      <c r="B22">
        <v>21.3584</v>
      </c>
      <c r="C22">
        <v>0.41370000000000001</v>
      </c>
      <c r="H22">
        <v>130</v>
      </c>
      <c r="I22">
        <v>-0.88580000000000003</v>
      </c>
      <c r="J22">
        <v>1.67E-2</v>
      </c>
      <c r="K22">
        <v>2.8999999999999998E-3</v>
      </c>
      <c r="O22" s="2">
        <v>120</v>
      </c>
      <c r="P22" s="2">
        <v>21.7669</v>
      </c>
      <c r="Q22" s="2">
        <v>0.42130000000000001</v>
      </c>
      <c r="R22">
        <v>196.97</v>
      </c>
      <c r="S22">
        <v>1000</v>
      </c>
      <c r="T22">
        <f t="shared" si="0"/>
        <v>6.0922983195410465E-4</v>
      </c>
      <c r="U22" s="2">
        <v>0.42130000000000001</v>
      </c>
    </row>
    <row r="23" spans="1:21">
      <c r="A23">
        <v>133</v>
      </c>
      <c r="B23">
        <v>23.051500000000001</v>
      </c>
      <c r="C23">
        <v>0.44519999999999998</v>
      </c>
      <c r="H23">
        <v>132</v>
      </c>
      <c r="I23">
        <v>-1.3973</v>
      </c>
      <c r="J23">
        <v>7.0000000000000001E-3</v>
      </c>
      <c r="K23">
        <v>3.5999999999999999E-3</v>
      </c>
      <c r="O23" s="2">
        <v>128</v>
      </c>
      <c r="P23" s="2">
        <v>22.444199999999999</v>
      </c>
      <c r="Q23" s="2">
        <v>0.43390000000000001</v>
      </c>
      <c r="R23">
        <v>196.97</v>
      </c>
      <c r="S23">
        <v>1000</v>
      </c>
      <c r="T23">
        <f t="shared" si="0"/>
        <v>6.4984515408437831E-4</v>
      </c>
      <c r="U23" s="2">
        <v>0.43390000000000001</v>
      </c>
    </row>
    <row r="24" spans="1:21">
      <c r="A24">
        <v>134</v>
      </c>
      <c r="B24">
        <v>19.1492</v>
      </c>
      <c r="C24">
        <v>0.37259999999999999</v>
      </c>
      <c r="H24">
        <v>133</v>
      </c>
      <c r="I24">
        <v>-1.2074</v>
      </c>
      <c r="J24">
        <v>1.06E-2</v>
      </c>
      <c r="K24">
        <v>3.3999999999999998E-3</v>
      </c>
      <c r="O24" s="2">
        <v>130</v>
      </c>
      <c r="P24" s="2">
        <v>23.771799999999999</v>
      </c>
      <c r="Q24" s="2">
        <v>0.45860000000000001</v>
      </c>
      <c r="R24">
        <v>196.97</v>
      </c>
      <c r="S24">
        <v>1000</v>
      </c>
      <c r="T24">
        <f t="shared" si="0"/>
        <v>6.5999898461694675E-4</v>
      </c>
      <c r="U24" s="2">
        <v>0.45860000000000001</v>
      </c>
    </row>
    <row r="25" spans="1:21">
      <c r="A25">
        <v>136</v>
      </c>
      <c r="B25">
        <v>25.3629</v>
      </c>
      <c r="C25">
        <v>0.48820000000000002</v>
      </c>
      <c r="H25">
        <v>134</v>
      </c>
      <c r="I25">
        <v>-1.3024</v>
      </c>
      <c r="J25">
        <v>8.8000000000000005E-3</v>
      </c>
      <c r="K25">
        <v>1.4E-3</v>
      </c>
      <c r="O25" s="2">
        <v>132</v>
      </c>
      <c r="P25" s="2">
        <v>21.3584</v>
      </c>
      <c r="Q25" s="2">
        <v>0.41370000000000001</v>
      </c>
      <c r="R25">
        <v>196.97</v>
      </c>
      <c r="S25">
        <v>1000</v>
      </c>
      <c r="T25">
        <f t="shared" si="0"/>
        <v>6.7015281514951519E-4</v>
      </c>
      <c r="U25" s="2">
        <v>0.41370000000000001</v>
      </c>
    </row>
    <row r="26" spans="1:21">
      <c r="A26">
        <v>138</v>
      </c>
      <c r="B26">
        <v>24.631799999999998</v>
      </c>
      <c r="C26">
        <v>0.47460000000000002</v>
      </c>
      <c r="H26">
        <v>136</v>
      </c>
      <c r="I26">
        <v>-1.4447000000000001</v>
      </c>
      <c r="J26">
        <v>6.1000000000000004E-3</v>
      </c>
      <c r="K26">
        <v>3.0000000000000001E-3</v>
      </c>
      <c r="O26" s="2">
        <v>133</v>
      </c>
      <c r="P26" s="2">
        <v>23.051500000000001</v>
      </c>
      <c r="Q26" s="2">
        <v>0.44519999999999998</v>
      </c>
      <c r="R26">
        <v>196.97</v>
      </c>
      <c r="S26">
        <v>1000</v>
      </c>
      <c r="T26">
        <f t="shared" si="0"/>
        <v>6.7522973041579941E-4</v>
      </c>
      <c r="U26" s="2">
        <v>0.44519999999999998</v>
      </c>
    </row>
    <row r="27" spans="1:21">
      <c r="A27">
        <v>140</v>
      </c>
      <c r="B27">
        <v>24.212599999999998</v>
      </c>
      <c r="C27">
        <v>0.46679999999999999</v>
      </c>
      <c r="H27">
        <v>138</v>
      </c>
      <c r="I27">
        <v>-1.1073</v>
      </c>
      <c r="J27">
        <v>1.2500000000000001E-2</v>
      </c>
      <c r="K27">
        <v>-2.0000000000000001E-4</v>
      </c>
      <c r="O27" s="2">
        <v>134</v>
      </c>
      <c r="P27" s="2">
        <v>19.1492</v>
      </c>
      <c r="Q27" s="2">
        <v>0.37259999999999999</v>
      </c>
      <c r="R27">
        <v>196.97</v>
      </c>
      <c r="S27">
        <v>1000</v>
      </c>
      <c r="T27">
        <f t="shared" si="0"/>
        <v>6.8030664568208363E-4</v>
      </c>
      <c r="U27" s="2">
        <v>0.37259999999999999</v>
      </c>
    </row>
    <row r="28" spans="1:21">
      <c r="A28">
        <v>160</v>
      </c>
      <c r="B28">
        <v>27.260300000000001</v>
      </c>
      <c r="C28">
        <v>0.52349999999999997</v>
      </c>
      <c r="H28">
        <v>140</v>
      </c>
      <c r="I28">
        <v>-1.2338</v>
      </c>
      <c r="J28">
        <v>1.01E-2</v>
      </c>
      <c r="K28">
        <v>2.8E-3</v>
      </c>
      <c r="O28" s="2">
        <v>136</v>
      </c>
      <c r="P28" s="2">
        <v>25.3629</v>
      </c>
      <c r="Q28" s="2">
        <v>0.48820000000000002</v>
      </c>
      <c r="R28">
        <v>196.97</v>
      </c>
      <c r="S28">
        <v>1000</v>
      </c>
      <c r="T28">
        <f t="shared" si="0"/>
        <v>6.9046047621465208E-4</v>
      </c>
      <c r="U28" s="2">
        <v>0.48820000000000002</v>
      </c>
    </row>
    <row r="29" spans="1:21">
      <c r="A29">
        <v>170</v>
      </c>
      <c r="B29">
        <v>29.340499999999999</v>
      </c>
      <c r="C29">
        <v>0.56220000000000003</v>
      </c>
      <c r="H29">
        <v>160</v>
      </c>
      <c r="I29">
        <v>-1.0387</v>
      </c>
      <c r="J29">
        <v>1.38E-2</v>
      </c>
      <c r="K29">
        <v>2E-3</v>
      </c>
      <c r="O29" s="2">
        <v>138</v>
      </c>
      <c r="P29" s="2">
        <v>24.631799999999998</v>
      </c>
      <c r="Q29" s="2">
        <v>0.47460000000000002</v>
      </c>
      <c r="R29">
        <v>196.97</v>
      </c>
      <c r="S29">
        <v>1000</v>
      </c>
      <c r="T29">
        <f t="shared" si="0"/>
        <v>7.0061430674722041E-4</v>
      </c>
      <c r="U29" s="2">
        <v>0.47460000000000002</v>
      </c>
    </row>
    <row r="30" spans="1:21">
      <c r="H30">
        <v>170</v>
      </c>
      <c r="I30">
        <v>-9.69E-2</v>
      </c>
      <c r="J30">
        <v>1.6299999999999999E-2</v>
      </c>
      <c r="K30">
        <v>2E-3</v>
      </c>
      <c r="O30" s="2">
        <v>140</v>
      </c>
      <c r="P30" s="2">
        <v>24.212599999999998</v>
      </c>
      <c r="Q30" s="2">
        <v>0.46679999999999999</v>
      </c>
      <c r="R30">
        <v>196.97</v>
      </c>
      <c r="S30">
        <v>1000</v>
      </c>
      <c r="T30">
        <f t="shared" si="0"/>
        <v>7.1076813727978885E-4</v>
      </c>
      <c r="U30" s="2">
        <v>0.46679999999999999</v>
      </c>
    </row>
    <row r="31" spans="1:21">
      <c r="O31" s="2">
        <v>160</v>
      </c>
      <c r="P31" s="2">
        <v>27.260300000000001</v>
      </c>
      <c r="Q31" s="2">
        <v>0.52349999999999997</v>
      </c>
      <c r="R31">
        <v>196.97</v>
      </c>
      <c r="S31">
        <v>1000</v>
      </c>
      <c r="T31">
        <f t="shared" si="0"/>
        <v>8.1230644260547294E-4</v>
      </c>
      <c r="U31" s="2">
        <v>0.52349999999999997</v>
      </c>
    </row>
    <row r="32" spans="1:21">
      <c r="O32" s="2">
        <v>170</v>
      </c>
      <c r="P32" s="2">
        <v>29.340499999999999</v>
      </c>
      <c r="Q32" s="2">
        <v>0.56220000000000003</v>
      </c>
      <c r="R32">
        <v>196.97</v>
      </c>
      <c r="S32">
        <v>1000</v>
      </c>
      <c r="T32">
        <f t="shared" si="0"/>
        <v>8.6307559526831504E-4</v>
      </c>
      <c r="U32" s="2">
        <v>0.56220000000000003</v>
      </c>
    </row>
    <row r="36" spans="15:32">
      <c r="O36" s="1" t="s">
        <v>19</v>
      </c>
    </row>
    <row r="38" spans="15:32">
      <c r="P38" s="1" t="s">
        <v>2</v>
      </c>
      <c r="Q38" s="1" t="s">
        <v>9</v>
      </c>
      <c r="R38" s="1" t="s">
        <v>10</v>
      </c>
      <c r="S38" s="1" t="s">
        <v>11</v>
      </c>
      <c r="T38" s="1" t="s">
        <v>15</v>
      </c>
      <c r="U38" s="1" t="s">
        <v>16</v>
      </c>
      <c r="V38" s="1" t="s">
        <v>20</v>
      </c>
      <c r="W38" s="1" t="s">
        <v>10</v>
      </c>
    </row>
    <row r="39" spans="15:32">
      <c r="P39">
        <v>5</v>
      </c>
      <c r="Q39" t="s">
        <v>3</v>
      </c>
      <c r="R39">
        <v>0.1132</v>
      </c>
      <c r="S39">
        <v>-5.7000000000000002E-3</v>
      </c>
      <c r="T39">
        <v>196.97</v>
      </c>
      <c r="U39">
        <v>1000</v>
      </c>
      <c r="V39">
        <f>(P39/U39)/T39</f>
        <v>2.5384576331421029E-5</v>
      </c>
      <c r="W39">
        <v>0.1132</v>
      </c>
    </row>
    <row r="40" spans="15:32">
      <c r="P40">
        <v>8</v>
      </c>
      <c r="Q40" t="s">
        <v>3</v>
      </c>
      <c r="R40">
        <v>0.1835</v>
      </c>
      <c r="S40">
        <v>-1E-3</v>
      </c>
      <c r="T40">
        <v>196.97</v>
      </c>
      <c r="U40">
        <v>1000</v>
      </c>
      <c r="V40">
        <f t="shared" ref="V40:V46" si="1">(P40/U40)/T40</f>
        <v>4.0615322130273644E-5</v>
      </c>
      <c r="W40">
        <v>0.1835</v>
      </c>
      <c r="AF40" t="s">
        <v>21</v>
      </c>
    </row>
    <row r="41" spans="15:32">
      <c r="P41">
        <v>10</v>
      </c>
      <c r="Q41" t="s">
        <v>3</v>
      </c>
      <c r="R41">
        <v>0.2205</v>
      </c>
      <c r="S41">
        <v>8.0000000000000004E-4</v>
      </c>
      <c r="T41">
        <v>196.97</v>
      </c>
      <c r="U41">
        <v>1000</v>
      </c>
      <c r="V41">
        <f t="shared" si="1"/>
        <v>5.0769152662842059E-5</v>
      </c>
      <c r="W41">
        <v>0.2205</v>
      </c>
    </row>
    <row r="42" spans="15:32">
      <c r="P42">
        <v>15</v>
      </c>
      <c r="Q42" t="s">
        <v>3</v>
      </c>
      <c r="R42">
        <v>0.32090000000000002</v>
      </c>
      <c r="S42">
        <v>-1.8E-3</v>
      </c>
      <c r="T42">
        <v>196.97</v>
      </c>
      <c r="U42">
        <v>1000</v>
      </c>
      <c r="V42">
        <f t="shared" si="1"/>
        <v>7.6153728994263081E-5</v>
      </c>
      <c r="W42">
        <v>0.32090000000000002</v>
      </c>
    </row>
    <row r="43" spans="15:32">
      <c r="P43">
        <v>20</v>
      </c>
      <c r="Q43" t="s">
        <v>3</v>
      </c>
      <c r="R43">
        <v>0.42880000000000001</v>
      </c>
      <c r="S43">
        <v>3.3E-3</v>
      </c>
      <c r="T43">
        <v>196.97</v>
      </c>
      <c r="U43">
        <v>1000</v>
      </c>
      <c r="V43">
        <f t="shared" si="1"/>
        <v>1.0153830532568412E-4</v>
      </c>
      <c r="W43">
        <v>0.42880000000000001</v>
      </c>
    </row>
    <row r="44" spans="15:32">
      <c r="P44">
        <v>25</v>
      </c>
      <c r="Q44" t="s">
        <v>3</v>
      </c>
      <c r="R44">
        <v>0.52790000000000004</v>
      </c>
      <c r="S44">
        <v>4.3E-3</v>
      </c>
      <c r="T44">
        <v>196.97</v>
      </c>
      <c r="U44">
        <v>1000</v>
      </c>
      <c r="V44">
        <f t="shared" si="1"/>
        <v>1.2692288165710514E-4</v>
      </c>
      <c r="W44">
        <v>0.52790000000000004</v>
      </c>
    </row>
    <row r="45" spans="15:32">
      <c r="P45">
        <v>30</v>
      </c>
      <c r="Q45" t="s">
        <v>3</v>
      </c>
      <c r="R45">
        <v>0.59889999999999999</v>
      </c>
      <c r="S45">
        <v>6.1999999999999998E-3</v>
      </c>
      <c r="T45">
        <v>196.97</v>
      </c>
      <c r="U45">
        <v>1000</v>
      </c>
      <c r="V45">
        <f t="shared" si="1"/>
        <v>1.5230745798852616E-4</v>
      </c>
      <c r="W45">
        <v>0.59889999999999999</v>
      </c>
    </row>
    <row r="46" spans="15:32">
      <c r="P46">
        <v>40</v>
      </c>
      <c r="Q46" t="s">
        <v>3</v>
      </c>
      <c r="R46">
        <v>0.77580000000000005</v>
      </c>
      <c r="S46">
        <v>5.1999999999999998E-3</v>
      </c>
      <c r="T46">
        <v>196.97</v>
      </c>
      <c r="U46">
        <v>1000</v>
      </c>
      <c r="V46">
        <f t="shared" si="1"/>
        <v>2.0307661065136824E-4</v>
      </c>
      <c r="W46">
        <v>0.77580000000000005</v>
      </c>
      <c r="AE46" s="1" t="s">
        <v>1</v>
      </c>
    </row>
    <row r="47" spans="15:32">
      <c r="P47" t="s">
        <v>6</v>
      </c>
      <c r="Q47" t="s">
        <v>3</v>
      </c>
      <c r="R47">
        <v>1.34E-2</v>
      </c>
      <c r="S47">
        <v>8.9999999999999993E-3</v>
      </c>
      <c r="W47">
        <v>1.34E-2</v>
      </c>
      <c r="AE47">
        <v>0.22739999999999999</v>
      </c>
    </row>
    <row r="48" spans="15:32">
      <c r="AE48">
        <v>0.33989999999999998</v>
      </c>
    </row>
    <row r="49" spans="16:31">
      <c r="AE49">
        <v>1.24E-2</v>
      </c>
    </row>
    <row r="50" spans="16:31">
      <c r="P50" s="1" t="s">
        <v>8</v>
      </c>
      <c r="Q50" s="1" t="s">
        <v>9</v>
      </c>
      <c r="R50" s="1" t="s">
        <v>1</v>
      </c>
      <c r="S50" s="1" t="s">
        <v>11</v>
      </c>
      <c r="T50" s="1" t="s">
        <v>15</v>
      </c>
      <c r="U50" s="1" t="s">
        <v>16</v>
      </c>
      <c r="V50" s="1" t="s">
        <v>20</v>
      </c>
      <c r="W50" s="1" t="s">
        <v>1</v>
      </c>
      <c r="AE50">
        <v>0.43659999999999999</v>
      </c>
    </row>
    <row r="51" spans="16:31">
      <c r="P51">
        <v>60</v>
      </c>
      <c r="Q51">
        <v>10.2247</v>
      </c>
      <c r="R51">
        <v>0.22739999999999999</v>
      </c>
      <c r="S51">
        <v>5.4999999999999997E-3</v>
      </c>
      <c r="T51">
        <v>196.97</v>
      </c>
      <c r="U51">
        <v>1000</v>
      </c>
      <c r="V51">
        <f>(Q51/U51)/T51</f>
        <v>5.1909935523176119E-5</v>
      </c>
      <c r="W51">
        <v>0.22739999999999999</v>
      </c>
      <c r="AE51">
        <v>9.7999999999999997E-3</v>
      </c>
    </row>
    <row r="52" spans="16:31">
      <c r="P52">
        <v>80</v>
      </c>
      <c r="Q52">
        <v>16.1569</v>
      </c>
      <c r="R52">
        <v>0.33989999999999998</v>
      </c>
      <c r="S52">
        <v>7.1000000000000004E-3</v>
      </c>
      <c r="T52">
        <v>196.97</v>
      </c>
      <c r="U52">
        <v>1000</v>
      </c>
      <c r="V52">
        <f t="shared" ref="V52:V64" si="2">(Q52/U52)/T52</f>
        <v>8.202721226582729E-5</v>
      </c>
      <c r="W52">
        <v>0.33989999999999998</v>
      </c>
      <c r="AE52">
        <v>1.67E-2</v>
      </c>
    </row>
    <row r="53" spans="16:31">
      <c r="P53">
        <v>100</v>
      </c>
      <c r="Q53">
        <v>-1.1125</v>
      </c>
      <c r="R53">
        <v>1.24E-2</v>
      </c>
      <c r="S53">
        <v>-8.0000000000000004E-4</v>
      </c>
      <c r="T53">
        <v>196.97</v>
      </c>
      <c r="U53">
        <v>1000</v>
      </c>
      <c r="V53">
        <f t="shared" si="2"/>
        <v>-5.6480682337411789E-6</v>
      </c>
      <c r="W53">
        <v>1.24E-2</v>
      </c>
      <c r="AE53">
        <v>7.0000000000000001E-3</v>
      </c>
    </row>
    <row r="54" spans="16:31">
      <c r="P54">
        <v>120</v>
      </c>
      <c r="Q54">
        <v>21.256</v>
      </c>
      <c r="R54">
        <v>0.43659999999999999</v>
      </c>
      <c r="S54">
        <v>7.3000000000000001E-3</v>
      </c>
      <c r="T54">
        <v>196.97</v>
      </c>
      <c r="U54">
        <v>1000</v>
      </c>
      <c r="V54">
        <f t="shared" si="2"/>
        <v>1.0791491090013708E-4</v>
      </c>
      <c r="W54">
        <v>0.43659999999999999</v>
      </c>
      <c r="AE54">
        <v>1.06E-2</v>
      </c>
    </row>
    <row r="55" spans="16:31">
      <c r="P55">
        <v>128</v>
      </c>
      <c r="Q55">
        <v>-1.2496</v>
      </c>
      <c r="R55">
        <v>9.7999999999999997E-3</v>
      </c>
      <c r="S55">
        <v>2.0000000000000001E-4</v>
      </c>
      <c r="T55">
        <v>196.97</v>
      </c>
      <c r="U55">
        <v>1000</v>
      </c>
      <c r="V55">
        <f t="shared" si="2"/>
        <v>-6.3441133167487436E-6</v>
      </c>
      <c r="W55">
        <v>9.7999999999999997E-3</v>
      </c>
      <c r="AE55">
        <v>8.8000000000000005E-3</v>
      </c>
    </row>
    <row r="56" spans="16:31">
      <c r="P56">
        <v>130</v>
      </c>
      <c r="Q56">
        <v>-0.88580000000000003</v>
      </c>
      <c r="R56">
        <v>1.67E-2</v>
      </c>
      <c r="S56">
        <v>2.8999999999999998E-3</v>
      </c>
      <c r="T56">
        <v>196.97</v>
      </c>
      <c r="U56">
        <v>1000</v>
      </c>
      <c r="V56">
        <f t="shared" si="2"/>
        <v>-4.4971315428745496E-6</v>
      </c>
      <c r="W56">
        <v>1.67E-2</v>
      </c>
      <c r="AE56">
        <v>6.1000000000000004E-3</v>
      </c>
    </row>
    <row r="57" spans="16:31">
      <c r="P57">
        <v>132</v>
      </c>
      <c r="Q57">
        <v>-1.3973</v>
      </c>
      <c r="R57">
        <v>7.0000000000000001E-3</v>
      </c>
      <c r="S57">
        <v>3.5999999999999999E-3</v>
      </c>
      <c r="T57">
        <v>196.97</v>
      </c>
      <c r="U57">
        <v>1000</v>
      </c>
      <c r="V57">
        <f t="shared" si="2"/>
        <v>-7.0939737015789203E-6</v>
      </c>
      <c r="W57">
        <v>7.0000000000000001E-3</v>
      </c>
      <c r="AE57">
        <v>1.2500000000000001E-2</v>
      </c>
    </row>
    <row r="58" spans="16:31">
      <c r="P58">
        <v>133</v>
      </c>
      <c r="Q58">
        <v>-1.2074</v>
      </c>
      <c r="R58">
        <v>1.06E-2</v>
      </c>
      <c r="S58">
        <v>3.3999999999999998E-3</v>
      </c>
      <c r="T58">
        <v>196.97</v>
      </c>
      <c r="U58">
        <v>1000</v>
      </c>
      <c r="V58">
        <f t="shared" si="2"/>
        <v>-6.1298674925115501E-6</v>
      </c>
      <c r="W58">
        <v>1.06E-2</v>
      </c>
      <c r="AE58">
        <v>1.01E-2</v>
      </c>
    </row>
    <row r="59" spans="16:31">
      <c r="P59">
        <v>134</v>
      </c>
      <c r="Q59">
        <v>-1.3024</v>
      </c>
      <c r="R59">
        <v>8.8000000000000005E-3</v>
      </c>
      <c r="S59">
        <v>1.4E-3</v>
      </c>
      <c r="T59">
        <v>196.97</v>
      </c>
      <c r="U59">
        <v>1000</v>
      </c>
      <c r="V59">
        <f t="shared" si="2"/>
        <v>-6.6121744428085499E-6</v>
      </c>
      <c r="W59">
        <v>8.8000000000000005E-3</v>
      </c>
      <c r="AE59">
        <v>1.38E-2</v>
      </c>
    </row>
    <row r="60" spans="16:31">
      <c r="P60">
        <v>136</v>
      </c>
      <c r="Q60">
        <v>-1.4447000000000001</v>
      </c>
      <c r="R60">
        <v>6.1000000000000004E-3</v>
      </c>
      <c r="S60">
        <v>3.0000000000000001E-3</v>
      </c>
      <c r="T60">
        <v>196.97</v>
      </c>
      <c r="U60">
        <v>1000</v>
      </c>
      <c r="V60">
        <f t="shared" si="2"/>
        <v>-7.3346194852007929E-6</v>
      </c>
      <c r="W60">
        <v>6.1000000000000004E-3</v>
      </c>
      <c r="AE60">
        <v>1.6299999999999999E-2</v>
      </c>
    </row>
    <row r="61" spans="16:31">
      <c r="P61">
        <v>138</v>
      </c>
      <c r="Q61">
        <v>-1.1073</v>
      </c>
      <c r="R61">
        <v>1.2500000000000001E-2</v>
      </c>
      <c r="S61">
        <v>-2.0000000000000001E-4</v>
      </c>
      <c r="T61">
        <v>196.97</v>
      </c>
      <c r="U61">
        <v>1000</v>
      </c>
      <c r="V61">
        <f t="shared" si="2"/>
        <v>-5.6216682743565007E-6</v>
      </c>
      <c r="W61">
        <v>1.2500000000000001E-2</v>
      </c>
    </row>
    <row r="62" spans="16:31">
      <c r="P62">
        <v>140</v>
      </c>
      <c r="Q62">
        <v>-1.2338</v>
      </c>
      <c r="R62">
        <v>1.01E-2</v>
      </c>
      <c r="S62">
        <v>2.8E-3</v>
      </c>
      <c r="T62">
        <v>196.97</v>
      </c>
      <c r="U62">
        <v>1000</v>
      </c>
      <c r="V62">
        <f t="shared" si="2"/>
        <v>-6.2638980555414528E-6</v>
      </c>
      <c r="W62">
        <v>1.01E-2</v>
      </c>
    </row>
    <row r="63" spans="16:31">
      <c r="P63">
        <v>160</v>
      </c>
      <c r="Q63">
        <v>-1.0387</v>
      </c>
      <c r="R63">
        <v>1.38E-2</v>
      </c>
      <c r="S63">
        <v>2E-3</v>
      </c>
      <c r="T63">
        <v>196.97</v>
      </c>
      <c r="U63" s="2">
        <v>1000</v>
      </c>
      <c r="V63">
        <f t="shared" si="2"/>
        <v>-5.2733918870894044E-6</v>
      </c>
      <c r="W63">
        <v>1.38E-2</v>
      </c>
    </row>
    <row r="64" spans="16:31">
      <c r="P64">
        <v>170</v>
      </c>
      <c r="Q64">
        <v>-9.69E-2</v>
      </c>
      <c r="R64">
        <v>1.6299999999999999E-2</v>
      </c>
      <c r="S64">
        <v>2E-3</v>
      </c>
      <c r="T64">
        <v>196.97</v>
      </c>
      <c r="U64" s="2">
        <v>1000</v>
      </c>
      <c r="V64">
        <f t="shared" si="2"/>
        <v>-4.9195308930293952E-7</v>
      </c>
      <c r="W64">
        <v>1.6299999999999999E-2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American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Puja Mody</dc:creator>
  <cp:lastModifiedBy>Puja Mody</cp:lastModifiedBy>
  <dcterms:created xsi:type="dcterms:W3CDTF">2012-10-24T14:52:31Z</dcterms:created>
  <dcterms:modified xsi:type="dcterms:W3CDTF">2012-10-24T19:18:31Z</dcterms:modified>
</cp:coreProperties>
</file>