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hults\Desktop\"/>
    </mc:Choice>
  </mc:AlternateContent>
  <bookViews>
    <workbookView xWindow="0" yWindow="0" windowWidth="15330" windowHeight="4650" activeTab="2"/>
  </bookViews>
  <sheets>
    <sheet name="Blood Pressure" sheetId="1" r:id="rId1"/>
    <sheet name="Temperature" sheetId="2" r:id="rId2"/>
    <sheet name="Analyzed Blood Pressure" sheetId="3" r:id="rId3"/>
    <sheet name="Analyzed Temperatur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3" l="1"/>
  <c r="U9" i="3"/>
  <c r="V9" i="3"/>
  <c r="T9" i="3"/>
  <c r="S9" i="3"/>
  <c r="R9" i="3"/>
  <c r="Q9" i="3"/>
  <c r="P9" i="3"/>
  <c r="L8" i="4"/>
  <c r="M8" i="4"/>
  <c r="K8" i="4"/>
  <c r="J8" i="4"/>
  <c r="K199" i="3"/>
  <c r="B180" i="4"/>
  <c r="S14" i="3"/>
  <c r="R14" i="3"/>
  <c r="Q14" i="3"/>
  <c r="P14" i="3"/>
  <c r="S13" i="3"/>
  <c r="R13" i="3"/>
  <c r="Q13" i="3"/>
  <c r="P13" i="3"/>
  <c r="L200" i="3"/>
  <c r="L199" i="3"/>
  <c r="I200" i="3"/>
  <c r="K200" i="3"/>
  <c r="I199" i="3"/>
  <c r="H200" i="3"/>
  <c r="H199" i="3"/>
  <c r="E200" i="3"/>
  <c r="E199" i="3"/>
  <c r="B200" i="3"/>
  <c r="B199" i="3"/>
  <c r="F200" i="3"/>
  <c r="C200" i="3"/>
  <c r="F199" i="3"/>
  <c r="C199" i="3"/>
  <c r="K12" i="4" l="1"/>
  <c r="J12" i="4"/>
  <c r="K11" i="4"/>
  <c r="J11" i="4"/>
  <c r="F181" i="4"/>
  <c r="E181" i="4"/>
  <c r="C181" i="4"/>
  <c r="B181" i="4"/>
  <c r="F180" i="4"/>
  <c r="E180" i="4"/>
  <c r="C180" i="4"/>
</calcChain>
</file>

<file path=xl/sharedStrings.xml><?xml version="1.0" encoding="utf-8"?>
<sst xmlns="http://schemas.openxmlformats.org/spreadsheetml/2006/main" count="247" uniqueCount="149">
  <si>
    <t>cfkinnea: check the end of the doc for your data</t>
  </si>
  <si>
    <t>BLOOD PRESSURE</t>
  </si>
  <si>
    <t>data that was on group 12 from cfkinnea</t>
  </si>
  <si>
    <t>didn't want you guys to lose it!</t>
  </si>
  <si>
    <t>Time</t>
  </si>
  <si>
    <t>Group1- BP Cuff</t>
  </si>
  <si>
    <t>Group1- Watch Sensor</t>
  </si>
  <si>
    <t>Group2- BP Cuff</t>
  </si>
  <si>
    <t>Group2- Watch Sensor</t>
  </si>
  <si>
    <t>Group3- BP Cuff</t>
  </si>
  <si>
    <t>Group3- Watch Sensor</t>
  </si>
  <si>
    <t>Group4- BP Cuff</t>
  </si>
  <si>
    <t>Group4- Watch Sensor</t>
  </si>
  <si>
    <t>Group5- BP Cuff</t>
  </si>
  <si>
    <t>Group5- Watch Sensor</t>
  </si>
  <si>
    <t>Group6- BP Cuff</t>
  </si>
  <si>
    <t>Group6- Watch Sensor</t>
  </si>
  <si>
    <t>Group7- BP Cuff</t>
  </si>
  <si>
    <t>Group7- Watch Sensor</t>
  </si>
  <si>
    <t>Group8- BP Cuff</t>
  </si>
  <si>
    <t>Group8- Watch Sensor</t>
  </si>
  <si>
    <t>Group9- BP Cuff</t>
  </si>
  <si>
    <t>Group9- Watch Sensor</t>
  </si>
  <si>
    <t>Group10- BP Cuff</t>
  </si>
  <si>
    <t>Group10- Watch Sensor</t>
  </si>
  <si>
    <t>Group11- BP Cuff</t>
  </si>
  <si>
    <t>Group11- Watch Sensor</t>
  </si>
  <si>
    <t>Group12- BP Cuff</t>
  </si>
  <si>
    <t>Group12- Watch Sensor</t>
  </si>
  <si>
    <t>Group13- BP Cuff</t>
  </si>
  <si>
    <t>Group13- Watch Sensor</t>
  </si>
  <si>
    <t>Group14- BP Cuff</t>
  </si>
  <si>
    <t>Group14- Watch Sensor</t>
  </si>
  <si>
    <t>Group15- BP Cuff</t>
  </si>
  <si>
    <t>Group15- Watch Sensor</t>
  </si>
  <si>
    <t>Group16- BP Cuff</t>
  </si>
  <si>
    <t>Group16- Watch Sensor</t>
  </si>
  <si>
    <t>bp cuff</t>
  </si>
  <si>
    <t>watch sensor</t>
  </si>
  <si>
    <t>Lab-1</t>
  </si>
  <si>
    <t>Lab-2</t>
  </si>
  <si>
    <t>Lab-3</t>
  </si>
  <si>
    <t>Lab-4</t>
  </si>
  <si>
    <t>Lab-5</t>
  </si>
  <si>
    <t>Post-Walk 1</t>
  </si>
  <si>
    <t>Post-Walk 2</t>
  </si>
  <si>
    <t>Post-Walk 3</t>
  </si>
  <si>
    <t>Post-Walk 4</t>
  </si>
  <si>
    <t>Post-Walk 5</t>
  </si>
  <si>
    <t>Post-Walk 6</t>
  </si>
  <si>
    <t>Post-Walk 7</t>
  </si>
  <si>
    <t>Post-Walk 8</t>
  </si>
  <si>
    <t>Post-Walk 9</t>
  </si>
  <si>
    <t>Post-Walk 10</t>
  </si>
  <si>
    <t>Post-Walk 11</t>
  </si>
  <si>
    <t>Post-Walk 12</t>
  </si>
  <si>
    <t>PULSE</t>
  </si>
  <si>
    <t>Group1- Pulse Ox</t>
  </si>
  <si>
    <t>Group2- Pulse Ox</t>
  </si>
  <si>
    <t>Group3- Pulse Ox</t>
  </si>
  <si>
    <t>Group4-Pulse Ox</t>
  </si>
  <si>
    <t>Group5- Pulse Ox</t>
  </si>
  <si>
    <t>Group6- Pulse Ox</t>
  </si>
  <si>
    <t>Group7- Pulse Ox</t>
  </si>
  <si>
    <t>Group8- Pulse Ox</t>
  </si>
  <si>
    <t>Group9- Pulse Ox</t>
  </si>
  <si>
    <t>Group10- Pulse Ox</t>
  </si>
  <si>
    <t>Group11- Pulse Ox</t>
  </si>
  <si>
    <t>Group12- Pulse Ox</t>
  </si>
  <si>
    <t>Group13- Pulse Ox</t>
  </si>
  <si>
    <t>Group14- Pulse Ox</t>
  </si>
  <si>
    <t>Group15- Pulse Ox</t>
  </si>
  <si>
    <t>Group16- Pulse Ox</t>
  </si>
  <si>
    <t>pulse ox</t>
  </si>
  <si>
    <t>Thursday</t>
  </si>
  <si>
    <t>Group1-Oral</t>
  </si>
  <si>
    <t>Group1-Sensor</t>
  </si>
  <si>
    <t>Group2-Oral</t>
  </si>
  <si>
    <t>Group2-Sensor</t>
  </si>
  <si>
    <t>Group 3-Oral</t>
  </si>
  <si>
    <t>Group3-Sensor</t>
  </si>
  <si>
    <t>Group4-Oral</t>
  </si>
  <si>
    <t>Group4-Sensor</t>
  </si>
  <si>
    <t>Group5-Oral</t>
  </si>
  <si>
    <t>Group5-Sensor</t>
  </si>
  <si>
    <t>Group6-Oral</t>
  </si>
  <si>
    <t>Group6-Sensor</t>
  </si>
  <si>
    <t>Group7-Oral</t>
  </si>
  <si>
    <t>Group7-Sensor</t>
  </si>
  <si>
    <t>Group8-Oral</t>
  </si>
  <si>
    <t>Group8-Sensor</t>
  </si>
  <si>
    <t>Group9-Oral</t>
  </si>
  <si>
    <t>Group9-Sensor</t>
  </si>
  <si>
    <t>Group10-Oral</t>
  </si>
  <si>
    <t>Group10-Sensor</t>
  </si>
  <si>
    <t>Group11-Oral</t>
  </si>
  <si>
    <t>Group11-Sensor</t>
  </si>
  <si>
    <t>Group12-Oral</t>
  </si>
  <si>
    <t>Group12-Sensor</t>
  </si>
  <si>
    <t>Group13-Oral</t>
  </si>
  <si>
    <t>Group13-Sensor</t>
  </si>
  <si>
    <t>Group14-Oral</t>
  </si>
  <si>
    <t>Group14-Sensor</t>
  </si>
  <si>
    <t>Group15-Oral</t>
  </si>
  <si>
    <t>Group15-Sensor</t>
  </si>
  <si>
    <t>Group16-Oral</t>
  </si>
  <si>
    <t>Group16-Sensor</t>
  </si>
  <si>
    <t>Outside-1</t>
  </si>
  <si>
    <t>Outside-2</t>
  </si>
  <si>
    <t>Outside-3</t>
  </si>
  <si>
    <t>Outside-4</t>
  </si>
  <si>
    <t>Outside-5</t>
  </si>
  <si>
    <t>Outside-6</t>
  </si>
  <si>
    <t>Outside-7</t>
  </si>
  <si>
    <t>Outside-8</t>
  </si>
  <si>
    <t>Outside-9</t>
  </si>
  <si>
    <t>Outside-10</t>
  </si>
  <si>
    <t>Outside-11</t>
  </si>
  <si>
    <t>Outside-12</t>
  </si>
  <si>
    <t>Inside</t>
  </si>
  <si>
    <t>Outside</t>
  </si>
  <si>
    <t>Oral</t>
  </si>
  <si>
    <t>Sensor</t>
  </si>
  <si>
    <t>Average</t>
  </si>
  <si>
    <t>Standard Deviation</t>
  </si>
  <si>
    <t>T-Test</t>
  </si>
  <si>
    <t>Pearson's r</t>
  </si>
  <si>
    <t>Blood Pressure</t>
  </si>
  <si>
    <t>Pulse</t>
  </si>
  <si>
    <t>Pulse Ox</t>
  </si>
  <si>
    <t>Watch Sensor</t>
  </si>
  <si>
    <t>BP Cuff</t>
  </si>
  <si>
    <t>Pre</t>
  </si>
  <si>
    <t>Post</t>
  </si>
  <si>
    <t>Temperature</t>
  </si>
  <si>
    <t>*graph</t>
  </si>
  <si>
    <t>Oral Inside</t>
  </si>
  <si>
    <t>Oral Outside</t>
  </si>
  <si>
    <t>Average Temperature</t>
  </si>
  <si>
    <t>*graphing</t>
  </si>
  <si>
    <t>Sensor Inside</t>
  </si>
  <si>
    <t>Sensor Outside</t>
  </si>
  <si>
    <t>BP Cuff - Pre Activity</t>
  </si>
  <si>
    <t>BP Cuff - Post Activity</t>
  </si>
  <si>
    <t>Watch Sensor - Pre Activity</t>
  </si>
  <si>
    <t>Watch Sensor - Post Activity</t>
  </si>
  <si>
    <t>Pulse Ox - Pre Activity</t>
  </si>
  <si>
    <t>Pulse Ox - Post Activity</t>
  </si>
  <si>
    <t>Standard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</si>
</sst>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wrapText="1" readingOrder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Blood Pressure Measured</a:t>
            </a:r>
            <a:r>
              <a:rPr lang="en-US" baseline="0"/>
              <a:t> Before and After Activity with Two Different Devices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'Analyzed Blood Pressure'!$AA$6:$AA$9</c:f>
                <c:numCache>
                  <c:formatCode>General</c:formatCode>
                  <c:ptCount val="4"/>
                  <c:pt idx="0">
                    <c:v>14.804974733452326</c:v>
                  </c:pt>
                  <c:pt idx="1">
                    <c:v>18.873230878801241</c:v>
                  </c:pt>
                  <c:pt idx="2">
                    <c:v>14.629171481251031</c:v>
                  </c:pt>
                  <c:pt idx="3">
                    <c:v>13.200848733555434</c:v>
                  </c:pt>
                </c:numCache>
              </c:numRef>
            </c:plus>
            <c:minus>
              <c:numRef>
                <c:f>'Analyzed Blood Pressure'!$AA$6:$AA$9</c:f>
                <c:numCache>
                  <c:formatCode>General</c:formatCode>
                  <c:ptCount val="4"/>
                  <c:pt idx="0">
                    <c:v>14.804974733452326</c:v>
                  </c:pt>
                  <c:pt idx="1">
                    <c:v>18.873230878801241</c:v>
                  </c:pt>
                  <c:pt idx="2">
                    <c:v>14.629171481251031</c:v>
                  </c:pt>
                  <c:pt idx="3">
                    <c:v>13.200848733555434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'Analyzed Blood Pressure'!$Y$6:$Y$9</c:f>
              <c:strCache>
                <c:ptCount val="4"/>
                <c:pt idx="0">
                  <c:v>BP Cuff - Pre Activity</c:v>
                </c:pt>
                <c:pt idx="1">
                  <c:v>BP Cuff - Post Activity</c:v>
                </c:pt>
                <c:pt idx="2">
                  <c:v>Watch Sensor - Pre Activity</c:v>
                </c:pt>
                <c:pt idx="3">
                  <c:v>Watch Sensor - Post Activity</c:v>
                </c:pt>
              </c:strCache>
            </c:strRef>
          </c:cat>
          <c:val>
            <c:numRef>
              <c:f>'Analyzed Blood Pressure'!$Z$6:$Z$9</c:f>
              <c:numCache>
                <c:formatCode>General</c:formatCode>
                <c:ptCount val="4"/>
                <c:pt idx="0">
                  <c:v>119.37974683544304</c:v>
                </c:pt>
                <c:pt idx="1">
                  <c:v>120.48958333333333</c:v>
                </c:pt>
                <c:pt idx="2">
                  <c:v>113.98734177215189</c:v>
                </c:pt>
                <c:pt idx="3">
                  <c:v>113.40104166666667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469360"/>
        <c:axId val="360471712"/>
      </c:barChart>
      <c:catAx>
        <c:axId val="360469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Type and Time Blood Pressure was Measured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471712"/>
        <c:crosses val="autoZero"/>
        <c:auto val="1"/>
        <c:lblAlgn val="ctr"/>
        <c:lblOffset val="100"/>
        <c:noMultiLvlLbl val="0"/>
      </c:catAx>
      <c:valAx>
        <c:axId val="36047171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Systolic</a:t>
                </a:r>
                <a:r>
                  <a:rPr lang="en-US" baseline="0"/>
                  <a:t> Blood Pressure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469360"/>
        <c:crosses val="autoZero"/>
        <c:crossBetween val="between"/>
        <c:majorUnit val="1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Pulse Measured Before and After Activity with Two Different Devices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'Analyzed Blood Pressure'!$AA$10:$AA$13</c:f>
                <c:numCache>
                  <c:formatCode>General</c:formatCode>
                  <c:ptCount val="4"/>
                  <c:pt idx="0">
                    <c:v>13.761968324040648</c:v>
                  </c:pt>
                  <c:pt idx="1">
                    <c:v>19.211754577903758</c:v>
                  </c:pt>
                  <c:pt idx="2">
                    <c:v>10.762915408998866</c:v>
                  </c:pt>
                  <c:pt idx="3">
                    <c:v>18.326570672838042</c:v>
                  </c:pt>
                </c:numCache>
              </c:numRef>
            </c:plus>
            <c:minus>
              <c:numRef>
                <c:f>'Analyzed Blood Pressure'!$AA$10:$AA$13</c:f>
                <c:numCache>
                  <c:formatCode>General</c:formatCode>
                  <c:ptCount val="4"/>
                  <c:pt idx="0">
                    <c:v>13.761968324040648</c:v>
                  </c:pt>
                  <c:pt idx="1">
                    <c:v>19.211754577903758</c:v>
                  </c:pt>
                  <c:pt idx="2">
                    <c:v>10.762915408998866</c:v>
                  </c:pt>
                  <c:pt idx="3">
                    <c:v>18.326570672838042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'Analyzed Blood Pressure'!$Y$10:$Y$13</c:f>
              <c:strCache>
                <c:ptCount val="4"/>
                <c:pt idx="0">
                  <c:v>Pulse Ox - Pre Activity</c:v>
                </c:pt>
                <c:pt idx="1">
                  <c:v>Pulse Ox - Post Activity</c:v>
                </c:pt>
                <c:pt idx="2">
                  <c:v>Watch Sensor - Pre Activity</c:v>
                </c:pt>
                <c:pt idx="3">
                  <c:v>Watch Sensor - Post Activity</c:v>
                </c:pt>
              </c:strCache>
            </c:strRef>
          </c:cat>
          <c:val>
            <c:numRef>
              <c:f>'Analyzed Blood Pressure'!$Z$10:$Z$13</c:f>
              <c:numCache>
                <c:formatCode>General</c:formatCode>
                <c:ptCount val="4"/>
                <c:pt idx="0">
                  <c:v>83.025000000000006</c:v>
                </c:pt>
                <c:pt idx="1">
                  <c:v>86.697916666666671</c:v>
                </c:pt>
                <c:pt idx="2">
                  <c:v>81.212500000000006</c:v>
                </c:pt>
                <c:pt idx="3">
                  <c:v>84.192708333333329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851624"/>
        <c:axId val="364852016"/>
      </c:barChart>
      <c:catAx>
        <c:axId val="364851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Type and Time Pulse was Measured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852016"/>
        <c:crosses val="autoZero"/>
        <c:auto val="1"/>
        <c:lblAlgn val="ctr"/>
        <c:lblOffset val="100"/>
        <c:noMultiLvlLbl val="0"/>
      </c:catAx>
      <c:valAx>
        <c:axId val="364852016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Pulse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851624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Avergae Temperature Measured with</a:t>
            </a:r>
            <a:r>
              <a:rPr lang="en-US" baseline="0"/>
              <a:t> Two Different Devices in Two Different Locations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'Analyzed Temperature'!$Q$6:$Q$9</c:f>
                <c:numCache>
                  <c:formatCode>General</c:formatCode>
                  <c:ptCount val="4"/>
                  <c:pt idx="0">
                    <c:v>1.7781653567073523</c:v>
                  </c:pt>
                  <c:pt idx="1">
                    <c:v>1.6964474717235791</c:v>
                  </c:pt>
                  <c:pt idx="2">
                    <c:v>1.1219438229405481</c:v>
                  </c:pt>
                  <c:pt idx="3">
                    <c:v>1.3610054096883601</c:v>
                  </c:pt>
                </c:numCache>
              </c:numRef>
            </c:plus>
            <c:minus>
              <c:numRef>
                <c:f>'Analyzed Temperature'!$Q$6:$Q$9</c:f>
                <c:numCache>
                  <c:formatCode>General</c:formatCode>
                  <c:ptCount val="4"/>
                  <c:pt idx="0">
                    <c:v>1.7781653567073523</c:v>
                  </c:pt>
                  <c:pt idx="1">
                    <c:v>1.6964474717235791</c:v>
                  </c:pt>
                  <c:pt idx="2">
                    <c:v>1.1219438229405481</c:v>
                  </c:pt>
                  <c:pt idx="3">
                    <c:v>1.3610054096883601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'Analyzed Temperature'!$O$6:$O$9</c:f>
              <c:strCache>
                <c:ptCount val="4"/>
                <c:pt idx="0">
                  <c:v>Oral Inside</c:v>
                </c:pt>
                <c:pt idx="1">
                  <c:v>Oral Outside</c:v>
                </c:pt>
                <c:pt idx="2">
                  <c:v>Sensor Inside</c:v>
                </c:pt>
                <c:pt idx="3">
                  <c:v>Sensor Outside</c:v>
                </c:pt>
              </c:strCache>
            </c:strRef>
          </c:cat>
          <c:val>
            <c:numRef>
              <c:f>'Analyzed Temperature'!$P$6:$P$9</c:f>
              <c:numCache>
                <c:formatCode>General</c:formatCode>
                <c:ptCount val="4"/>
                <c:pt idx="0">
                  <c:v>96.869333333333302</c:v>
                </c:pt>
                <c:pt idx="1">
                  <c:v>96.422413793103431</c:v>
                </c:pt>
                <c:pt idx="2">
                  <c:v>97.482666666666702</c:v>
                </c:pt>
                <c:pt idx="3">
                  <c:v>97.514367816091948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374816"/>
        <c:axId val="368375600"/>
      </c:barChart>
      <c:catAx>
        <c:axId val="36837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Type and Place</a:t>
                </a:r>
                <a:r>
                  <a:rPr lang="en-US" baseline="0"/>
                  <a:t> Temperature was Measured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375600"/>
        <c:crosses val="autoZero"/>
        <c:auto val="1"/>
        <c:lblAlgn val="ctr"/>
        <c:lblOffset val="100"/>
        <c:noMultiLvlLbl val="0"/>
      </c:catAx>
      <c:valAx>
        <c:axId val="368375600"/>
        <c:scaling>
          <c:orientation val="minMax"/>
          <c:max val="99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(F)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374816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4761</xdr:colOff>
      <xdr:row>15</xdr:row>
      <xdr:rowOff>4762</xdr:rowOff>
    </xdr:from>
    <xdr:to>
      <xdr:col>19</xdr:col>
      <xdr:colOff>761999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4760</xdr:colOff>
      <xdr:row>15</xdr:row>
      <xdr:rowOff>4762</xdr:rowOff>
    </xdr:from>
    <xdr:to>
      <xdr:col>25</xdr:col>
      <xdr:colOff>885825</xdr:colOff>
      <xdr:row>32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4761</xdr:colOff>
      <xdr:row>13</xdr:row>
      <xdr:rowOff>4762</xdr:rowOff>
    </xdr:from>
    <xdr:to>
      <xdr:col>13</xdr:col>
      <xdr:colOff>761999</xdr:colOff>
      <xdr:row>30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2"/>
  <sheetViews>
    <sheetView topLeftCell="G24" workbookViewId="0">
      <selection activeCell="J46" sqref="J46"/>
    </sheetView>
  </sheetViews>
  <sheetFormatPr defaultRowHeight="15" x14ac:dyDescent="0.25"/>
  <sheetData>
    <row r="1" spans="1:35" ht="15.75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65.2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 t="s">
        <v>0</v>
      </c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65.25" thickBot="1" x14ac:dyDescent="0.3">
      <c r="A3" s="5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 t="s">
        <v>2</v>
      </c>
      <c r="AI3" s="4" t="s">
        <v>3</v>
      </c>
    </row>
    <row r="4" spans="1:35" ht="39.75" thickBot="1" x14ac:dyDescent="0.3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4" t="s">
        <v>19</v>
      </c>
      <c r="Q4" s="4" t="s">
        <v>20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25</v>
      </c>
      <c r="W4" s="4" t="s">
        <v>26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  <c r="AG4" s="4" t="s">
        <v>36</v>
      </c>
      <c r="AH4" s="4" t="s">
        <v>37</v>
      </c>
      <c r="AI4" s="4" t="s">
        <v>38</v>
      </c>
    </row>
    <row r="5" spans="1:35" ht="15.75" thickBot="1" x14ac:dyDescent="0.3">
      <c r="A5" s="4" t="s">
        <v>39</v>
      </c>
      <c r="B5" s="6">
        <v>125</v>
      </c>
      <c r="C5" s="6">
        <v>106</v>
      </c>
      <c r="D5" s="6">
        <v>125</v>
      </c>
      <c r="E5" s="6">
        <v>101</v>
      </c>
      <c r="F5" s="6">
        <v>125</v>
      </c>
      <c r="G5" s="6">
        <v>108</v>
      </c>
      <c r="H5" s="6">
        <v>108</v>
      </c>
      <c r="I5" s="6">
        <v>110</v>
      </c>
      <c r="J5" s="6">
        <v>102</v>
      </c>
      <c r="K5" s="6">
        <v>100</v>
      </c>
      <c r="L5" s="6">
        <v>124</v>
      </c>
      <c r="M5" s="6">
        <v>105</v>
      </c>
      <c r="N5" s="6">
        <v>112</v>
      </c>
      <c r="O5" s="6">
        <v>112</v>
      </c>
      <c r="P5" s="6">
        <v>121</v>
      </c>
      <c r="Q5" s="6">
        <v>121</v>
      </c>
      <c r="R5" s="3"/>
      <c r="S5" s="3"/>
      <c r="T5" s="6">
        <v>132</v>
      </c>
      <c r="U5" s="6">
        <v>150</v>
      </c>
      <c r="V5" s="6">
        <v>115</v>
      </c>
      <c r="W5" s="6">
        <v>112</v>
      </c>
      <c r="X5" s="6">
        <v>121</v>
      </c>
      <c r="Y5" s="6">
        <v>124</v>
      </c>
      <c r="Z5" s="6">
        <v>151</v>
      </c>
      <c r="AA5" s="6">
        <v>113</v>
      </c>
      <c r="AB5" s="6">
        <v>130</v>
      </c>
      <c r="AC5" s="6">
        <v>111</v>
      </c>
      <c r="AD5" s="6">
        <v>92</v>
      </c>
      <c r="AE5" s="6">
        <v>106</v>
      </c>
      <c r="AF5" s="3"/>
      <c r="AG5" s="3"/>
      <c r="AH5" s="4">
        <v>126</v>
      </c>
      <c r="AI5" s="4">
        <v>110</v>
      </c>
    </row>
    <row r="6" spans="1:35" ht="15.75" thickBot="1" x14ac:dyDescent="0.3">
      <c r="A6" s="4" t="s">
        <v>40</v>
      </c>
      <c r="B6" s="6">
        <v>94</v>
      </c>
      <c r="C6" s="6">
        <v>107</v>
      </c>
      <c r="D6" s="6">
        <v>119</v>
      </c>
      <c r="E6" s="6">
        <v>109</v>
      </c>
      <c r="F6" s="6">
        <v>119</v>
      </c>
      <c r="G6" s="6">
        <v>101</v>
      </c>
      <c r="H6" s="6">
        <v>101</v>
      </c>
      <c r="I6" s="6">
        <v>122</v>
      </c>
      <c r="J6" s="6">
        <v>114</v>
      </c>
      <c r="K6" s="6">
        <v>90</v>
      </c>
      <c r="L6" s="6">
        <v>138</v>
      </c>
      <c r="M6" s="6">
        <v>112</v>
      </c>
      <c r="N6" s="6">
        <v>107</v>
      </c>
      <c r="O6" s="6">
        <v>120</v>
      </c>
      <c r="P6" s="6">
        <v>118</v>
      </c>
      <c r="Q6" s="6">
        <v>119</v>
      </c>
      <c r="R6" s="3"/>
      <c r="S6" s="3"/>
      <c r="T6" s="6">
        <v>126</v>
      </c>
      <c r="U6" s="6">
        <v>147</v>
      </c>
      <c r="V6" s="6">
        <v>109</v>
      </c>
      <c r="W6" s="6">
        <v>124</v>
      </c>
      <c r="X6" s="6">
        <v>125</v>
      </c>
      <c r="Y6" s="6">
        <v>123</v>
      </c>
      <c r="Z6" s="6">
        <v>139</v>
      </c>
      <c r="AA6" s="6">
        <v>113</v>
      </c>
      <c r="AB6" s="6">
        <v>119</v>
      </c>
      <c r="AC6" s="6">
        <v>106</v>
      </c>
      <c r="AD6" s="6">
        <v>96</v>
      </c>
      <c r="AE6" s="6">
        <v>109</v>
      </c>
      <c r="AF6" s="6">
        <v>124</v>
      </c>
      <c r="AG6" s="6">
        <v>121</v>
      </c>
      <c r="AH6" s="4">
        <v>122</v>
      </c>
      <c r="AI6" s="4">
        <v>116</v>
      </c>
    </row>
    <row r="7" spans="1:35" ht="15.75" thickBot="1" x14ac:dyDescent="0.3">
      <c r="A7" s="4" t="s">
        <v>41</v>
      </c>
      <c r="B7" s="6">
        <v>159</v>
      </c>
      <c r="C7" s="6">
        <v>106</v>
      </c>
      <c r="D7" s="6">
        <v>116</v>
      </c>
      <c r="E7" s="6">
        <v>113</v>
      </c>
      <c r="F7" s="6">
        <v>122</v>
      </c>
      <c r="G7" s="6">
        <v>67</v>
      </c>
      <c r="H7" s="6">
        <v>177</v>
      </c>
      <c r="I7" s="6">
        <v>109</v>
      </c>
      <c r="J7" s="6">
        <v>102</v>
      </c>
      <c r="K7" s="6">
        <v>71</v>
      </c>
      <c r="L7" s="6">
        <v>130</v>
      </c>
      <c r="M7" s="6">
        <v>109</v>
      </c>
      <c r="N7" s="6">
        <v>125</v>
      </c>
      <c r="O7" s="6">
        <v>121</v>
      </c>
      <c r="P7" s="6">
        <v>117</v>
      </c>
      <c r="Q7" s="6">
        <v>120</v>
      </c>
      <c r="R7" s="3"/>
      <c r="S7" s="3"/>
      <c r="T7" s="6">
        <v>138</v>
      </c>
      <c r="U7" s="6">
        <v>143</v>
      </c>
      <c r="V7" s="6">
        <v>110</v>
      </c>
      <c r="W7" s="6">
        <v>121</v>
      </c>
      <c r="X7" s="6">
        <v>122</v>
      </c>
      <c r="Y7" s="6">
        <v>119</v>
      </c>
      <c r="Z7" s="6">
        <v>132</v>
      </c>
      <c r="AA7" s="6">
        <v>110</v>
      </c>
      <c r="AB7" s="6">
        <v>95</v>
      </c>
      <c r="AC7" s="6">
        <v>109</v>
      </c>
      <c r="AD7" s="6">
        <v>92</v>
      </c>
      <c r="AE7" s="6">
        <v>110</v>
      </c>
      <c r="AF7" s="6">
        <v>120</v>
      </c>
      <c r="AG7" s="6">
        <v>136</v>
      </c>
      <c r="AH7" s="4">
        <v>120</v>
      </c>
      <c r="AI7" s="4">
        <v>122</v>
      </c>
    </row>
    <row r="8" spans="1:35" ht="15.75" thickBot="1" x14ac:dyDescent="0.3">
      <c r="A8" s="4" t="s">
        <v>42</v>
      </c>
      <c r="B8" s="6">
        <v>112</v>
      </c>
      <c r="C8" s="6">
        <v>103</v>
      </c>
      <c r="D8" s="6">
        <v>117</v>
      </c>
      <c r="E8" s="6">
        <v>116</v>
      </c>
      <c r="F8" s="6">
        <v>115</v>
      </c>
      <c r="G8" s="6">
        <v>100</v>
      </c>
      <c r="H8" s="6">
        <v>88</v>
      </c>
      <c r="I8" s="6">
        <v>98</v>
      </c>
      <c r="J8" s="6">
        <v>96</v>
      </c>
      <c r="K8" s="6">
        <v>100</v>
      </c>
      <c r="L8" s="6">
        <v>126</v>
      </c>
      <c r="M8" s="6">
        <v>106</v>
      </c>
      <c r="N8" s="6">
        <v>115</v>
      </c>
      <c r="O8" s="6">
        <v>111</v>
      </c>
      <c r="P8" s="6">
        <v>125</v>
      </c>
      <c r="Q8" s="6">
        <v>119</v>
      </c>
      <c r="R8" s="3"/>
      <c r="S8" s="3"/>
      <c r="T8" s="6">
        <v>125</v>
      </c>
      <c r="U8" s="6">
        <v>148</v>
      </c>
      <c r="V8" s="6">
        <v>120</v>
      </c>
      <c r="W8" s="6">
        <v>131</v>
      </c>
      <c r="X8" s="6">
        <v>119</v>
      </c>
      <c r="Y8" s="6">
        <v>122</v>
      </c>
      <c r="Z8" s="6">
        <v>142</v>
      </c>
      <c r="AA8" s="6">
        <v>118</v>
      </c>
      <c r="AB8" s="6">
        <v>109</v>
      </c>
      <c r="AC8" s="6">
        <v>111</v>
      </c>
      <c r="AD8" s="6">
        <v>98</v>
      </c>
      <c r="AE8" s="6">
        <v>115</v>
      </c>
      <c r="AF8" s="6">
        <v>122</v>
      </c>
      <c r="AG8" s="6">
        <v>125</v>
      </c>
      <c r="AH8" s="4">
        <v>128</v>
      </c>
      <c r="AI8" s="4">
        <v>114</v>
      </c>
    </row>
    <row r="9" spans="1:35" ht="15.75" thickBot="1" x14ac:dyDescent="0.3">
      <c r="A9" s="4" t="s">
        <v>43</v>
      </c>
      <c r="B9" s="6">
        <v>135</v>
      </c>
      <c r="C9" s="6">
        <v>107</v>
      </c>
      <c r="D9" s="6">
        <v>118</v>
      </c>
      <c r="E9" s="6">
        <v>116</v>
      </c>
      <c r="F9" s="6">
        <v>120</v>
      </c>
      <c r="G9" s="6">
        <v>99</v>
      </c>
      <c r="H9" s="6">
        <v>131</v>
      </c>
      <c r="I9" s="6">
        <v>101</v>
      </c>
      <c r="J9" s="6">
        <v>104</v>
      </c>
      <c r="K9" s="6">
        <v>102</v>
      </c>
      <c r="L9" s="6">
        <v>121</v>
      </c>
      <c r="M9" s="6">
        <v>107</v>
      </c>
      <c r="N9" s="6">
        <v>114</v>
      </c>
      <c r="O9" s="6">
        <v>117</v>
      </c>
      <c r="P9" s="6">
        <v>129</v>
      </c>
      <c r="Q9" s="6">
        <v>122</v>
      </c>
      <c r="R9" s="3"/>
      <c r="S9" s="3"/>
      <c r="T9" s="6">
        <v>122</v>
      </c>
      <c r="U9" s="6">
        <v>163</v>
      </c>
      <c r="V9" s="6">
        <v>114</v>
      </c>
      <c r="W9" s="6">
        <v>131</v>
      </c>
      <c r="X9" s="6">
        <v>127</v>
      </c>
      <c r="Y9" s="6">
        <v>135</v>
      </c>
      <c r="Z9" s="6">
        <v>125</v>
      </c>
      <c r="AA9" s="6">
        <v>111</v>
      </c>
      <c r="AB9" s="6">
        <v>119</v>
      </c>
      <c r="AC9" s="6">
        <v>108</v>
      </c>
      <c r="AD9" s="6">
        <v>95</v>
      </c>
      <c r="AE9" s="6">
        <v>110</v>
      </c>
      <c r="AF9" s="6">
        <v>116</v>
      </c>
      <c r="AG9" s="6">
        <v>115</v>
      </c>
      <c r="AH9" s="4">
        <v>128</v>
      </c>
      <c r="AI9" s="4">
        <v>110</v>
      </c>
    </row>
    <row r="10" spans="1:35" ht="27" thickBot="1" x14ac:dyDescent="0.3">
      <c r="A10" s="4" t="s">
        <v>44</v>
      </c>
      <c r="B10" s="6">
        <v>186</v>
      </c>
      <c r="C10" s="6">
        <v>111</v>
      </c>
      <c r="D10" s="6">
        <v>120</v>
      </c>
      <c r="E10" s="6">
        <v>118</v>
      </c>
      <c r="F10" s="6">
        <v>126</v>
      </c>
      <c r="G10" s="6">
        <v>109</v>
      </c>
      <c r="H10" s="6">
        <v>108</v>
      </c>
      <c r="I10" s="6">
        <v>102</v>
      </c>
      <c r="J10" s="6">
        <v>104</v>
      </c>
      <c r="K10" s="6">
        <v>108</v>
      </c>
      <c r="L10" s="6">
        <v>153</v>
      </c>
      <c r="M10" s="6">
        <v>82</v>
      </c>
      <c r="N10" s="6">
        <v>138</v>
      </c>
      <c r="O10" s="6">
        <v>120</v>
      </c>
      <c r="P10" s="6">
        <v>127</v>
      </c>
      <c r="Q10" s="6">
        <v>116</v>
      </c>
      <c r="R10" s="3"/>
      <c r="S10" s="3"/>
      <c r="T10" s="6">
        <v>138</v>
      </c>
      <c r="U10" s="6">
        <v>156</v>
      </c>
      <c r="V10" s="6">
        <v>125</v>
      </c>
      <c r="W10" s="6">
        <v>140</v>
      </c>
      <c r="X10" s="6">
        <v>120</v>
      </c>
      <c r="Y10" s="6">
        <v>116</v>
      </c>
      <c r="Z10" s="6">
        <v>167</v>
      </c>
      <c r="AA10" s="6">
        <v>133</v>
      </c>
      <c r="AB10" s="6">
        <v>128</v>
      </c>
      <c r="AC10" s="6">
        <v>113</v>
      </c>
      <c r="AD10" s="6">
        <v>125</v>
      </c>
      <c r="AE10" s="6">
        <v>117</v>
      </c>
      <c r="AF10" s="6">
        <v>128</v>
      </c>
      <c r="AG10" s="6">
        <v>128</v>
      </c>
      <c r="AH10" s="4">
        <v>135</v>
      </c>
      <c r="AI10" s="4">
        <v>113</v>
      </c>
    </row>
    <row r="11" spans="1:35" ht="27" thickBot="1" x14ac:dyDescent="0.3">
      <c r="A11" s="4" t="s">
        <v>45</v>
      </c>
      <c r="B11" s="6">
        <v>111</v>
      </c>
      <c r="C11" s="6">
        <v>106</v>
      </c>
      <c r="D11" s="6">
        <v>118</v>
      </c>
      <c r="E11" s="6">
        <v>110</v>
      </c>
      <c r="F11" s="6">
        <v>116</v>
      </c>
      <c r="G11" s="6">
        <v>104</v>
      </c>
      <c r="H11" s="6">
        <v>105</v>
      </c>
      <c r="I11" s="6">
        <v>135</v>
      </c>
      <c r="J11" s="6">
        <v>102</v>
      </c>
      <c r="K11" s="6">
        <v>105</v>
      </c>
      <c r="L11" s="6">
        <v>154</v>
      </c>
      <c r="M11" s="6">
        <v>122</v>
      </c>
      <c r="N11" s="6">
        <v>151</v>
      </c>
      <c r="O11" s="6">
        <v>117</v>
      </c>
      <c r="P11" s="6">
        <v>125</v>
      </c>
      <c r="Q11" s="6">
        <v>122</v>
      </c>
      <c r="R11" s="3"/>
      <c r="S11" s="3"/>
      <c r="T11" s="6">
        <v>137</v>
      </c>
      <c r="U11" s="6">
        <v>141</v>
      </c>
      <c r="V11" s="6">
        <v>121</v>
      </c>
      <c r="W11" s="6">
        <v>123</v>
      </c>
      <c r="X11" s="6">
        <v>120</v>
      </c>
      <c r="Y11" s="6">
        <v>108</v>
      </c>
      <c r="Z11" s="6">
        <v>136</v>
      </c>
      <c r="AA11" s="6">
        <v>121</v>
      </c>
      <c r="AB11" s="6">
        <v>127</v>
      </c>
      <c r="AC11" s="6">
        <v>109</v>
      </c>
      <c r="AD11" s="6">
        <v>108</v>
      </c>
      <c r="AE11" s="6">
        <v>106</v>
      </c>
      <c r="AF11" s="6">
        <v>107</v>
      </c>
      <c r="AG11" s="6">
        <v>84</v>
      </c>
      <c r="AH11" s="4">
        <v>133</v>
      </c>
      <c r="AI11" s="4">
        <v>109</v>
      </c>
    </row>
    <row r="12" spans="1:35" ht="27" thickBot="1" x14ac:dyDescent="0.3">
      <c r="A12" s="4" t="s">
        <v>46</v>
      </c>
      <c r="B12" s="6">
        <v>99</v>
      </c>
      <c r="C12" s="6">
        <v>105</v>
      </c>
      <c r="D12" s="6">
        <v>102</v>
      </c>
      <c r="E12" s="6">
        <v>109</v>
      </c>
      <c r="F12" s="6">
        <v>113</v>
      </c>
      <c r="G12" s="6">
        <v>100</v>
      </c>
      <c r="H12" s="6">
        <v>101</v>
      </c>
      <c r="I12" s="6">
        <v>108</v>
      </c>
      <c r="J12" s="6">
        <v>91</v>
      </c>
      <c r="K12" s="6">
        <v>99</v>
      </c>
      <c r="L12" s="6">
        <v>144</v>
      </c>
      <c r="M12" s="6">
        <v>137</v>
      </c>
      <c r="N12" s="6">
        <v>95</v>
      </c>
      <c r="O12" s="6">
        <v>111</v>
      </c>
      <c r="P12" s="6">
        <v>123</v>
      </c>
      <c r="Q12" s="6">
        <v>120</v>
      </c>
      <c r="R12" s="3"/>
      <c r="S12" s="3"/>
      <c r="T12" s="6">
        <v>150</v>
      </c>
      <c r="U12" s="6">
        <v>126</v>
      </c>
      <c r="V12" s="6">
        <v>160</v>
      </c>
      <c r="W12" s="6">
        <v>128</v>
      </c>
      <c r="X12" s="6">
        <v>120</v>
      </c>
      <c r="Y12" s="6">
        <v>108</v>
      </c>
      <c r="Z12" s="6">
        <v>146</v>
      </c>
      <c r="AA12" s="6">
        <v>114</v>
      </c>
      <c r="AB12" s="6">
        <v>130</v>
      </c>
      <c r="AC12" s="6">
        <v>104</v>
      </c>
      <c r="AD12" s="6">
        <v>107</v>
      </c>
      <c r="AE12" s="6">
        <v>115</v>
      </c>
      <c r="AF12" s="6">
        <v>110</v>
      </c>
      <c r="AG12" s="6">
        <v>122</v>
      </c>
      <c r="AH12" s="4">
        <v>136</v>
      </c>
      <c r="AI12" s="4">
        <v>103</v>
      </c>
    </row>
    <row r="13" spans="1:35" ht="27" thickBot="1" x14ac:dyDescent="0.3">
      <c r="A13" s="4" t="s">
        <v>47</v>
      </c>
      <c r="B13" s="6">
        <v>102</v>
      </c>
      <c r="C13" s="6">
        <v>111</v>
      </c>
      <c r="D13" s="6">
        <v>117</v>
      </c>
      <c r="E13" s="6">
        <v>117</v>
      </c>
      <c r="F13" s="6">
        <v>112</v>
      </c>
      <c r="G13" s="6">
        <v>109</v>
      </c>
      <c r="H13" s="6">
        <v>110</v>
      </c>
      <c r="I13" s="6">
        <v>135</v>
      </c>
      <c r="J13" s="6">
        <v>101</v>
      </c>
      <c r="K13" s="6">
        <v>98</v>
      </c>
      <c r="L13" s="6">
        <v>140</v>
      </c>
      <c r="M13" s="6">
        <v>122</v>
      </c>
      <c r="N13" s="6">
        <v>117</v>
      </c>
      <c r="O13" s="6">
        <v>123</v>
      </c>
      <c r="P13" s="6">
        <v>129</v>
      </c>
      <c r="Q13" s="6">
        <v>116</v>
      </c>
      <c r="R13" s="3"/>
      <c r="S13" s="3"/>
      <c r="T13" s="6">
        <v>139</v>
      </c>
      <c r="U13" s="6">
        <v>161</v>
      </c>
      <c r="V13" s="6">
        <v>120</v>
      </c>
      <c r="W13" s="6">
        <v>125</v>
      </c>
      <c r="X13" s="6">
        <v>112</v>
      </c>
      <c r="Y13" s="6">
        <v>102</v>
      </c>
      <c r="Z13" s="6">
        <v>133</v>
      </c>
      <c r="AA13" s="6">
        <v>115</v>
      </c>
      <c r="AB13" s="6">
        <v>124</v>
      </c>
      <c r="AC13" s="6">
        <v>110</v>
      </c>
      <c r="AD13" s="6">
        <v>88</v>
      </c>
      <c r="AE13" s="6">
        <v>116</v>
      </c>
      <c r="AF13" s="6">
        <v>119</v>
      </c>
      <c r="AG13" s="6">
        <v>127</v>
      </c>
      <c r="AH13" s="4">
        <v>133</v>
      </c>
      <c r="AI13" s="4">
        <v>112</v>
      </c>
    </row>
    <row r="14" spans="1:35" ht="27" thickBot="1" x14ac:dyDescent="0.3">
      <c r="A14" s="4" t="s">
        <v>48</v>
      </c>
      <c r="B14" s="6">
        <v>121</v>
      </c>
      <c r="C14" s="6">
        <v>102</v>
      </c>
      <c r="D14" s="6">
        <v>115</v>
      </c>
      <c r="E14" s="6">
        <v>106</v>
      </c>
      <c r="F14" s="6">
        <v>119</v>
      </c>
      <c r="G14" s="6">
        <v>108</v>
      </c>
      <c r="H14" s="6">
        <v>167</v>
      </c>
      <c r="I14" s="6">
        <v>95</v>
      </c>
      <c r="J14" s="6">
        <v>95</v>
      </c>
      <c r="K14" s="6">
        <v>107</v>
      </c>
      <c r="L14" s="6">
        <v>99</v>
      </c>
      <c r="M14" s="6">
        <v>113</v>
      </c>
      <c r="N14" s="6">
        <v>102</v>
      </c>
      <c r="O14" s="6">
        <v>120</v>
      </c>
      <c r="P14" s="6">
        <v>112</v>
      </c>
      <c r="Q14" s="6">
        <v>121</v>
      </c>
      <c r="R14" s="3"/>
      <c r="S14" s="3"/>
      <c r="T14" s="6">
        <v>116</v>
      </c>
      <c r="U14" s="6">
        <v>131</v>
      </c>
      <c r="V14" s="6">
        <v>109</v>
      </c>
      <c r="W14" s="6">
        <v>117</v>
      </c>
      <c r="X14" s="6">
        <v>111</v>
      </c>
      <c r="Y14" s="6">
        <v>110</v>
      </c>
      <c r="Z14" s="6">
        <v>216</v>
      </c>
      <c r="AA14" s="6">
        <v>117</v>
      </c>
      <c r="AB14" s="6">
        <v>111</v>
      </c>
      <c r="AC14" s="6">
        <v>108</v>
      </c>
      <c r="AD14" s="6">
        <v>100</v>
      </c>
      <c r="AE14" s="6">
        <v>104</v>
      </c>
      <c r="AF14" s="6">
        <v>104</v>
      </c>
      <c r="AG14" s="6">
        <v>119</v>
      </c>
      <c r="AH14" s="4">
        <v>118</v>
      </c>
      <c r="AI14" s="4">
        <v>108</v>
      </c>
    </row>
    <row r="15" spans="1:35" ht="27" thickBot="1" x14ac:dyDescent="0.3">
      <c r="A15" s="4" t="s">
        <v>49</v>
      </c>
      <c r="B15" s="6">
        <v>105</v>
      </c>
      <c r="C15" s="6">
        <v>111</v>
      </c>
      <c r="D15" s="6">
        <v>110</v>
      </c>
      <c r="E15" s="6">
        <v>108</v>
      </c>
      <c r="F15" s="6">
        <v>119</v>
      </c>
      <c r="G15" s="6">
        <v>113</v>
      </c>
      <c r="H15" s="6">
        <v>122</v>
      </c>
      <c r="I15" s="6">
        <v>94</v>
      </c>
      <c r="J15" s="6">
        <v>94</v>
      </c>
      <c r="K15" s="6">
        <v>97</v>
      </c>
      <c r="L15" s="6">
        <v>153</v>
      </c>
      <c r="M15" s="6">
        <v>107</v>
      </c>
      <c r="N15" s="6">
        <v>124</v>
      </c>
      <c r="O15" s="6">
        <v>107</v>
      </c>
      <c r="P15" s="6">
        <v>106</v>
      </c>
      <c r="Q15" s="6">
        <v>115</v>
      </c>
      <c r="R15" s="3"/>
      <c r="S15" s="3"/>
      <c r="T15" s="6">
        <v>128</v>
      </c>
      <c r="U15" s="6">
        <v>118</v>
      </c>
      <c r="V15" s="6">
        <v>116</v>
      </c>
      <c r="W15" s="6">
        <v>130</v>
      </c>
      <c r="X15" s="6">
        <v>121</v>
      </c>
      <c r="Y15" s="6">
        <v>107</v>
      </c>
      <c r="Z15" s="6">
        <v>131</v>
      </c>
      <c r="AA15" s="6">
        <v>107</v>
      </c>
      <c r="AB15" s="6">
        <v>121</v>
      </c>
      <c r="AC15" s="6">
        <v>112</v>
      </c>
      <c r="AD15" s="6">
        <v>117</v>
      </c>
      <c r="AE15" s="6">
        <v>105</v>
      </c>
      <c r="AF15" s="6">
        <v>123</v>
      </c>
      <c r="AG15" s="6">
        <v>135</v>
      </c>
      <c r="AH15" s="4">
        <v>120</v>
      </c>
      <c r="AI15" s="4">
        <v>110</v>
      </c>
    </row>
    <row r="16" spans="1:35" ht="27" thickBot="1" x14ac:dyDescent="0.3">
      <c r="A16" s="4" t="s">
        <v>50</v>
      </c>
      <c r="B16" s="6">
        <v>110</v>
      </c>
      <c r="C16" s="6">
        <v>103</v>
      </c>
      <c r="D16" s="6">
        <v>119</v>
      </c>
      <c r="E16" s="6">
        <v>113</v>
      </c>
      <c r="F16" s="6">
        <v>121</v>
      </c>
      <c r="G16" s="6">
        <v>107</v>
      </c>
      <c r="H16" s="6">
        <v>109</v>
      </c>
      <c r="I16" s="6">
        <v>87</v>
      </c>
      <c r="J16" s="6">
        <v>93</v>
      </c>
      <c r="K16" s="6">
        <v>120</v>
      </c>
      <c r="L16" s="6">
        <v>140</v>
      </c>
      <c r="M16" s="6">
        <v>114</v>
      </c>
      <c r="N16" s="6">
        <v>110</v>
      </c>
      <c r="O16" s="6">
        <v>117</v>
      </c>
      <c r="P16" s="6">
        <v>129</v>
      </c>
      <c r="Q16" s="6">
        <v>123</v>
      </c>
      <c r="R16" s="3"/>
      <c r="S16" s="3"/>
      <c r="T16" s="6">
        <v>111</v>
      </c>
      <c r="U16" s="6">
        <v>123</v>
      </c>
      <c r="V16" s="6">
        <v>128</v>
      </c>
      <c r="W16" s="6">
        <v>126</v>
      </c>
      <c r="X16" s="6">
        <v>119</v>
      </c>
      <c r="Y16" s="6">
        <v>112</v>
      </c>
      <c r="Z16" s="6">
        <v>138</v>
      </c>
      <c r="AA16" s="6">
        <v>117</v>
      </c>
      <c r="AB16" s="6">
        <v>116</v>
      </c>
      <c r="AC16" s="6">
        <v>115</v>
      </c>
      <c r="AD16" s="6">
        <v>94</v>
      </c>
      <c r="AE16" s="6">
        <v>105</v>
      </c>
      <c r="AF16" s="6">
        <v>110</v>
      </c>
      <c r="AG16" s="6">
        <v>131</v>
      </c>
      <c r="AH16" s="4">
        <v>121</v>
      </c>
      <c r="AI16" s="4">
        <v>107</v>
      </c>
    </row>
    <row r="17" spans="1:35" ht="27" thickBot="1" x14ac:dyDescent="0.3">
      <c r="A17" s="4" t="s">
        <v>51</v>
      </c>
      <c r="B17" s="6">
        <v>107</v>
      </c>
      <c r="C17" s="6">
        <v>108</v>
      </c>
      <c r="D17" s="6">
        <v>114</v>
      </c>
      <c r="E17" s="6">
        <v>111</v>
      </c>
      <c r="F17" s="6">
        <v>119</v>
      </c>
      <c r="G17" s="6">
        <v>111</v>
      </c>
      <c r="H17" s="6">
        <v>103</v>
      </c>
      <c r="I17" s="6">
        <v>91</v>
      </c>
      <c r="J17" s="6">
        <v>90</v>
      </c>
      <c r="K17" s="6">
        <v>96</v>
      </c>
      <c r="L17" s="6">
        <v>140</v>
      </c>
      <c r="M17" s="6">
        <v>118</v>
      </c>
      <c r="N17" s="6">
        <v>115</v>
      </c>
      <c r="O17" s="6">
        <v>123</v>
      </c>
      <c r="P17" s="6">
        <v>123</v>
      </c>
      <c r="Q17" s="6">
        <v>118</v>
      </c>
      <c r="R17" s="3"/>
      <c r="S17" s="3"/>
      <c r="T17" s="6">
        <v>116</v>
      </c>
      <c r="U17" s="6">
        <v>131</v>
      </c>
      <c r="V17" s="6">
        <v>131</v>
      </c>
      <c r="W17" s="6">
        <v>124</v>
      </c>
      <c r="X17" s="6">
        <v>106</v>
      </c>
      <c r="Y17" s="6">
        <v>112</v>
      </c>
      <c r="Z17" s="6">
        <v>143</v>
      </c>
      <c r="AA17" s="6">
        <v>128</v>
      </c>
      <c r="AB17" s="6">
        <v>113</v>
      </c>
      <c r="AC17" s="6">
        <v>106</v>
      </c>
      <c r="AD17" s="6">
        <v>97</v>
      </c>
      <c r="AE17" s="6">
        <v>117</v>
      </c>
      <c r="AF17" s="6">
        <v>130</v>
      </c>
      <c r="AG17" s="6">
        <v>126</v>
      </c>
      <c r="AH17" s="4">
        <v>126</v>
      </c>
      <c r="AI17" s="4">
        <v>131</v>
      </c>
    </row>
    <row r="18" spans="1:35" ht="27" thickBot="1" x14ac:dyDescent="0.3">
      <c r="A18" s="4" t="s">
        <v>52</v>
      </c>
      <c r="B18" s="6">
        <v>103</v>
      </c>
      <c r="C18" s="6">
        <v>104</v>
      </c>
      <c r="D18" s="6">
        <v>110</v>
      </c>
      <c r="E18" s="6">
        <v>115</v>
      </c>
      <c r="F18" s="6">
        <v>188</v>
      </c>
      <c r="G18" s="6">
        <v>108</v>
      </c>
      <c r="H18" s="6">
        <v>111</v>
      </c>
      <c r="I18" s="6">
        <v>102</v>
      </c>
      <c r="J18" s="6">
        <v>92</v>
      </c>
      <c r="K18" s="6">
        <v>97</v>
      </c>
      <c r="L18" s="6">
        <v>115</v>
      </c>
      <c r="M18" s="6">
        <v>109</v>
      </c>
      <c r="N18" s="6">
        <v>108</v>
      </c>
      <c r="O18" s="6">
        <v>107</v>
      </c>
      <c r="P18" s="6">
        <v>129</v>
      </c>
      <c r="Q18" s="6">
        <v>119</v>
      </c>
      <c r="R18" s="3"/>
      <c r="S18" s="3"/>
      <c r="T18" s="6">
        <v>155</v>
      </c>
      <c r="U18" s="6">
        <v>127</v>
      </c>
      <c r="V18" s="6">
        <v>116</v>
      </c>
      <c r="W18" s="6">
        <v>117</v>
      </c>
      <c r="X18" s="6">
        <v>104</v>
      </c>
      <c r="Y18" s="6">
        <v>112</v>
      </c>
      <c r="Z18" s="6">
        <v>122</v>
      </c>
      <c r="AA18" s="6">
        <v>112</v>
      </c>
      <c r="AB18" s="6">
        <v>151</v>
      </c>
      <c r="AC18" s="6">
        <v>111</v>
      </c>
      <c r="AD18" s="6">
        <v>95</v>
      </c>
      <c r="AE18" s="6">
        <v>105</v>
      </c>
      <c r="AF18" s="6">
        <v>118</v>
      </c>
      <c r="AG18" s="6">
        <v>141</v>
      </c>
      <c r="AH18" s="4">
        <v>126</v>
      </c>
      <c r="AI18" s="4">
        <v>114</v>
      </c>
    </row>
    <row r="19" spans="1:35" ht="27" thickBot="1" x14ac:dyDescent="0.3">
      <c r="A19" s="4" t="s">
        <v>53</v>
      </c>
      <c r="B19" s="6">
        <v>104</v>
      </c>
      <c r="C19" s="6">
        <v>106</v>
      </c>
      <c r="D19" s="6">
        <v>111</v>
      </c>
      <c r="E19" s="6">
        <v>110</v>
      </c>
      <c r="F19" s="6">
        <v>119</v>
      </c>
      <c r="G19" s="6">
        <v>106</v>
      </c>
      <c r="H19" s="6">
        <v>146</v>
      </c>
      <c r="I19" s="6">
        <v>93</v>
      </c>
      <c r="J19" s="6">
        <v>85</v>
      </c>
      <c r="K19" s="6">
        <v>72</v>
      </c>
      <c r="L19" s="6">
        <v>114</v>
      </c>
      <c r="M19" s="6">
        <v>117</v>
      </c>
      <c r="N19" s="6">
        <v>110</v>
      </c>
      <c r="O19" s="6">
        <v>100</v>
      </c>
      <c r="P19" s="6">
        <v>134</v>
      </c>
      <c r="Q19" s="6">
        <v>124</v>
      </c>
      <c r="R19" s="3"/>
      <c r="S19" s="3"/>
      <c r="T19" s="6">
        <v>116</v>
      </c>
      <c r="U19" s="6">
        <v>123</v>
      </c>
      <c r="V19" s="6">
        <v>116</v>
      </c>
      <c r="W19" s="6">
        <v>118</v>
      </c>
      <c r="X19" s="6">
        <v>119</v>
      </c>
      <c r="Y19" s="6">
        <v>112</v>
      </c>
      <c r="Z19" s="6">
        <v>123</v>
      </c>
      <c r="AA19" s="6">
        <v>112</v>
      </c>
      <c r="AB19" s="6">
        <v>131</v>
      </c>
      <c r="AC19" s="6">
        <v>107</v>
      </c>
      <c r="AD19" s="6">
        <v>88</v>
      </c>
      <c r="AE19" s="6">
        <v>100</v>
      </c>
      <c r="AF19" s="6">
        <v>128</v>
      </c>
      <c r="AG19" s="6">
        <v>137</v>
      </c>
      <c r="AH19" s="4">
        <v>122</v>
      </c>
      <c r="AI19" s="4">
        <v>113</v>
      </c>
    </row>
    <row r="20" spans="1:35" ht="27" thickBot="1" x14ac:dyDescent="0.3">
      <c r="A20" s="4" t="s">
        <v>54</v>
      </c>
      <c r="B20" s="6">
        <v>107</v>
      </c>
      <c r="C20" s="6">
        <v>108</v>
      </c>
      <c r="D20" s="6">
        <v>117</v>
      </c>
      <c r="E20" s="6">
        <v>115</v>
      </c>
      <c r="F20" s="6">
        <v>115</v>
      </c>
      <c r="G20" s="6">
        <v>113</v>
      </c>
      <c r="H20" s="6">
        <v>102</v>
      </c>
      <c r="I20" s="6">
        <v>89</v>
      </c>
      <c r="J20" s="6">
        <v>115</v>
      </c>
      <c r="K20" s="6">
        <v>83</v>
      </c>
      <c r="L20" s="6">
        <v>126</v>
      </c>
      <c r="M20" s="6">
        <v>135</v>
      </c>
      <c r="N20" s="6">
        <v>108</v>
      </c>
      <c r="O20" s="6">
        <v>114</v>
      </c>
      <c r="P20" s="6">
        <v>108</v>
      </c>
      <c r="Q20" s="6">
        <v>124</v>
      </c>
      <c r="R20" s="3"/>
      <c r="S20" s="3"/>
      <c r="T20" s="6">
        <v>174</v>
      </c>
      <c r="U20" s="6">
        <v>132</v>
      </c>
      <c r="V20" s="6">
        <v>121</v>
      </c>
      <c r="W20" s="6">
        <v>99</v>
      </c>
      <c r="X20" s="6">
        <v>127</v>
      </c>
      <c r="Y20" s="6">
        <v>110</v>
      </c>
      <c r="Z20" s="6">
        <v>136</v>
      </c>
      <c r="AA20" s="6">
        <v>109</v>
      </c>
      <c r="AB20" s="6">
        <v>124</v>
      </c>
      <c r="AC20" s="6">
        <v>109</v>
      </c>
      <c r="AD20" s="6">
        <v>78</v>
      </c>
      <c r="AE20" s="6">
        <v>109</v>
      </c>
      <c r="AF20" s="6">
        <v>131</v>
      </c>
      <c r="AG20" s="6">
        <v>129</v>
      </c>
      <c r="AH20" s="4">
        <v>125</v>
      </c>
      <c r="AI20" s="4">
        <v>110</v>
      </c>
    </row>
    <row r="21" spans="1:35" ht="27" thickBot="1" x14ac:dyDescent="0.3">
      <c r="A21" s="4" t="s">
        <v>55</v>
      </c>
      <c r="B21" s="6">
        <v>105</v>
      </c>
      <c r="C21" s="6">
        <v>105</v>
      </c>
      <c r="D21" s="6">
        <v>113</v>
      </c>
      <c r="E21" s="6">
        <v>107</v>
      </c>
      <c r="F21" s="6">
        <v>115</v>
      </c>
      <c r="G21" s="6">
        <v>100</v>
      </c>
      <c r="H21" s="6">
        <v>100</v>
      </c>
      <c r="I21" s="6">
        <v>94</v>
      </c>
      <c r="J21" s="6">
        <v>102</v>
      </c>
      <c r="K21" s="6">
        <v>64</v>
      </c>
      <c r="L21" s="6">
        <v>117</v>
      </c>
      <c r="M21" s="6">
        <v>110</v>
      </c>
      <c r="N21" s="6">
        <v>104</v>
      </c>
      <c r="O21" s="6">
        <v>109</v>
      </c>
      <c r="P21" s="6">
        <v>125</v>
      </c>
      <c r="Q21" s="6">
        <v>113</v>
      </c>
      <c r="R21" s="3"/>
      <c r="S21" s="3"/>
      <c r="T21" s="6">
        <v>126</v>
      </c>
      <c r="U21" s="6">
        <v>143</v>
      </c>
      <c r="V21" s="6">
        <v>129</v>
      </c>
      <c r="W21" s="6">
        <v>151</v>
      </c>
      <c r="X21" s="6">
        <v>114</v>
      </c>
      <c r="Y21" s="6">
        <v>118</v>
      </c>
      <c r="Z21" s="6">
        <v>139</v>
      </c>
      <c r="AA21" s="6">
        <v>121</v>
      </c>
      <c r="AB21" s="6">
        <v>152</v>
      </c>
      <c r="AC21" s="6">
        <v>115</v>
      </c>
      <c r="AD21" s="6">
        <v>118</v>
      </c>
      <c r="AE21" s="6">
        <v>100</v>
      </c>
      <c r="AF21" s="6">
        <v>132</v>
      </c>
      <c r="AG21" s="6">
        <v>126</v>
      </c>
      <c r="AH21" s="4">
        <v>132</v>
      </c>
      <c r="AI21" s="4">
        <v>114</v>
      </c>
    </row>
    <row r="22" spans="1:35" ht="15.75" thickBo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7"/>
      <c r="Y22" s="3"/>
      <c r="Z22" s="3"/>
      <c r="AA22" s="3"/>
      <c r="AB22" s="3"/>
      <c r="AC22" s="3"/>
      <c r="AD22" s="3"/>
      <c r="AE22" s="3"/>
      <c r="AF22" s="3"/>
      <c r="AG22" s="3"/>
      <c r="AH22" s="7"/>
      <c r="AI22" s="7"/>
    </row>
    <row r="23" spans="1:35" ht="15.75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7"/>
      <c r="AI23" s="7"/>
    </row>
    <row r="24" spans="1:35" ht="15.75" thickBot="1" x14ac:dyDescent="0.3">
      <c r="A24" s="5" t="s">
        <v>56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7"/>
      <c r="AI24" s="7"/>
    </row>
    <row r="25" spans="1:35" ht="39.75" thickBot="1" x14ac:dyDescent="0.3">
      <c r="A25" s="4" t="s">
        <v>4</v>
      </c>
      <c r="B25" s="4" t="s">
        <v>57</v>
      </c>
      <c r="C25" s="4" t="s">
        <v>6</v>
      </c>
      <c r="D25" s="4" t="s">
        <v>58</v>
      </c>
      <c r="E25" s="4" t="s">
        <v>8</v>
      </c>
      <c r="F25" s="4" t="s">
        <v>59</v>
      </c>
      <c r="G25" s="4" t="s">
        <v>10</v>
      </c>
      <c r="H25" s="4" t="s">
        <v>60</v>
      </c>
      <c r="I25" s="4" t="s">
        <v>12</v>
      </c>
      <c r="J25" s="4" t="s">
        <v>61</v>
      </c>
      <c r="K25" s="4" t="s">
        <v>14</v>
      </c>
      <c r="L25" s="4" t="s">
        <v>62</v>
      </c>
      <c r="M25" s="4" t="s">
        <v>16</v>
      </c>
      <c r="N25" s="4" t="s">
        <v>63</v>
      </c>
      <c r="O25" s="4" t="s">
        <v>18</v>
      </c>
      <c r="P25" s="4" t="s">
        <v>64</v>
      </c>
      <c r="Q25" s="4" t="s">
        <v>20</v>
      </c>
      <c r="R25" s="4" t="s">
        <v>65</v>
      </c>
      <c r="S25" s="4" t="s">
        <v>22</v>
      </c>
      <c r="T25" s="4" t="s">
        <v>66</v>
      </c>
      <c r="U25" s="4" t="s">
        <v>24</v>
      </c>
      <c r="V25" s="4" t="s">
        <v>67</v>
      </c>
      <c r="W25" s="4" t="s">
        <v>26</v>
      </c>
      <c r="X25" s="4" t="s">
        <v>68</v>
      </c>
      <c r="Y25" s="4" t="s">
        <v>28</v>
      </c>
      <c r="Z25" s="4" t="s">
        <v>69</v>
      </c>
      <c r="AA25" s="4" t="s">
        <v>30</v>
      </c>
      <c r="AB25" s="4" t="s">
        <v>70</v>
      </c>
      <c r="AC25" s="4" t="s">
        <v>32</v>
      </c>
      <c r="AD25" s="4" t="s">
        <v>71</v>
      </c>
      <c r="AE25" s="4" t="s">
        <v>34</v>
      </c>
      <c r="AF25" s="4" t="s">
        <v>72</v>
      </c>
      <c r="AG25" s="4" t="s">
        <v>36</v>
      </c>
      <c r="AH25" s="4" t="s">
        <v>73</v>
      </c>
      <c r="AI25" s="4" t="s">
        <v>38</v>
      </c>
    </row>
    <row r="26" spans="1:35" ht="15.75" thickBot="1" x14ac:dyDescent="0.3">
      <c r="A26" s="4" t="s">
        <v>39</v>
      </c>
      <c r="B26" s="6">
        <v>101</v>
      </c>
      <c r="C26" s="6">
        <v>91</v>
      </c>
      <c r="D26" s="6">
        <v>86</v>
      </c>
      <c r="E26" s="6">
        <v>83</v>
      </c>
      <c r="F26" s="6">
        <v>72</v>
      </c>
      <c r="G26" s="6">
        <v>62</v>
      </c>
      <c r="H26" s="6">
        <v>69</v>
      </c>
      <c r="I26" s="6">
        <v>77</v>
      </c>
      <c r="J26" s="6">
        <v>73</v>
      </c>
      <c r="K26" s="6">
        <v>85</v>
      </c>
      <c r="L26" s="6">
        <v>68</v>
      </c>
      <c r="M26" s="6">
        <v>63</v>
      </c>
      <c r="N26" s="6">
        <v>93</v>
      </c>
      <c r="O26" s="6">
        <v>93</v>
      </c>
      <c r="P26" s="6">
        <v>98</v>
      </c>
      <c r="Q26" s="6">
        <v>91</v>
      </c>
      <c r="R26" s="3"/>
      <c r="S26" s="3"/>
      <c r="T26" s="6">
        <v>97</v>
      </c>
      <c r="U26" s="6">
        <v>94</v>
      </c>
      <c r="V26" s="6">
        <v>80</v>
      </c>
      <c r="W26" s="6">
        <v>75</v>
      </c>
      <c r="X26" s="6">
        <v>80</v>
      </c>
      <c r="Y26" s="6">
        <v>77</v>
      </c>
      <c r="Z26" s="6">
        <v>86</v>
      </c>
      <c r="AA26" s="6">
        <v>86</v>
      </c>
      <c r="AB26" s="6">
        <v>73</v>
      </c>
      <c r="AC26" s="6">
        <v>75</v>
      </c>
      <c r="AD26" s="6">
        <v>96</v>
      </c>
      <c r="AE26" s="6">
        <v>73</v>
      </c>
      <c r="AF26" s="6">
        <v>92</v>
      </c>
      <c r="AG26" s="6">
        <v>88</v>
      </c>
      <c r="AH26" s="6">
        <v>70</v>
      </c>
      <c r="AI26" s="6">
        <v>64</v>
      </c>
    </row>
    <row r="27" spans="1:35" ht="15.75" thickBot="1" x14ac:dyDescent="0.3">
      <c r="A27" s="4" t="s">
        <v>40</v>
      </c>
      <c r="B27" s="6">
        <v>101</v>
      </c>
      <c r="C27" s="6">
        <v>92</v>
      </c>
      <c r="D27" s="6">
        <v>91</v>
      </c>
      <c r="E27" s="6">
        <v>83</v>
      </c>
      <c r="F27" s="6">
        <v>63</v>
      </c>
      <c r="G27" s="6">
        <v>62</v>
      </c>
      <c r="H27" s="6">
        <v>74</v>
      </c>
      <c r="I27" s="6">
        <v>69</v>
      </c>
      <c r="J27" s="6">
        <v>77</v>
      </c>
      <c r="K27" s="6">
        <v>90</v>
      </c>
      <c r="L27" s="6">
        <v>62</v>
      </c>
      <c r="M27" s="6">
        <v>71</v>
      </c>
      <c r="N27" s="6">
        <v>96</v>
      </c>
      <c r="O27" s="6">
        <v>90</v>
      </c>
      <c r="P27" s="6">
        <v>105</v>
      </c>
      <c r="Q27" s="6">
        <v>93</v>
      </c>
      <c r="R27" s="3"/>
      <c r="S27" s="3"/>
      <c r="T27" s="6">
        <v>98</v>
      </c>
      <c r="U27" s="6">
        <v>94</v>
      </c>
      <c r="V27" s="6">
        <v>76</v>
      </c>
      <c r="W27" s="6">
        <v>78</v>
      </c>
      <c r="X27" s="6">
        <v>85</v>
      </c>
      <c r="Y27" s="6">
        <v>86</v>
      </c>
      <c r="Z27" s="6">
        <v>93</v>
      </c>
      <c r="AA27" s="6">
        <v>87</v>
      </c>
      <c r="AB27" s="6">
        <v>66</v>
      </c>
      <c r="AC27" s="6">
        <v>75</v>
      </c>
      <c r="AD27" s="6">
        <v>97</v>
      </c>
      <c r="AE27" s="6">
        <v>89</v>
      </c>
      <c r="AF27" s="6">
        <v>90</v>
      </c>
      <c r="AG27" s="6">
        <v>89</v>
      </c>
      <c r="AH27" s="6">
        <v>63</v>
      </c>
      <c r="AI27" s="6">
        <v>57</v>
      </c>
    </row>
    <row r="28" spans="1:35" ht="15.75" thickBot="1" x14ac:dyDescent="0.3">
      <c r="A28" s="4" t="s">
        <v>41</v>
      </c>
      <c r="B28" s="6">
        <v>104</v>
      </c>
      <c r="C28" s="6">
        <v>90</v>
      </c>
      <c r="D28" s="6">
        <v>90</v>
      </c>
      <c r="E28" s="6">
        <v>80</v>
      </c>
      <c r="F28" s="6">
        <v>62</v>
      </c>
      <c r="G28" s="6">
        <v>61</v>
      </c>
      <c r="H28" s="6">
        <v>71</v>
      </c>
      <c r="I28" s="6">
        <v>74</v>
      </c>
      <c r="J28" s="6">
        <v>60</v>
      </c>
      <c r="K28" s="6">
        <v>79</v>
      </c>
      <c r="L28" s="6">
        <v>72</v>
      </c>
      <c r="M28" s="6">
        <v>69</v>
      </c>
      <c r="N28" s="6">
        <v>90</v>
      </c>
      <c r="O28" s="6">
        <v>99</v>
      </c>
      <c r="P28" s="6">
        <v>114</v>
      </c>
      <c r="Q28" s="6">
        <v>99</v>
      </c>
      <c r="R28" s="3"/>
      <c r="S28" s="3"/>
      <c r="T28" s="6">
        <v>101</v>
      </c>
      <c r="U28" s="6">
        <v>100</v>
      </c>
      <c r="V28" s="6">
        <v>74</v>
      </c>
      <c r="W28" s="6">
        <v>75</v>
      </c>
      <c r="X28" s="6">
        <v>89</v>
      </c>
      <c r="Y28" s="6">
        <v>77</v>
      </c>
      <c r="Z28" s="6">
        <v>96</v>
      </c>
      <c r="AA28" s="6">
        <v>83</v>
      </c>
      <c r="AB28" s="6">
        <v>70</v>
      </c>
      <c r="AC28" s="6">
        <v>71</v>
      </c>
      <c r="AD28" s="6">
        <v>95</v>
      </c>
      <c r="AE28" s="6">
        <v>87</v>
      </c>
      <c r="AF28" s="6">
        <v>92</v>
      </c>
      <c r="AG28" s="6">
        <v>85</v>
      </c>
      <c r="AH28" s="6">
        <v>65</v>
      </c>
      <c r="AI28" s="6">
        <v>68</v>
      </c>
    </row>
    <row r="29" spans="1:35" ht="15.75" thickBot="1" x14ac:dyDescent="0.3">
      <c r="A29" s="4" t="s">
        <v>42</v>
      </c>
      <c r="B29" s="6">
        <v>97</v>
      </c>
      <c r="C29" s="6">
        <v>91</v>
      </c>
      <c r="D29" s="6">
        <v>85</v>
      </c>
      <c r="E29" s="6">
        <v>88</v>
      </c>
      <c r="F29" s="6">
        <v>64</v>
      </c>
      <c r="G29" s="6">
        <v>66</v>
      </c>
      <c r="H29" s="6">
        <v>78</v>
      </c>
      <c r="I29" s="6">
        <v>90</v>
      </c>
      <c r="J29" s="6">
        <v>77</v>
      </c>
      <c r="K29" s="6">
        <v>90</v>
      </c>
      <c r="L29" s="6">
        <v>70</v>
      </c>
      <c r="M29" s="6">
        <v>68</v>
      </c>
      <c r="N29" s="6">
        <v>91</v>
      </c>
      <c r="O29" s="6">
        <v>90</v>
      </c>
      <c r="P29" s="6">
        <v>69</v>
      </c>
      <c r="Q29" s="6">
        <v>97</v>
      </c>
      <c r="R29" s="3"/>
      <c r="S29" s="3"/>
      <c r="T29" s="6">
        <v>94</v>
      </c>
      <c r="U29" s="6">
        <v>94</v>
      </c>
      <c r="V29" s="6">
        <v>66</v>
      </c>
      <c r="W29" s="6">
        <v>74</v>
      </c>
      <c r="X29" s="6">
        <v>80</v>
      </c>
      <c r="Y29" s="6">
        <v>77</v>
      </c>
      <c r="Z29" s="6">
        <v>94</v>
      </c>
      <c r="AA29" s="6">
        <v>85</v>
      </c>
      <c r="AB29" s="6">
        <v>81</v>
      </c>
      <c r="AC29" s="6">
        <v>75</v>
      </c>
      <c r="AD29" s="6">
        <v>93</v>
      </c>
      <c r="AE29" s="6">
        <v>78</v>
      </c>
      <c r="AF29" s="6">
        <v>92</v>
      </c>
      <c r="AG29" s="6">
        <v>87</v>
      </c>
      <c r="AH29" s="6">
        <v>64</v>
      </c>
      <c r="AI29" s="6">
        <v>68</v>
      </c>
    </row>
    <row r="30" spans="1:35" ht="15.75" thickBot="1" x14ac:dyDescent="0.3">
      <c r="A30" s="4" t="s">
        <v>43</v>
      </c>
      <c r="B30" s="6">
        <v>101</v>
      </c>
      <c r="C30" s="6">
        <v>97</v>
      </c>
      <c r="D30" s="6">
        <v>74</v>
      </c>
      <c r="E30" s="6">
        <v>80</v>
      </c>
      <c r="F30" s="6">
        <v>54</v>
      </c>
      <c r="G30" s="6">
        <v>62</v>
      </c>
      <c r="H30" s="6">
        <v>58</v>
      </c>
      <c r="I30" s="6">
        <v>81</v>
      </c>
      <c r="J30" s="6">
        <v>83</v>
      </c>
      <c r="K30" s="6">
        <v>76</v>
      </c>
      <c r="L30" s="6">
        <v>76</v>
      </c>
      <c r="M30" s="6">
        <v>66</v>
      </c>
      <c r="N30" s="6">
        <v>97</v>
      </c>
      <c r="O30" s="6">
        <v>92</v>
      </c>
      <c r="P30" s="6">
        <v>111</v>
      </c>
      <c r="Q30" s="6">
        <v>95</v>
      </c>
      <c r="R30" s="3"/>
      <c r="S30" s="3"/>
      <c r="T30" s="6">
        <v>91</v>
      </c>
      <c r="U30" s="6">
        <v>93</v>
      </c>
      <c r="V30" s="6">
        <v>79</v>
      </c>
      <c r="W30" s="6">
        <v>76</v>
      </c>
      <c r="X30" s="6">
        <v>85</v>
      </c>
      <c r="Y30" s="6">
        <v>84</v>
      </c>
      <c r="Z30" s="6">
        <v>87</v>
      </c>
      <c r="AA30" s="6">
        <v>87</v>
      </c>
      <c r="AB30" s="6">
        <v>75</v>
      </c>
      <c r="AC30" s="6">
        <v>77</v>
      </c>
      <c r="AD30" s="6">
        <v>97</v>
      </c>
      <c r="AE30" s="6">
        <v>87</v>
      </c>
      <c r="AF30" s="6">
        <v>90</v>
      </c>
      <c r="AG30" s="6">
        <v>84</v>
      </c>
      <c r="AH30" s="6">
        <v>73</v>
      </c>
      <c r="AI30" s="6">
        <v>63</v>
      </c>
    </row>
    <row r="31" spans="1:35" ht="27" thickBot="1" x14ac:dyDescent="0.3">
      <c r="A31" s="4" t="s">
        <v>44</v>
      </c>
      <c r="B31" s="6">
        <v>124</v>
      </c>
      <c r="C31" s="6">
        <v>114</v>
      </c>
      <c r="D31" s="6">
        <v>82</v>
      </c>
      <c r="E31" s="6">
        <v>75</v>
      </c>
      <c r="F31" s="6">
        <v>70</v>
      </c>
      <c r="G31" s="6">
        <v>65</v>
      </c>
      <c r="H31" s="6">
        <v>84</v>
      </c>
      <c r="I31" s="6">
        <v>79</v>
      </c>
      <c r="J31" s="6">
        <v>84</v>
      </c>
      <c r="K31" s="6">
        <v>72</v>
      </c>
      <c r="L31" s="6">
        <v>55</v>
      </c>
      <c r="M31" s="6">
        <v>66</v>
      </c>
      <c r="N31" s="6">
        <v>120</v>
      </c>
      <c r="O31" s="6">
        <v>96</v>
      </c>
      <c r="P31" s="6">
        <v>99</v>
      </c>
      <c r="Q31" s="6">
        <v>100</v>
      </c>
      <c r="R31" s="3"/>
      <c r="S31" s="3"/>
      <c r="T31" s="6">
        <v>144</v>
      </c>
      <c r="U31" s="6">
        <v>147</v>
      </c>
      <c r="V31" s="6">
        <v>69</v>
      </c>
      <c r="W31" s="6">
        <v>74</v>
      </c>
      <c r="X31" s="6">
        <v>73</v>
      </c>
      <c r="Y31" s="6">
        <v>81</v>
      </c>
      <c r="Z31" s="6">
        <v>118</v>
      </c>
      <c r="AA31" s="6">
        <v>115</v>
      </c>
      <c r="AB31" s="6">
        <v>80</v>
      </c>
      <c r="AC31" s="6">
        <v>71</v>
      </c>
      <c r="AD31" s="6">
        <v>130</v>
      </c>
      <c r="AE31" s="6">
        <v>135</v>
      </c>
      <c r="AF31" s="6">
        <v>85</v>
      </c>
      <c r="AG31" s="6">
        <v>70</v>
      </c>
      <c r="AH31" s="6">
        <v>76</v>
      </c>
      <c r="AI31" s="6">
        <v>71</v>
      </c>
    </row>
    <row r="32" spans="1:35" ht="27" thickBot="1" x14ac:dyDescent="0.3">
      <c r="A32" s="4" t="s">
        <v>45</v>
      </c>
      <c r="B32" s="6">
        <v>106</v>
      </c>
      <c r="C32" s="6">
        <v>107</v>
      </c>
      <c r="D32" s="6">
        <v>88</v>
      </c>
      <c r="E32" s="6">
        <v>76</v>
      </c>
      <c r="F32" s="6">
        <v>62</v>
      </c>
      <c r="G32" s="6">
        <v>64</v>
      </c>
      <c r="H32" s="6">
        <v>72</v>
      </c>
      <c r="I32" s="6">
        <v>70</v>
      </c>
      <c r="J32" s="6">
        <v>83</v>
      </c>
      <c r="K32" s="6">
        <v>80</v>
      </c>
      <c r="L32" s="6">
        <v>100</v>
      </c>
      <c r="M32" s="6">
        <v>96</v>
      </c>
      <c r="N32" s="6">
        <v>108</v>
      </c>
      <c r="O32" s="6">
        <v>93</v>
      </c>
      <c r="P32" s="6">
        <v>107</v>
      </c>
      <c r="Q32" s="6">
        <v>97</v>
      </c>
      <c r="R32" s="3"/>
      <c r="S32" s="3"/>
      <c r="T32" s="6">
        <v>103</v>
      </c>
      <c r="U32" s="6">
        <v>126</v>
      </c>
      <c r="V32" s="6">
        <v>84</v>
      </c>
      <c r="W32" s="6">
        <v>68</v>
      </c>
      <c r="X32" s="6">
        <v>79</v>
      </c>
      <c r="Y32" s="6">
        <v>74</v>
      </c>
      <c r="Z32" s="6">
        <v>108</v>
      </c>
      <c r="AA32" s="6">
        <v>104</v>
      </c>
      <c r="AB32" s="6">
        <v>72</v>
      </c>
      <c r="AC32" s="6">
        <v>76</v>
      </c>
      <c r="AD32" s="6">
        <v>129</v>
      </c>
      <c r="AE32" s="6">
        <v>123</v>
      </c>
      <c r="AF32" s="6">
        <v>84</v>
      </c>
      <c r="AG32" s="6">
        <v>76</v>
      </c>
      <c r="AH32" s="6">
        <v>68</v>
      </c>
      <c r="AI32" s="6">
        <v>78</v>
      </c>
    </row>
    <row r="33" spans="1:35" ht="27" thickBot="1" x14ac:dyDescent="0.3">
      <c r="A33" s="4" t="s">
        <v>46</v>
      </c>
      <c r="B33" s="6">
        <v>117</v>
      </c>
      <c r="C33" s="6">
        <v>112</v>
      </c>
      <c r="D33" s="6">
        <v>75</v>
      </c>
      <c r="E33" s="6">
        <v>76</v>
      </c>
      <c r="F33" s="6">
        <v>78</v>
      </c>
      <c r="G33" s="6">
        <v>59</v>
      </c>
      <c r="H33" s="6">
        <v>72</v>
      </c>
      <c r="I33" s="6">
        <v>74</v>
      </c>
      <c r="J33" s="6">
        <v>79</v>
      </c>
      <c r="K33" s="6">
        <v>70</v>
      </c>
      <c r="L33" s="6">
        <v>63</v>
      </c>
      <c r="M33" s="6">
        <v>116</v>
      </c>
      <c r="N33" s="6">
        <v>94</v>
      </c>
      <c r="O33" s="6">
        <v>94</v>
      </c>
      <c r="P33" s="6">
        <v>103</v>
      </c>
      <c r="Q33" s="6">
        <v>96</v>
      </c>
      <c r="R33" s="3"/>
      <c r="S33" s="3"/>
      <c r="T33" s="6">
        <v>120</v>
      </c>
      <c r="U33" s="6">
        <v>109</v>
      </c>
      <c r="V33" s="6">
        <v>77</v>
      </c>
      <c r="W33" s="6">
        <v>76</v>
      </c>
      <c r="X33" s="6">
        <v>76</v>
      </c>
      <c r="Y33" s="6">
        <v>75</v>
      </c>
      <c r="Z33" s="6">
        <v>104</v>
      </c>
      <c r="AA33" s="6">
        <v>100</v>
      </c>
      <c r="AB33" s="6">
        <v>72</v>
      </c>
      <c r="AC33" s="6">
        <v>71</v>
      </c>
      <c r="AD33" s="6">
        <v>118</v>
      </c>
      <c r="AE33" s="6">
        <v>117</v>
      </c>
      <c r="AF33" s="6">
        <v>88</v>
      </c>
      <c r="AG33" s="6">
        <v>77</v>
      </c>
      <c r="AH33" s="6">
        <v>69</v>
      </c>
      <c r="AI33" s="6">
        <v>66</v>
      </c>
    </row>
    <row r="34" spans="1:35" ht="27" thickBot="1" x14ac:dyDescent="0.3">
      <c r="A34" s="4" t="s">
        <v>47</v>
      </c>
      <c r="B34" s="6">
        <v>111</v>
      </c>
      <c r="C34" s="6">
        <v>105</v>
      </c>
      <c r="D34" s="6">
        <v>86</v>
      </c>
      <c r="E34" s="6">
        <v>81</v>
      </c>
      <c r="F34" s="6">
        <v>65</v>
      </c>
      <c r="G34" s="6">
        <v>62</v>
      </c>
      <c r="H34" s="6">
        <v>71</v>
      </c>
      <c r="I34" s="6">
        <v>76</v>
      </c>
      <c r="J34" s="6">
        <v>75</v>
      </c>
      <c r="K34" s="6">
        <v>76</v>
      </c>
      <c r="L34" s="6">
        <v>154</v>
      </c>
      <c r="M34" s="6">
        <v>83</v>
      </c>
      <c r="N34" s="6">
        <v>86</v>
      </c>
      <c r="O34" s="6">
        <v>89</v>
      </c>
      <c r="P34" s="6">
        <v>100</v>
      </c>
      <c r="Q34" s="6">
        <v>94</v>
      </c>
      <c r="R34" s="3"/>
      <c r="S34" s="3"/>
      <c r="T34" s="6">
        <v>120</v>
      </c>
      <c r="U34" s="6">
        <v>120</v>
      </c>
      <c r="V34" s="6">
        <v>83</v>
      </c>
      <c r="W34" s="6">
        <v>73</v>
      </c>
      <c r="X34" s="6">
        <v>83</v>
      </c>
      <c r="Y34" s="6">
        <v>74</v>
      </c>
      <c r="Z34" s="6">
        <v>107</v>
      </c>
      <c r="AA34" s="6">
        <v>102</v>
      </c>
      <c r="AB34" s="6">
        <v>73</v>
      </c>
      <c r="AC34" s="6">
        <v>76</v>
      </c>
      <c r="AD34" s="6">
        <v>119</v>
      </c>
      <c r="AE34" s="6">
        <v>124</v>
      </c>
      <c r="AF34" s="6">
        <v>77</v>
      </c>
      <c r="AG34" s="6">
        <v>75</v>
      </c>
      <c r="AH34" s="6">
        <v>62</v>
      </c>
      <c r="AI34" s="6">
        <v>53</v>
      </c>
    </row>
    <row r="35" spans="1:35" ht="27" thickBot="1" x14ac:dyDescent="0.3">
      <c r="A35" s="4" t="s">
        <v>48</v>
      </c>
      <c r="B35" s="6">
        <v>104</v>
      </c>
      <c r="C35" s="6">
        <v>102</v>
      </c>
      <c r="D35" s="6">
        <v>80</v>
      </c>
      <c r="E35" s="6">
        <v>68</v>
      </c>
      <c r="F35" s="6">
        <v>60</v>
      </c>
      <c r="G35" s="6">
        <v>66</v>
      </c>
      <c r="H35" s="6">
        <v>103</v>
      </c>
      <c r="I35" s="6">
        <v>77</v>
      </c>
      <c r="J35" s="6">
        <v>81</v>
      </c>
      <c r="K35" s="6">
        <v>71</v>
      </c>
      <c r="L35" s="6">
        <v>114</v>
      </c>
      <c r="M35" s="6">
        <v>92</v>
      </c>
      <c r="N35" s="6">
        <v>92</v>
      </c>
      <c r="O35" s="6">
        <v>90</v>
      </c>
      <c r="P35" s="6">
        <v>103</v>
      </c>
      <c r="Q35" s="6">
        <v>87</v>
      </c>
      <c r="R35" s="3"/>
      <c r="S35" s="3"/>
      <c r="T35" s="6">
        <v>119</v>
      </c>
      <c r="U35" s="6">
        <v>115</v>
      </c>
      <c r="V35" s="6">
        <v>77</v>
      </c>
      <c r="W35" s="6">
        <v>75</v>
      </c>
      <c r="X35" s="6">
        <v>76</v>
      </c>
      <c r="Y35" s="6">
        <v>79</v>
      </c>
      <c r="Z35" s="6">
        <v>102</v>
      </c>
      <c r="AA35" s="6">
        <v>101</v>
      </c>
      <c r="AB35" s="6">
        <v>74</v>
      </c>
      <c r="AC35" s="6">
        <v>71</v>
      </c>
      <c r="AD35" s="6">
        <v>116</v>
      </c>
      <c r="AE35" s="6">
        <v>107</v>
      </c>
      <c r="AF35" s="6">
        <v>77</v>
      </c>
      <c r="AG35" s="6">
        <v>76</v>
      </c>
      <c r="AH35" s="6">
        <v>71</v>
      </c>
      <c r="AI35" s="6">
        <v>57</v>
      </c>
    </row>
    <row r="36" spans="1:35" ht="27" thickBot="1" x14ac:dyDescent="0.3">
      <c r="A36" s="4" t="s">
        <v>49</v>
      </c>
      <c r="B36" s="6">
        <v>107</v>
      </c>
      <c r="C36" s="6">
        <v>100</v>
      </c>
      <c r="D36" s="6">
        <v>75</v>
      </c>
      <c r="E36" s="6">
        <v>72</v>
      </c>
      <c r="F36" s="6">
        <v>71</v>
      </c>
      <c r="G36" s="6">
        <v>63</v>
      </c>
      <c r="H36" s="6">
        <v>76</v>
      </c>
      <c r="I36" s="6">
        <v>101</v>
      </c>
      <c r="J36" s="6">
        <v>87</v>
      </c>
      <c r="K36" s="6">
        <v>78</v>
      </c>
      <c r="L36" s="6">
        <v>69</v>
      </c>
      <c r="M36" s="6">
        <v>81</v>
      </c>
      <c r="N36" s="6">
        <v>84</v>
      </c>
      <c r="O36" s="6">
        <v>88</v>
      </c>
      <c r="P36" s="6">
        <v>104</v>
      </c>
      <c r="Q36" s="6">
        <v>89</v>
      </c>
      <c r="R36" s="3"/>
      <c r="S36" s="3"/>
      <c r="T36" s="6">
        <v>109</v>
      </c>
      <c r="U36" s="6">
        <v>108</v>
      </c>
      <c r="V36" s="6">
        <v>95</v>
      </c>
      <c r="W36" s="6">
        <v>73</v>
      </c>
      <c r="X36" s="6">
        <v>73</v>
      </c>
      <c r="Y36" s="6">
        <v>72</v>
      </c>
      <c r="Z36" s="6">
        <v>104</v>
      </c>
      <c r="AA36" s="6">
        <v>106</v>
      </c>
      <c r="AB36" s="6">
        <v>78</v>
      </c>
      <c r="AC36" s="6">
        <v>79</v>
      </c>
      <c r="AD36" s="6">
        <v>128</v>
      </c>
      <c r="AE36" s="6">
        <v>122</v>
      </c>
      <c r="AF36" s="6">
        <v>80</v>
      </c>
      <c r="AG36" s="6">
        <v>76</v>
      </c>
      <c r="AH36" s="6">
        <v>62</v>
      </c>
      <c r="AI36" s="6">
        <v>57</v>
      </c>
    </row>
    <row r="37" spans="1:35" ht="27" thickBot="1" x14ac:dyDescent="0.3">
      <c r="A37" s="4" t="s">
        <v>50</v>
      </c>
      <c r="B37" s="6">
        <v>106</v>
      </c>
      <c r="C37" s="6">
        <v>102</v>
      </c>
      <c r="D37" s="6">
        <v>80</v>
      </c>
      <c r="E37" s="6">
        <v>71</v>
      </c>
      <c r="F37" s="6">
        <v>59</v>
      </c>
      <c r="G37" s="6">
        <v>69</v>
      </c>
      <c r="H37" s="6">
        <v>77</v>
      </c>
      <c r="I37" s="6">
        <v>73</v>
      </c>
      <c r="J37" s="6">
        <v>71</v>
      </c>
      <c r="K37" s="6">
        <v>131</v>
      </c>
      <c r="L37" s="6">
        <v>86</v>
      </c>
      <c r="M37" s="6">
        <v>86</v>
      </c>
      <c r="N37" s="6">
        <v>79</v>
      </c>
      <c r="O37" s="6">
        <v>90</v>
      </c>
      <c r="P37" s="6">
        <v>93</v>
      </c>
      <c r="Q37" s="6">
        <v>91</v>
      </c>
      <c r="R37" s="3"/>
      <c r="S37" s="3"/>
      <c r="T37" s="6">
        <v>105</v>
      </c>
      <c r="U37" s="6">
        <v>112</v>
      </c>
      <c r="V37" s="6">
        <v>79</v>
      </c>
      <c r="W37" s="6">
        <v>72</v>
      </c>
      <c r="X37" s="6">
        <v>72</v>
      </c>
      <c r="Y37" s="6">
        <v>72</v>
      </c>
      <c r="Z37" s="6">
        <v>105</v>
      </c>
      <c r="AA37" s="6">
        <v>102</v>
      </c>
      <c r="AB37" s="6">
        <v>78</v>
      </c>
      <c r="AC37" s="6">
        <v>69</v>
      </c>
      <c r="AD37" s="6">
        <v>112</v>
      </c>
      <c r="AE37" s="6">
        <v>112</v>
      </c>
      <c r="AF37" s="6">
        <v>87</v>
      </c>
      <c r="AG37" s="6">
        <v>77</v>
      </c>
      <c r="AH37" s="6">
        <v>58</v>
      </c>
      <c r="AI37" s="6">
        <v>53</v>
      </c>
    </row>
    <row r="38" spans="1:35" ht="27" thickBot="1" x14ac:dyDescent="0.3">
      <c r="A38" s="4" t="s">
        <v>51</v>
      </c>
      <c r="B38" s="6">
        <v>100</v>
      </c>
      <c r="C38" s="6">
        <v>98</v>
      </c>
      <c r="D38" s="6">
        <v>54</v>
      </c>
      <c r="E38" s="6">
        <v>68</v>
      </c>
      <c r="F38" s="6">
        <v>69</v>
      </c>
      <c r="G38" s="6">
        <v>73</v>
      </c>
      <c r="H38" s="6">
        <v>72</v>
      </c>
      <c r="I38" s="6">
        <v>82</v>
      </c>
      <c r="J38" s="6">
        <v>80</v>
      </c>
      <c r="K38" s="6">
        <v>74</v>
      </c>
      <c r="L38" s="6">
        <v>86</v>
      </c>
      <c r="M38" s="6">
        <v>85</v>
      </c>
      <c r="N38" s="6">
        <v>77</v>
      </c>
      <c r="O38" s="6">
        <v>83</v>
      </c>
      <c r="P38" s="6">
        <v>106</v>
      </c>
      <c r="Q38" s="6">
        <v>85</v>
      </c>
      <c r="R38" s="3"/>
      <c r="S38" s="3"/>
      <c r="T38" s="6">
        <v>106</v>
      </c>
      <c r="U38" s="6">
        <v>106</v>
      </c>
      <c r="V38" s="6">
        <v>78</v>
      </c>
      <c r="W38" s="6">
        <v>73</v>
      </c>
      <c r="X38" s="6">
        <v>68</v>
      </c>
      <c r="Y38" s="6">
        <v>70</v>
      </c>
      <c r="Z38" s="6">
        <v>106</v>
      </c>
      <c r="AA38" s="6">
        <v>104</v>
      </c>
      <c r="AB38" s="6">
        <v>70</v>
      </c>
      <c r="AC38" s="6">
        <v>72</v>
      </c>
      <c r="AD38" s="6">
        <v>119</v>
      </c>
      <c r="AE38" s="6">
        <v>116</v>
      </c>
      <c r="AF38" s="6">
        <v>87</v>
      </c>
      <c r="AG38" s="6">
        <v>75</v>
      </c>
      <c r="AH38" s="6">
        <v>62</v>
      </c>
      <c r="AI38" s="6">
        <v>58</v>
      </c>
    </row>
    <row r="39" spans="1:35" ht="27" thickBot="1" x14ac:dyDescent="0.3">
      <c r="A39" s="4" t="s">
        <v>52</v>
      </c>
      <c r="B39" s="6">
        <v>97</v>
      </c>
      <c r="C39" s="6">
        <v>101</v>
      </c>
      <c r="D39" s="6">
        <v>82</v>
      </c>
      <c r="E39" s="6">
        <v>71</v>
      </c>
      <c r="F39" s="6">
        <v>76</v>
      </c>
      <c r="G39" s="6">
        <v>59</v>
      </c>
      <c r="H39" s="6">
        <v>79</v>
      </c>
      <c r="I39" s="6">
        <v>87</v>
      </c>
      <c r="J39" s="6">
        <v>76</v>
      </c>
      <c r="K39" s="6">
        <v>74</v>
      </c>
      <c r="L39" s="6">
        <v>83</v>
      </c>
      <c r="M39" s="6">
        <v>84</v>
      </c>
      <c r="N39" s="6">
        <v>66</v>
      </c>
      <c r="O39" s="6">
        <v>84</v>
      </c>
      <c r="P39" s="6">
        <v>93</v>
      </c>
      <c r="Q39" s="6">
        <v>92</v>
      </c>
      <c r="R39" s="3"/>
      <c r="S39" s="3"/>
      <c r="T39" s="6">
        <v>111</v>
      </c>
      <c r="U39" s="6">
        <v>107</v>
      </c>
      <c r="V39" s="6">
        <v>70</v>
      </c>
      <c r="W39" s="6">
        <v>78</v>
      </c>
      <c r="X39" s="6">
        <v>74</v>
      </c>
      <c r="Y39" s="6">
        <v>79</v>
      </c>
      <c r="Z39" s="6">
        <v>99</v>
      </c>
      <c r="AA39" s="6">
        <v>90</v>
      </c>
      <c r="AB39" s="6">
        <v>71</v>
      </c>
      <c r="AC39" s="6">
        <v>68</v>
      </c>
      <c r="AD39" s="6">
        <v>117</v>
      </c>
      <c r="AE39" s="6">
        <v>109</v>
      </c>
      <c r="AF39" s="6">
        <v>77</v>
      </c>
      <c r="AG39" s="6">
        <v>71</v>
      </c>
      <c r="AH39" s="6">
        <v>57</v>
      </c>
      <c r="AI39" s="6">
        <v>57</v>
      </c>
    </row>
    <row r="40" spans="1:35" ht="27" thickBot="1" x14ac:dyDescent="0.3">
      <c r="A40" s="4" t="s">
        <v>53</v>
      </c>
      <c r="B40" s="6">
        <v>105</v>
      </c>
      <c r="C40" s="6">
        <v>100</v>
      </c>
      <c r="D40" s="6">
        <v>77</v>
      </c>
      <c r="E40" s="6">
        <v>74</v>
      </c>
      <c r="F40" s="6">
        <v>58</v>
      </c>
      <c r="G40" s="6">
        <v>61</v>
      </c>
      <c r="H40" s="6">
        <v>86</v>
      </c>
      <c r="I40" s="6">
        <v>80</v>
      </c>
      <c r="J40" s="6">
        <v>74</v>
      </c>
      <c r="K40" s="6">
        <v>73</v>
      </c>
      <c r="L40" s="6">
        <v>80</v>
      </c>
      <c r="M40" s="6">
        <v>71</v>
      </c>
      <c r="N40" s="6">
        <v>73</v>
      </c>
      <c r="O40" s="6">
        <v>88</v>
      </c>
      <c r="P40" s="6">
        <v>95</v>
      </c>
      <c r="Q40" s="6">
        <v>84</v>
      </c>
      <c r="R40" s="3"/>
      <c r="S40" s="3"/>
      <c r="T40" s="6">
        <v>112</v>
      </c>
      <c r="U40" s="6">
        <v>103</v>
      </c>
      <c r="V40" s="6">
        <v>73</v>
      </c>
      <c r="W40" s="6">
        <v>78</v>
      </c>
      <c r="X40" s="6">
        <v>74</v>
      </c>
      <c r="Y40" s="6">
        <v>77</v>
      </c>
      <c r="Z40" s="6">
        <v>108</v>
      </c>
      <c r="AA40" s="6">
        <v>91</v>
      </c>
      <c r="AB40" s="6">
        <v>72</v>
      </c>
      <c r="AC40" s="6">
        <v>69</v>
      </c>
      <c r="AD40" s="6">
        <v>110</v>
      </c>
      <c r="AE40" s="6">
        <v>114</v>
      </c>
      <c r="AF40" s="6">
        <v>77</v>
      </c>
      <c r="AG40" s="6">
        <v>72</v>
      </c>
      <c r="AH40" s="6">
        <v>54</v>
      </c>
      <c r="AI40" s="6">
        <v>50</v>
      </c>
    </row>
    <row r="41" spans="1:35" ht="27" thickBot="1" x14ac:dyDescent="0.3">
      <c r="A41" s="4" t="s">
        <v>54</v>
      </c>
      <c r="B41" s="6">
        <v>102</v>
      </c>
      <c r="C41" s="6">
        <v>99</v>
      </c>
      <c r="D41" s="6">
        <v>68</v>
      </c>
      <c r="E41" s="6">
        <v>66</v>
      </c>
      <c r="F41" s="6">
        <v>67</v>
      </c>
      <c r="G41" s="6">
        <v>67</v>
      </c>
      <c r="H41" s="6">
        <v>65</v>
      </c>
      <c r="I41" s="6">
        <v>70</v>
      </c>
      <c r="J41" s="6">
        <v>73</v>
      </c>
      <c r="K41" s="6">
        <v>72</v>
      </c>
      <c r="L41" s="6">
        <v>66</v>
      </c>
      <c r="M41" s="6">
        <v>75</v>
      </c>
      <c r="N41" s="6">
        <v>72</v>
      </c>
      <c r="O41" s="6">
        <v>97</v>
      </c>
      <c r="P41" s="6">
        <v>103</v>
      </c>
      <c r="Q41" s="6">
        <v>91</v>
      </c>
      <c r="R41" s="3"/>
      <c r="S41" s="3"/>
      <c r="T41" s="6">
        <v>104</v>
      </c>
      <c r="U41" s="6">
        <v>105</v>
      </c>
      <c r="V41" s="6">
        <v>77</v>
      </c>
      <c r="W41" s="6">
        <v>65</v>
      </c>
      <c r="X41" s="6">
        <v>78</v>
      </c>
      <c r="Y41" s="6">
        <v>69</v>
      </c>
      <c r="Z41" s="6">
        <v>98</v>
      </c>
      <c r="AA41" s="6">
        <v>96</v>
      </c>
      <c r="AB41" s="6">
        <v>104</v>
      </c>
      <c r="AC41" s="6">
        <v>91</v>
      </c>
      <c r="AD41" s="6">
        <v>113</v>
      </c>
      <c r="AE41" s="6">
        <v>113</v>
      </c>
      <c r="AF41" s="6">
        <v>71</v>
      </c>
      <c r="AG41" s="6">
        <v>70</v>
      </c>
      <c r="AH41" s="6">
        <v>51</v>
      </c>
      <c r="AI41" s="6">
        <v>48</v>
      </c>
    </row>
    <row r="42" spans="1:35" ht="27" thickBot="1" x14ac:dyDescent="0.3">
      <c r="A42" s="4" t="s">
        <v>55</v>
      </c>
      <c r="B42" s="6">
        <v>100</v>
      </c>
      <c r="C42" s="6">
        <v>102</v>
      </c>
      <c r="D42" s="6">
        <v>68</v>
      </c>
      <c r="E42" s="6">
        <v>72</v>
      </c>
      <c r="F42" s="6">
        <v>61</v>
      </c>
      <c r="G42" s="6">
        <v>64</v>
      </c>
      <c r="H42" s="6">
        <v>70</v>
      </c>
      <c r="I42" s="6">
        <v>68</v>
      </c>
      <c r="J42" s="6">
        <v>82</v>
      </c>
      <c r="K42" s="6">
        <v>77</v>
      </c>
      <c r="L42" s="6">
        <v>71</v>
      </c>
      <c r="M42" s="6">
        <v>67</v>
      </c>
      <c r="N42" s="6">
        <v>80</v>
      </c>
      <c r="O42" s="6">
        <v>86</v>
      </c>
      <c r="P42" s="6">
        <v>103</v>
      </c>
      <c r="Q42" s="6">
        <v>90</v>
      </c>
      <c r="R42" s="3"/>
      <c r="S42" s="3"/>
      <c r="T42" s="6">
        <v>106</v>
      </c>
      <c r="U42" s="6">
        <v>98</v>
      </c>
      <c r="V42" s="6">
        <v>82</v>
      </c>
      <c r="W42" s="6">
        <v>78</v>
      </c>
      <c r="X42" s="6">
        <v>73</v>
      </c>
      <c r="Y42" s="6">
        <v>73</v>
      </c>
      <c r="Z42" s="6">
        <v>103</v>
      </c>
      <c r="AA42" s="6">
        <v>101</v>
      </c>
      <c r="AB42" s="6">
        <v>71</v>
      </c>
      <c r="AC42" s="6">
        <v>77</v>
      </c>
      <c r="AD42" s="6">
        <v>112</v>
      </c>
      <c r="AE42" s="6">
        <v>112</v>
      </c>
      <c r="AF42" s="6">
        <v>72</v>
      </c>
      <c r="AG42" s="6">
        <v>68</v>
      </c>
      <c r="AH42" s="6">
        <v>63</v>
      </c>
      <c r="AI42" s="6">
        <v>49</v>
      </c>
    </row>
    <row r="43" spans="1:35" ht="15.75" thickBo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15.75" thickBo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5.75" thickBo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5.75" thickBo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5.75" thickBo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5.75" thickBo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5.75" thickBo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5.75" thickBo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5.75" thickBo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5.75" thickBo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5.75" thickBo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5.75" thickBo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5.75" thickBo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5.75" thickBo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5.75" thickBo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5.75" thickBo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5.75" thickBo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5.75" thickBo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5.75" thickBo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5.75" thickBo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5.75" thickBo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5.75" thickBo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5.75" thickBo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5.75" thickBo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5.75" thickBo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15.75" thickBo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5.75" thickBo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15.75" thickBo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15.75" thickBo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5.75" thickBo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5.75" thickBo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5.75" thickBo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5.75" thickBo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15.75" thickBo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15.75" thickBo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5.75" thickBo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15.75" thickBo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15.75" thickBo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5.75" thickBo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15.75" thickBo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15.75" thickBo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15.75" thickBo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5.75" thickBo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15.75" thickBo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5.75" thickBo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5.75" thickBo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5.75" thickBo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ht="15.75" thickBo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5.75" thickBo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ht="15.75" thickBo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15.75" thickBo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ht="15.75" thickBo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ht="15.75" thickBo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ht="15.75" thickBo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ht="15.75" thickBo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5.75" thickBo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ht="15.75" thickBo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15.75" thickBo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ht="15.75" thickBo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ht="15.75" thickBo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opLeftCell="E1" workbookViewId="0">
      <selection activeCell="I31" sqref="I31"/>
    </sheetView>
  </sheetViews>
  <sheetFormatPr defaultRowHeight="15" x14ac:dyDescent="0.25"/>
  <sheetData>
    <row r="1" spans="1:33" ht="15.75" thickBot="1" x14ac:dyDescent="0.3">
      <c r="A1" s="8" t="s">
        <v>74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27" thickBot="1" x14ac:dyDescent="0.3">
      <c r="A2" s="11" t="s">
        <v>4</v>
      </c>
      <c r="B2" s="11" t="s">
        <v>75</v>
      </c>
      <c r="C2" s="11" t="s">
        <v>76</v>
      </c>
      <c r="D2" s="11" t="s">
        <v>77</v>
      </c>
      <c r="E2" s="11" t="s">
        <v>78</v>
      </c>
      <c r="F2" s="11" t="s">
        <v>79</v>
      </c>
      <c r="G2" s="11" t="s">
        <v>80</v>
      </c>
      <c r="H2" s="11" t="s">
        <v>81</v>
      </c>
      <c r="I2" s="11" t="s">
        <v>82</v>
      </c>
      <c r="J2" s="11" t="s">
        <v>83</v>
      </c>
      <c r="K2" s="11" t="s">
        <v>84</v>
      </c>
      <c r="L2" s="11" t="s">
        <v>85</v>
      </c>
      <c r="M2" s="11" t="s">
        <v>86</v>
      </c>
      <c r="N2" s="11" t="s">
        <v>87</v>
      </c>
      <c r="O2" s="11" t="s">
        <v>88</v>
      </c>
      <c r="P2" s="11" t="s">
        <v>89</v>
      </c>
      <c r="Q2" s="11" t="s">
        <v>90</v>
      </c>
      <c r="R2" s="11" t="s">
        <v>91</v>
      </c>
      <c r="S2" s="11" t="s">
        <v>92</v>
      </c>
      <c r="T2" s="11" t="s">
        <v>93</v>
      </c>
      <c r="U2" s="11" t="s">
        <v>94</v>
      </c>
      <c r="V2" s="11" t="s">
        <v>95</v>
      </c>
      <c r="W2" s="11" t="s">
        <v>96</v>
      </c>
      <c r="X2" s="11" t="s">
        <v>97</v>
      </c>
      <c r="Y2" s="11" t="s">
        <v>98</v>
      </c>
      <c r="Z2" s="11" t="s">
        <v>99</v>
      </c>
      <c r="AA2" s="11" t="s">
        <v>100</v>
      </c>
      <c r="AB2" s="11" t="s">
        <v>101</v>
      </c>
      <c r="AC2" s="11" t="s">
        <v>102</v>
      </c>
      <c r="AD2" s="11" t="s">
        <v>103</v>
      </c>
      <c r="AE2" s="11" t="s">
        <v>104</v>
      </c>
      <c r="AF2" s="11" t="s">
        <v>105</v>
      </c>
      <c r="AG2" s="11" t="s">
        <v>106</v>
      </c>
    </row>
    <row r="3" spans="1:33" ht="15.75" thickBot="1" x14ac:dyDescent="0.3">
      <c r="A3" s="11" t="s">
        <v>39</v>
      </c>
      <c r="B3" s="12">
        <v>96.7</v>
      </c>
      <c r="C3" s="12">
        <v>95.1</v>
      </c>
      <c r="D3" s="12">
        <v>95.6</v>
      </c>
      <c r="E3" s="12">
        <v>95.7</v>
      </c>
      <c r="F3" s="12">
        <v>97.5</v>
      </c>
      <c r="G3" s="12">
        <v>92.8</v>
      </c>
      <c r="H3" s="12">
        <v>95.8</v>
      </c>
      <c r="I3" s="12">
        <v>95.6</v>
      </c>
      <c r="J3" s="12">
        <v>96</v>
      </c>
      <c r="K3" s="12">
        <v>95.7</v>
      </c>
      <c r="L3" s="7"/>
      <c r="M3" s="7"/>
      <c r="N3" s="12">
        <v>96</v>
      </c>
      <c r="O3" s="12">
        <v>97.8</v>
      </c>
      <c r="P3" s="12">
        <v>98.1</v>
      </c>
      <c r="Q3" s="12">
        <v>95.8</v>
      </c>
      <c r="R3" s="12">
        <v>97.6</v>
      </c>
      <c r="S3" s="12">
        <v>97.6</v>
      </c>
      <c r="T3" s="12">
        <v>96.4</v>
      </c>
      <c r="U3" s="12">
        <v>97.4</v>
      </c>
      <c r="V3" s="12">
        <v>98.1</v>
      </c>
      <c r="W3" s="12">
        <v>98.8</v>
      </c>
      <c r="X3" s="12">
        <v>97.9</v>
      </c>
      <c r="Y3" s="12">
        <v>97.1</v>
      </c>
      <c r="Z3" s="12">
        <v>96.8</v>
      </c>
      <c r="AA3" s="12">
        <v>96.8</v>
      </c>
      <c r="AB3" s="12">
        <v>97.4</v>
      </c>
      <c r="AC3" s="12">
        <v>97.1</v>
      </c>
      <c r="AD3" s="12">
        <v>90.5</v>
      </c>
      <c r="AE3" s="12">
        <v>96.1</v>
      </c>
      <c r="AF3" s="12">
        <v>96</v>
      </c>
      <c r="AG3" s="12">
        <v>96.8</v>
      </c>
    </row>
    <row r="4" spans="1:33" ht="15.75" thickBot="1" x14ac:dyDescent="0.3">
      <c r="A4" s="11" t="s">
        <v>40</v>
      </c>
      <c r="B4" s="12">
        <v>97.9</v>
      </c>
      <c r="C4" s="12">
        <v>95.7</v>
      </c>
      <c r="D4" s="12">
        <v>96.3</v>
      </c>
      <c r="E4" s="12">
        <v>97.5</v>
      </c>
      <c r="F4" s="12">
        <v>97.7</v>
      </c>
      <c r="G4" s="12">
        <v>92.1</v>
      </c>
      <c r="H4" s="12">
        <v>96</v>
      </c>
      <c r="I4" s="12">
        <v>95.9</v>
      </c>
      <c r="J4" s="12">
        <v>96.3</v>
      </c>
      <c r="K4" s="12">
        <v>98.2</v>
      </c>
      <c r="L4" s="7"/>
      <c r="M4" s="7"/>
      <c r="N4" s="12">
        <v>96.7</v>
      </c>
      <c r="O4" s="12">
        <v>98</v>
      </c>
      <c r="P4" s="12">
        <v>98.2</v>
      </c>
      <c r="Q4" s="12">
        <v>97.1</v>
      </c>
      <c r="R4" s="12">
        <v>95.2</v>
      </c>
      <c r="S4" s="12">
        <v>95.5</v>
      </c>
      <c r="T4" s="12">
        <v>95.8</v>
      </c>
      <c r="U4" s="12">
        <v>97.2</v>
      </c>
      <c r="V4" s="12">
        <v>98.4</v>
      </c>
      <c r="W4" s="12">
        <v>97.7</v>
      </c>
      <c r="X4" s="12">
        <v>97.8</v>
      </c>
      <c r="Y4" s="12">
        <v>97.5</v>
      </c>
      <c r="Z4" s="12">
        <v>97.3</v>
      </c>
      <c r="AA4" s="12">
        <v>96.4</v>
      </c>
      <c r="AB4" s="12">
        <v>97.7</v>
      </c>
      <c r="AC4" s="12">
        <v>98.4</v>
      </c>
      <c r="AD4" s="12">
        <v>90.5</v>
      </c>
      <c r="AE4" s="12">
        <v>96.3</v>
      </c>
      <c r="AF4" s="12">
        <v>97.4</v>
      </c>
      <c r="AG4" s="12">
        <v>96.8</v>
      </c>
    </row>
    <row r="5" spans="1:33" ht="15.75" thickBot="1" x14ac:dyDescent="0.3">
      <c r="A5" s="11" t="s">
        <v>41</v>
      </c>
      <c r="B5" s="12">
        <v>97.5</v>
      </c>
      <c r="C5" s="12">
        <v>98</v>
      </c>
      <c r="D5" s="12">
        <v>96.3</v>
      </c>
      <c r="E5" s="12">
        <v>98.7</v>
      </c>
      <c r="F5" s="12">
        <v>97.7</v>
      </c>
      <c r="G5" s="12">
        <v>94.8</v>
      </c>
      <c r="H5" s="12">
        <v>96.9</v>
      </c>
      <c r="I5" s="12">
        <v>96.8</v>
      </c>
      <c r="J5" s="12">
        <v>97.2</v>
      </c>
      <c r="K5" s="12">
        <v>98.9</v>
      </c>
      <c r="L5" s="7"/>
      <c r="M5" s="7"/>
      <c r="N5" s="12">
        <v>96.8</v>
      </c>
      <c r="O5" s="12">
        <v>97.9</v>
      </c>
      <c r="P5" s="12">
        <v>98.3</v>
      </c>
      <c r="Q5" s="12">
        <v>97.4</v>
      </c>
      <c r="R5" s="12">
        <v>97.5</v>
      </c>
      <c r="S5" s="12">
        <v>96.6</v>
      </c>
      <c r="T5" s="12">
        <v>96.6</v>
      </c>
      <c r="U5" s="12">
        <v>97.3</v>
      </c>
      <c r="V5" s="12">
        <v>98.4</v>
      </c>
      <c r="W5" s="12">
        <v>98.6</v>
      </c>
      <c r="X5" s="12">
        <v>98.1</v>
      </c>
      <c r="Y5" s="12">
        <v>98</v>
      </c>
      <c r="Z5" s="12">
        <v>97.6</v>
      </c>
      <c r="AA5" s="12">
        <v>98.2</v>
      </c>
      <c r="AB5" s="12">
        <v>98</v>
      </c>
      <c r="AC5" s="12">
        <v>97.1</v>
      </c>
      <c r="AD5" s="12">
        <v>90.5</v>
      </c>
      <c r="AE5" s="12">
        <v>96.8</v>
      </c>
      <c r="AF5" s="12">
        <v>97.8</v>
      </c>
      <c r="AG5" s="12">
        <v>97.2</v>
      </c>
    </row>
    <row r="6" spans="1:33" ht="15.75" thickBot="1" x14ac:dyDescent="0.3">
      <c r="A6" s="11" t="s">
        <v>42</v>
      </c>
      <c r="B6" s="12">
        <v>97.6</v>
      </c>
      <c r="C6" s="12">
        <v>98.2</v>
      </c>
      <c r="D6" s="12">
        <v>95.4</v>
      </c>
      <c r="E6" s="12">
        <v>98</v>
      </c>
      <c r="F6" s="12">
        <v>97.6</v>
      </c>
      <c r="G6" s="12">
        <v>94.8</v>
      </c>
      <c r="H6" s="12">
        <v>97.8</v>
      </c>
      <c r="I6" s="12">
        <v>98</v>
      </c>
      <c r="J6" s="12">
        <v>97.2</v>
      </c>
      <c r="K6" s="12">
        <v>98</v>
      </c>
      <c r="L6" s="7"/>
      <c r="M6" s="7"/>
      <c r="N6" s="12">
        <v>97.4</v>
      </c>
      <c r="O6" s="12">
        <v>97.8</v>
      </c>
      <c r="P6" s="12">
        <v>98.4</v>
      </c>
      <c r="Q6" s="12">
        <v>97.3</v>
      </c>
      <c r="R6" s="12">
        <v>97.3</v>
      </c>
      <c r="S6" s="12">
        <v>97.1</v>
      </c>
      <c r="T6" s="12">
        <v>97.3</v>
      </c>
      <c r="U6" s="12">
        <v>97</v>
      </c>
      <c r="V6" s="12">
        <v>98.8</v>
      </c>
      <c r="W6" s="12">
        <v>98.6</v>
      </c>
      <c r="X6" s="12">
        <v>98.2</v>
      </c>
      <c r="Y6" s="12">
        <v>98.4</v>
      </c>
      <c r="Z6" s="12">
        <v>97.8</v>
      </c>
      <c r="AA6" s="12">
        <v>97.3</v>
      </c>
      <c r="AB6" s="12">
        <v>98.3</v>
      </c>
      <c r="AC6" s="12">
        <v>97.5</v>
      </c>
      <c r="AD6" s="12">
        <v>90.5</v>
      </c>
      <c r="AE6" s="12">
        <v>96.5</v>
      </c>
      <c r="AF6" s="12">
        <v>97.9</v>
      </c>
      <c r="AG6" s="12">
        <v>97.8</v>
      </c>
    </row>
    <row r="7" spans="1:33" ht="15.75" thickBot="1" x14ac:dyDescent="0.3">
      <c r="A7" s="11" t="s">
        <v>43</v>
      </c>
      <c r="B7" s="12">
        <v>97.7</v>
      </c>
      <c r="C7" s="12">
        <v>95.5</v>
      </c>
      <c r="D7" s="12">
        <v>95.8</v>
      </c>
      <c r="E7" s="12">
        <v>98</v>
      </c>
      <c r="F7" s="12">
        <v>97.7</v>
      </c>
      <c r="G7" s="12">
        <v>94.7</v>
      </c>
      <c r="H7" s="12">
        <v>97.3</v>
      </c>
      <c r="I7" s="12">
        <v>97.7</v>
      </c>
      <c r="J7" s="12">
        <v>97.1</v>
      </c>
      <c r="K7" s="12">
        <v>98.3</v>
      </c>
      <c r="L7" s="7"/>
      <c r="M7" s="7"/>
      <c r="N7" s="12">
        <v>97.8</v>
      </c>
      <c r="O7" s="12">
        <v>97.5</v>
      </c>
      <c r="P7" s="12">
        <v>98.5</v>
      </c>
      <c r="Q7" s="12">
        <v>97.2</v>
      </c>
      <c r="R7" s="12">
        <v>97.1</v>
      </c>
      <c r="S7" s="12">
        <v>97.3</v>
      </c>
      <c r="T7" s="12">
        <v>97.2</v>
      </c>
      <c r="U7" s="12">
        <v>96.9</v>
      </c>
      <c r="V7" s="12">
        <v>98.8</v>
      </c>
      <c r="W7" s="12">
        <v>98.6</v>
      </c>
      <c r="X7" s="12">
        <v>98.1</v>
      </c>
      <c r="Y7" s="12">
        <v>97</v>
      </c>
      <c r="Z7" s="12">
        <v>97.9</v>
      </c>
      <c r="AA7" s="12">
        <v>97.4</v>
      </c>
      <c r="AB7" s="12">
        <v>98.1</v>
      </c>
      <c r="AC7" s="12">
        <v>98.4</v>
      </c>
      <c r="AD7" s="12">
        <v>90.5</v>
      </c>
      <c r="AE7" s="12">
        <v>96.2</v>
      </c>
      <c r="AF7" s="12">
        <v>97.6</v>
      </c>
      <c r="AG7" s="12">
        <v>98.2</v>
      </c>
    </row>
    <row r="8" spans="1:33" ht="15.75" thickBot="1" x14ac:dyDescent="0.3">
      <c r="A8" s="11" t="s">
        <v>107</v>
      </c>
      <c r="B8" s="12">
        <v>96.9</v>
      </c>
      <c r="C8" s="12">
        <v>95.7</v>
      </c>
      <c r="D8" s="12">
        <v>94.6</v>
      </c>
      <c r="E8" s="12">
        <v>98.1</v>
      </c>
      <c r="F8" s="12">
        <v>97.2</v>
      </c>
      <c r="G8" s="12">
        <v>96.3</v>
      </c>
      <c r="H8" s="12">
        <v>96.1</v>
      </c>
      <c r="I8" s="12">
        <v>97.3</v>
      </c>
      <c r="J8" s="12">
        <v>96</v>
      </c>
      <c r="K8" s="12">
        <v>99.4</v>
      </c>
      <c r="L8" s="7"/>
      <c r="M8" s="7"/>
      <c r="N8" s="12">
        <v>98</v>
      </c>
      <c r="O8" s="12">
        <v>97.4</v>
      </c>
      <c r="P8" s="12">
        <v>98</v>
      </c>
      <c r="Q8" s="12">
        <v>97</v>
      </c>
      <c r="R8" s="12">
        <v>97.1</v>
      </c>
      <c r="S8" s="12">
        <v>97.2</v>
      </c>
      <c r="T8" s="12">
        <v>97.2</v>
      </c>
      <c r="U8" s="12">
        <v>96.8</v>
      </c>
      <c r="V8" s="12">
        <v>98.1</v>
      </c>
      <c r="W8" s="12">
        <v>98.4</v>
      </c>
      <c r="X8" s="12">
        <v>95.9</v>
      </c>
      <c r="Y8" s="12">
        <v>98.6</v>
      </c>
      <c r="Z8" s="12">
        <v>96.4</v>
      </c>
      <c r="AA8" s="12">
        <v>97.3</v>
      </c>
      <c r="AB8" s="12">
        <v>97.4</v>
      </c>
      <c r="AC8" s="12">
        <v>97.8</v>
      </c>
      <c r="AD8" s="12">
        <v>91</v>
      </c>
      <c r="AE8" s="12">
        <v>94.7</v>
      </c>
      <c r="AF8" s="12">
        <v>97.3</v>
      </c>
      <c r="AG8" s="12">
        <v>97.2</v>
      </c>
    </row>
    <row r="9" spans="1:33" ht="15.75" thickBot="1" x14ac:dyDescent="0.3">
      <c r="A9" s="11" t="s">
        <v>108</v>
      </c>
      <c r="B9" s="12">
        <v>96.8</v>
      </c>
      <c r="C9" s="12">
        <v>93.8</v>
      </c>
      <c r="D9" s="12">
        <v>94.6</v>
      </c>
      <c r="E9" s="12">
        <v>98</v>
      </c>
      <c r="F9" s="12">
        <v>97.6</v>
      </c>
      <c r="G9" s="12">
        <v>96.1</v>
      </c>
      <c r="H9" s="12">
        <v>95.3</v>
      </c>
      <c r="I9" s="12">
        <v>96.2</v>
      </c>
      <c r="J9" s="12">
        <v>93.9</v>
      </c>
      <c r="K9" s="12">
        <v>99.5</v>
      </c>
      <c r="L9" s="7"/>
      <c r="M9" s="7"/>
      <c r="N9" s="12">
        <v>97.1</v>
      </c>
      <c r="O9" s="12">
        <v>95.7</v>
      </c>
      <c r="P9" s="12">
        <v>98.4</v>
      </c>
      <c r="Q9" s="12">
        <v>96.6</v>
      </c>
      <c r="R9" s="12">
        <v>96.2</v>
      </c>
      <c r="S9" s="12">
        <v>97.2</v>
      </c>
      <c r="T9" s="12">
        <v>96.1</v>
      </c>
      <c r="U9" s="12">
        <v>97</v>
      </c>
      <c r="V9" s="12">
        <v>98.6</v>
      </c>
      <c r="W9" s="12">
        <v>99.1</v>
      </c>
      <c r="X9" s="12">
        <v>96.2</v>
      </c>
      <c r="Y9" s="12">
        <v>98</v>
      </c>
      <c r="Z9" s="12">
        <v>96.4</v>
      </c>
      <c r="AA9" s="12">
        <v>98.9</v>
      </c>
      <c r="AB9" s="12">
        <v>97.9</v>
      </c>
      <c r="AC9" s="12">
        <v>97.7</v>
      </c>
      <c r="AD9" s="12">
        <v>95.3</v>
      </c>
      <c r="AE9" s="12">
        <v>95.2</v>
      </c>
      <c r="AF9" s="12">
        <v>97.2</v>
      </c>
      <c r="AG9" s="12">
        <v>99.4</v>
      </c>
    </row>
    <row r="10" spans="1:33" ht="15.75" thickBot="1" x14ac:dyDescent="0.3">
      <c r="A10" s="11" t="s">
        <v>109</v>
      </c>
      <c r="B10" s="12">
        <v>97.4</v>
      </c>
      <c r="C10" s="12">
        <v>98.1</v>
      </c>
      <c r="D10" s="12">
        <v>93.5</v>
      </c>
      <c r="E10" s="12">
        <v>98.2</v>
      </c>
      <c r="F10" s="12">
        <v>97.6</v>
      </c>
      <c r="G10" s="12">
        <v>97.2</v>
      </c>
      <c r="H10" s="12">
        <v>95.4</v>
      </c>
      <c r="I10" s="12">
        <v>97.6</v>
      </c>
      <c r="J10" s="12">
        <v>94.8</v>
      </c>
      <c r="K10" s="12">
        <v>100</v>
      </c>
      <c r="L10" s="7"/>
      <c r="M10" s="7"/>
      <c r="N10" s="12">
        <v>96.8</v>
      </c>
      <c r="O10" s="12">
        <v>97.1</v>
      </c>
      <c r="P10" s="12">
        <v>98.6</v>
      </c>
      <c r="Q10" s="12">
        <v>96.5</v>
      </c>
      <c r="R10" s="12">
        <v>97.3</v>
      </c>
      <c r="S10" s="12">
        <v>97.1</v>
      </c>
      <c r="T10" s="12">
        <v>96.3</v>
      </c>
      <c r="U10" s="12">
        <v>96.9</v>
      </c>
      <c r="V10" s="12">
        <v>98.8</v>
      </c>
      <c r="W10" s="12">
        <v>99.1</v>
      </c>
      <c r="X10" s="12">
        <v>96.9</v>
      </c>
      <c r="Y10" s="12">
        <v>98.5</v>
      </c>
      <c r="Z10" s="12">
        <v>96.4</v>
      </c>
      <c r="AA10" s="12">
        <v>98.4</v>
      </c>
      <c r="AB10" s="12">
        <v>98.1</v>
      </c>
      <c r="AC10" s="12">
        <v>96.9</v>
      </c>
      <c r="AD10" s="12">
        <v>96</v>
      </c>
      <c r="AE10" s="12">
        <v>94.5</v>
      </c>
      <c r="AF10" s="12">
        <v>96.5</v>
      </c>
      <c r="AG10" s="12">
        <v>99.2</v>
      </c>
    </row>
    <row r="11" spans="1:33" ht="15.75" thickBot="1" x14ac:dyDescent="0.3">
      <c r="A11" s="11" t="s">
        <v>110</v>
      </c>
      <c r="B11" s="12">
        <v>96.2</v>
      </c>
      <c r="C11" s="12">
        <v>93.9</v>
      </c>
      <c r="D11" s="12">
        <v>94.6</v>
      </c>
      <c r="E11" s="12">
        <v>98.3</v>
      </c>
      <c r="F11" s="12">
        <v>97.6</v>
      </c>
      <c r="G11" s="12">
        <v>97.1</v>
      </c>
      <c r="H11" s="12">
        <v>95.8</v>
      </c>
      <c r="I11" s="12">
        <v>98.3</v>
      </c>
      <c r="J11" s="12">
        <v>94.9</v>
      </c>
      <c r="K11" s="12">
        <v>94.2</v>
      </c>
      <c r="L11" s="7"/>
      <c r="M11" s="7"/>
      <c r="N11" s="12">
        <v>96.8</v>
      </c>
      <c r="O11" s="12">
        <v>97.3</v>
      </c>
      <c r="P11" s="12">
        <v>98.7</v>
      </c>
      <c r="Q11" s="12">
        <v>97.5</v>
      </c>
      <c r="R11" s="12">
        <v>95.7</v>
      </c>
      <c r="S11" s="12">
        <v>97</v>
      </c>
      <c r="T11" s="12">
        <v>96.7</v>
      </c>
      <c r="U11" s="12">
        <v>96.8</v>
      </c>
      <c r="V11" s="12">
        <v>98.8</v>
      </c>
      <c r="W11" s="12">
        <v>99.5</v>
      </c>
      <c r="X11" s="12">
        <v>96.1</v>
      </c>
      <c r="Y11" s="12">
        <v>99.8</v>
      </c>
      <c r="Z11" s="12">
        <v>96.3</v>
      </c>
      <c r="AA11" s="12">
        <v>98.4</v>
      </c>
      <c r="AB11" s="12">
        <v>96.8</v>
      </c>
      <c r="AC11" s="12">
        <v>97</v>
      </c>
      <c r="AD11" s="12">
        <v>96.5</v>
      </c>
      <c r="AE11" s="12">
        <v>93.8</v>
      </c>
      <c r="AF11" s="12">
        <v>96.8</v>
      </c>
      <c r="AG11" s="12">
        <v>99.1</v>
      </c>
    </row>
    <row r="12" spans="1:33" ht="15.75" thickBot="1" x14ac:dyDescent="0.3">
      <c r="A12" s="11" t="s">
        <v>111</v>
      </c>
      <c r="B12" s="12">
        <v>97</v>
      </c>
      <c r="C12" s="12">
        <v>95.6</v>
      </c>
      <c r="D12" s="12">
        <v>91.8</v>
      </c>
      <c r="E12" s="12">
        <v>98.5</v>
      </c>
      <c r="F12" s="12">
        <v>97.7</v>
      </c>
      <c r="G12" s="12">
        <v>96.8</v>
      </c>
      <c r="H12" s="12">
        <v>96.7</v>
      </c>
      <c r="I12" s="12">
        <v>98.1</v>
      </c>
      <c r="J12" s="12">
        <v>94.2</v>
      </c>
      <c r="K12" s="12">
        <v>94.8</v>
      </c>
      <c r="L12" s="7"/>
      <c r="M12" s="7"/>
      <c r="N12" s="12">
        <v>96.5</v>
      </c>
      <c r="O12" s="12">
        <v>96.9</v>
      </c>
      <c r="P12" s="12">
        <v>99</v>
      </c>
      <c r="Q12" s="12">
        <v>97.6</v>
      </c>
      <c r="R12" s="12">
        <v>97.1</v>
      </c>
      <c r="S12" s="12">
        <v>96.6</v>
      </c>
      <c r="T12" s="12">
        <v>95</v>
      </c>
      <c r="U12" s="12">
        <v>97.2</v>
      </c>
      <c r="V12" s="12">
        <v>98.4</v>
      </c>
      <c r="W12" s="12">
        <v>99.1</v>
      </c>
      <c r="X12" s="12">
        <v>95.5</v>
      </c>
      <c r="Y12" s="12">
        <v>99</v>
      </c>
      <c r="Z12" s="12">
        <v>96.8</v>
      </c>
      <c r="AA12" s="12">
        <v>98.3</v>
      </c>
      <c r="AB12" s="12">
        <v>96.8</v>
      </c>
      <c r="AC12" s="12">
        <v>97</v>
      </c>
      <c r="AD12" s="12">
        <v>96</v>
      </c>
      <c r="AE12" s="12">
        <v>93.4</v>
      </c>
      <c r="AF12" s="12">
        <v>96.8</v>
      </c>
      <c r="AG12" s="12">
        <v>98.4</v>
      </c>
    </row>
    <row r="13" spans="1:33" ht="15.75" thickBot="1" x14ac:dyDescent="0.3">
      <c r="A13" s="11" t="s">
        <v>112</v>
      </c>
      <c r="B13" s="12">
        <v>97.3</v>
      </c>
      <c r="C13" s="12">
        <v>96.5</v>
      </c>
      <c r="D13" s="12">
        <v>91.1</v>
      </c>
      <c r="E13" s="12">
        <v>98</v>
      </c>
      <c r="F13" s="12">
        <v>97.8</v>
      </c>
      <c r="G13" s="12">
        <v>97.6</v>
      </c>
      <c r="H13" s="12">
        <v>97.2</v>
      </c>
      <c r="I13" s="12">
        <v>96.2</v>
      </c>
      <c r="J13" s="12">
        <v>94.4</v>
      </c>
      <c r="K13" s="12">
        <v>98</v>
      </c>
      <c r="L13" s="7"/>
      <c r="M13" s="7"/>
      <c r="N13" s="12">
        <v>96.7</v>
      </c>
      <c r="O13" s="12">
        <v>97.3</v>
      </c>
      <c r="P13" s="12">
        <v>99.1</v>
      </c>
      <c r="Q13" s="12">
        <v>97.5</v>
      </c>
      <c r="R13" s="12">
        <v>97.4</v>
      </c>
      <c r="S13" s="12">
        <v>96.7</v>
      </c>
      <c r="T13" s="12">
        <v>96</v>
      </c>
      <c r="U13" s="12">
        <v>97.3</v>
      </c>
      <c r="V13" s="12">
        <v>98.2</v>
      </c>
      <c r="W13" s="12">
        <v>97.3</v>
      </c>
      <c r="X13" s="12">
        <v>95.4</v>
      </c>
      <c r="Y13" s="12">
        <v>99.1</v>
      </c>
      <c r="Z13" s="12">
        <v>96.8</v>
      </c>
      <c r="AA13" s="12">
        <v>97.4</v>
      </c>
      <c r="AB13" s="12">
        <v>96.5</v>
      </c>
      <c r="AC13" s="12">
        <v>98.5</v>
      </c>
      <c r="AD13" s="12">
        <v>96.2</v>
      </c>
      <c r="AE13" s="12">
        <v>93.9</v>
      </c>
      <c r="AF13" s="12">
        <v>96.8</v>
      </c>
      <c r="AG13" s="12">
        <v>98.4</v>
      </c>
    </row>
    <row r="14" spans="1:33" ht="15.75" thickBot="1" x14ac:dyDescent="0.3">
      <c r="A14" s="11" t="s">
        <v>113</v>
      </c>
      <c r="B14" s="7"/>
      <c r="C14" s="7"/>
      <c r="D14" s="12">
        <v>93.1</v>
      </c>
      <c r="E14" s="12">
        <v>96.7</v>
      </c>
      <c r="F14" s="12">
        <v>97.6</v>
      </c>
      <c r="G14" s="12">
        <v>97.5</v>
      </c>
      <c r="H14" s="12">
        <v>97.2</v>
      </c>
      <c r="I14" s="12">
        <v>97</v>
      </c>
      <c r="J14" s="12">
        <v>94.3</v>
      </c>
      <c r="K14" s="12">
        <v>98.8</v>
      </c>
      <c r="L14" s="7"/>
      <c r="M14" s="7"/>
      <c r="N14" s="12">
        <v>97</v>
      </c>
      <c r="O14" s="12">
        <v>97.2</v>
      </c>
      <c r="P14" s="12">
        <v>98.9</v>
      </c>
      <c r="Q14" s="12">
        <v>97.4</v>
      </c>
      <c r="R14" s="12">
        <v>96.2</v>
      </c>
      <c r="S14" s="12">
        <v>97.6</v>
      </c>
      <c r="T14" s="12">
        <v>95.9</v>
      </c>
      <c r="U14" s="12">
        <v>97.4</v>
      </c>
      <c r="V14" s="12">
        <v>98.1</v>
      </c>
      <c r="W14" s="12">
        <v>96.6</v>
      </c>
      <c r="X14" s="12">
        <v>93.7</v>
      </c>
      <c r="Y14" s="12">
        <v>99.2</v>
      </c>
      <c r="Z14" s="12">
        <v>95.9</v>
      </c>
      <c r="AA14" s="12">
        <v>97.7</v>
      </c>
      <c r="AB14" s="12">
        <v>96.3</v>
      </c>
      <c r="AC14" s="12">
        <v>98.5</v>
      </c>
      <c r="AD14" s="12">
        <v>96.2</v>
      </c>
      <c r="AE14" s="12">
        <v>95.4</v>
      </c>
      <c r="AF14" s="12">
        <v>97.6</v>
      </c>
      <c r="AG14" s="12">
        <v>98.5</v>
      </c>
    </row>
    <row r="15" spans="1:33" ht="15.75" thickBot="1" x14ac:dyDescent="0.3">
      <c r="A15" s="11" t="s">
        <v>114</v>
      </c>
      <c r="B15" s="7"/>
      <c r="C15" s="7"/>
      <c r="D15" s="12">
        <v>91.8</v>
      </c>
      <c r="E15" s="12">
        <v>98.5</v>
      </c>
      <c r="F15" s="12">
        <v>97.7</v>
      </c>
      <c r="G15" s="12">
        <v>97.7</v>
      </c>
      <c r="H15" s="12">
        <v>97.6</v>
      </c>
      <c r="I15" s="12">
        <v>98.2</v>
      </c>
      <c r="J15" s="12">
        <v>93.7</v>
      </c>
      <c r="K15" s="12">
        <v>94.7</v>
      </c>
      <c r="L15" s="7"/>
      <c r="M15" s="7"/>
      <c r="N15" s="12">
        <v>94</v>
      </c>
      <c r="O15" s="12">
        <v>97.7</v>
      </c>
      <c r="P15" s="12">
        <v>99.1</v>
      </c>
      <c r="Q15" s="12">
        <v>97.3</v>
      </c>
      <c r="R15" s="12">
        <v>97</v>
      </c>
      <c r="S15" s="12">
        <v>96.9</v>
      </c>
      <c r="T15" s="12">
        <v>96.7</v>
      </c>
      <c r="U15" s="12">
        <v>97.5</v>
      </c>
      <c r="V15" s="12">
        <v>98.1</v>
      </c>
      <c r="W15" s="12">
        <v>98.6</v>
      </c>
      <c r="X15" s="12">
        <v>97.4</v>
      </c>
      <c r="Y15" s="12">
        <v>99.1</v>
      </c>
      <c r="Z15" s="12">
        <v>96.3</v>
      </c>
      <c r="AA15" s="12">
        <v>97.7</v>
      </c>
      <c r="AB15" s="12">
        <v>97.2</v>
      </c>
      <c r="AC15" s="12">
        <v>98.3</v>
      </c>
      <c r="AD15" s="12">
        <v>96.2</v>
      </c>
      <c r="AE15" s="12">
        <v>94.9</v>
      </c>
      <c r="AF15" s="12">
        <v>97.5</v>
      </c>
      <c r="AG15" s="12">
        <v>98.3</v>
      </c>
    </row>
    <row r="16" spans="1:33" ht="15.75" thickBot="1" x14ac:dyDescent="0.3">
      <c r="A16" s="11" t="s">
        <v>115</v>
      </c>
      <c r="B16" s="7"/>
      <c r="C16" s="7"/>
      <c r="D16" s="12">
        <v>90.1</v>
      </c>
      <c r="E16" s="12">
        <v>98.3</v>
      </c>
      <c r="F16" s="12">
        <v>97.7</v>
      </c>
      <c r="G16" s="12">
        <v>97.6</v>
      </c>
      <c r="H16" s="12">
        <v>96.9</v>
      </c>
      <c r="I16" s="12">
        <v>95.9</v>
      </c>
      <c r="J16" s="12">
        <v>94.7</v>
      </c>
      <c r="K16" s="12">
        <v>98.3</v>
      </c>
      <c r="L16" s="7"/>
      <c r="M16" s="7"/>
      <c r="N16" s="12">
        <v>96.7</v>
      </c>
      <c r="O16" s="12">
        <v>97.7</v>
      </c>
      <c r="P16" s="12">
        <v>99.2</v>
      </c>
      <c r="Q16" s="12">
        <v>96.9</v>
      </c>
      <c r="R16" s="12">
        <v>96.5</v>
      </c>
      <c r="S16" s="12">
        <v>97.8</v>
      </c>
      <c r="T16" s="12">
        <v>94.3</v>
      </c>
      <c r="U16" s="12">
        <v>97.6</v>
      </c>
      <c r="V16" s="12">
        <v>97.5</v>
      </c>
      <c r="W16" s="12">
        <v>98.6</v>
      </c>
      <c r="X16" s="12">
        <v>95.4</v>
      </c>
      <c r="Y16" s="12">
        <v>99.2</v>
      </c>
      <c r="Z16" s="12">
        <v>95.7</v>
      </c>
      <c r="AA16" s="12">
        <v>97.7</v>
      </c>
      <c r="AB16" s="12">
        <v>96.8</v>
      </c>
      <c r="AC16" s="12">
        <v>98.5</v>
      </c>
      <c r="AD16" s="12">
        <v>96.6</v>
      </c>
      <c r="AE16" s="12">
        <v>93.8</v>
      </c>
      <c r="AF16" s="12">
        <v>98</v>
      </c>
      <c r="AG16" s="12">
        <v>98.3</v>
      </c>
    </row>
    <row r="17" spans="1:33" ht="27" thickBot="1" x14ac:dyDescent="0.3">
      <c r="A17" s="11" t="s">
        <v>116</v>
      </c>
      <c r="B17" s="7"/>
      <c r="C17" s="7"/>
      <c r="D17" s="12">
        <v>92.1</v>
      </c>
      <c r="E17" s="12">
        <v>98.2</v>
      </c>
      <c r="F17" s="12">
        <v>97.7</v>
      </c>
      <c r="G17" s="12">
        <v>97.3</v>
      </c>
      <c r="H17" s="12">
        <v>97.1</v>
      </c>
      <c r="I17" s="12">
        <v>96.4</v>
      </c>
      <c r="J17" s="12">
        <v>93.7</v>
      </c>
      <c r="K17" s="12">
        <v>98.8</v>
      </c>
      <c r="L17" s="7"/>
      <c r="M17" s="7"/>
      <c r="N17" s="12">
        <v>96.2</v>
      </c>
      <c r="O17" s="12">
        <v>98.3</v>
      </c>
      <c r="P17" s="12">
        <v>99.3</v>
      </c>
      <c r="Q17" s="12">
        <v>96.7</v>
      </c>
      <c r="R17" s="12">
        <v>94.9</v>
      </c>
      <c r="S17" s="12">
        <v>97.2</v>
      </c>
      <c r="T17" s="12">
        <v>95.7</v>
      </c>
      <c r="U17" s="12">
        <v>97.6</v>
      </c>
      <c r="V17" s="12">
        <v>97.9</v>
      </c>
      <c r="W17" s="12">
        <v>97.9</v>
      </c>
      <c r="X17" s="12">
        <v>97.6</v>
      </c>
      <c r="Y17" s="12">
        <v>99.5</v>
      </c>
      <c r="Z17" s="12">
        <v>96.2</v>
      </c>
      <c r="AA17" s="12">
        <v>97.7</v>
      </c>
      <c r="AB17" s="12">
        <v>97.8</v>
      </c>
      <c r="AC17" s="12">
        <v>98.8</v>
      </c>
      <c r="AD17" s="12">
        <v>96.7</v>
      </c>
      <c r="AE17" s="12">
        <v>95.3</v>
      </c>
      <c r="AF17" s="12">
        <v>97.9</v>
      </c>
      <c r="AG17" s="12">
        <v>98.2</v>
      </c>
    </row>
    <row r="18" spans="1:33" ht="27" thickBot="1" x14ac:dyDescent="0.3">
      <c r="A18" s="11" t="s">
        <v>117</v>
      </c>
      <c r="B18" s="7"/>
      <c r="C18" s="7"/>
      <c r="D18" s="12">
        <v>90.3</v>
      </c>
      <c r="E18" s="12">
        <v>98.3</v>
      </c>
      <c r="F18" s="12">
        <v>97.6</v>
      </c>
      <c r="G18" s="12">
        <v>97.1</v>
      </c>
      <c r="H18" s="12">
        <v>96.1</v>
      </c>
      <c r="I18" s="12">
        <v>97.2</v>
      </c>
      <c r="J18" s="12">
        <v>93.4</v>
      </c>
      <c r="K18" s="12">
        <v>99.5</v>
      </c>
      <c r="L18" s="7"/>
      <c r="M18" s="7"/>
      <c r="N18" s="12">
        <v>96.7</v>
      </c>
      <c r="O18" s="12">
        <v>98.2</v>
      </c>
      <c r="P18" s="12">
        <v>99.2</v>
      </c>
      <c r="Q18" s="12">
        <v>96.5</v>
      </c>
      <c r="R18" s="12">
        <v>94.4</v>
      </c>
      <c r="S18" s="12">
        <v>97.2</v>
      </c>
      <c r="T18" s="12">
        <v>95.6</v>
      </c>
      <c r="U18" s="12">
        <v>97.7</v>
      </c>
      <c r="V18" s="12">
        <v>98.4</v>
      </c>
      <c r="W18" s="12">
        <v>98.4</v>
      </c>
      <c r="X18" s="12">
        <v>95.6</v>
      </c>
      <c r="Y18" s="12">
        <v>100.1</v>
      </c>
      <c r="Z18" s="12">
        <v>96.4</v>
      </c>
      <c r="AA18" s="12">
        <v>97.9</v>
      </c>
      <c r="AB18" s="12">
        <v>96.9</v>
      </c>
      <c r="AC18" s="12">
        <v>98.9</v>
      </c>
      <c r="AD18" s="12">
        <v>96.7</v>
      </c>
      <c r="AE18" s="12">
        <v>95.2</v>
      </c>
      <c r="AF18" s="12">
        <v>97.4</v>
      </c>
      <c r="AG18" s="12">
        <v>98.4</v>
      </c>
    </row>
    <row r="19" spans="1:33" ht="27" thickBot="1" x14ac:dyDescent="0.3">
      <c r="A19" s="11" t="s">
        <v>118</v>
      </c>
      <c r="B19" s="7"/>
      <c r="C19" s="7"/>
      <c r="D19" s="12">
        <v>93.4</v>
      </c>
      <c r="E19" s="12">
        <v>98.5</v>
      </c>
      <c r="F19" s="12">
        <v>97.6</v>
      </c>
      <c r="G19" s="12">
        <v>97.2</v>
      </c>
      <c r="H19" s="12">
        <v>96.4</v>
      </c>
      <c r="I19" s="12">
        <v>96.8</v>
      </c>
      <c r="J19" s="12">
        <v>95</v>
      </c>
      <c r="K19" s="12">
        <v>100.5</v>
      </c>
      <c r="L19" s="7"/>
      <c r="M19" s="7"/>
      <c r="N19" s="12">
        <v>96.4</v>
      </c>
      <c r="O19" s="12">
        <v>98.2</v>
      </c>
      <c r="P19" s="12">
        <v>99</v>
      </c>
      <c r="Q19" s="12">
        <v>98.2</v>
      </c>
      <c r="R19" s="12">
        <v>96.8</v>
      </c>
      <c r="S19" s="12">
        <v>97.3</v>
      </c>
      <c r="T19" s="12">
        <v>96.5</v>
      </c>
      <c r="U19" s="12">
        <v>98</v>
      </c>
      <c r="V19" s="12">
        <v>97.2</v>
      </c>
      <c r="W19" s="12">
        <v>97.2</v>
      </c>
      <c r="X19" s="12">
        <v>95.8</v>
      </c>
      <c r="Y19" s="12">
        <v>99</v>
      </c>
      <c r="Z19" s="12">
        <v>96.3</v>
      </c>
      <c r="AA19" s="12">
        <v>97.7</v>
      </c>
      <c r="AB19" s="12">
        <v>97.7</v>
      </c>
      <c r="AC19" s="12">
        <v>100.9</v>
      </c>
      <c r="AD19" s="12">
        <v>96</v>
      </c>
      <c r="AE19" s="12">
        <v>96.3</v>
      </c>
      <c r="AF19" s="12">
        <v>97.8</v>
      </c>
      <c r="AG19" s="12">
        <v>98.2</v>
      </c>
    </row>
    <row r="20" spans="1:33" ht="15.75" thickBot="1" x14ac:dyDescent="0.3">
      <c r="A20" s="11" t="s">
        <v>39</v>
      </c>
      <c r="B20" s="12">
        <v>97.3</v>
      </c>
      <c r="C20" s="12">
        <v>98.6</v>
      </c>
      <c r="D20" s="12">
        <v>92.7</v>
      </c>
      <c r="E20" s="12">
        <v>98.5</v>
      </c>
      <c r="F20" s="12">
        <v>97.9</v>
      </c>
      <c r="G20" s="12">
        <v>97.5</v>
      </c>
      <c r="H20" s="12">
        <v>96</v>
      </c>
      <c r="I20" s="12">
        <v>97.1</v>
      </c>
      <c r="J20" s="12">
        <v>96.2</v>
      </c>
      <c r="K20" s="12">
        <v>99.2</v>
      </c>
      <c r="L20" s="7"/>
      <c r="M20" s="7"/>
      <c r="N20" s="12">
        <v>96.4</v>
      </c>
      <c r="O20" s="12">
        <v>98.4</v>
      </c>
      <c r="P20" s="12">
        <v>99</v>
      </c>
      <c r="Q20" s="12">
        <v>98.1</v>
      </c>
      <c r="R20" s="12">
        <v>96.5</v>
      </c>
      <c r="S20" s="12">
        <v>97.3</v>
      </c>
      <c r="T20" s="12">
        <v>96.4</v>
      </c>
      <c r="U20" s="12">
        <v>97.8</v>
      </c>
      <c r="V20" s="12">
        <v>97.7</v>
      </c>
      <c r="W20" s="12">
        <v>97.7</v>
      </c>
      <c r="X20" s="12">
        <v>98.1</v>
      </c>
      <c r="Y20" s="12">
        <v>98.7</v>
      </c>
      <c r="Z20" s="12">
        <v>97.3</v>
      </c>
      <c r="AA20" s="12">
        <v>97.6</v>
      </c>
      <c r="AB20" s="12">
        <v>97.5</v>
      </c>
      <c r="AC20" s="12">
        <v>98</v>
      </c>
      <c r="AD20" s="12">
        <v>94.1</v>
      </c>
      <c r="AE20" s="12">
        <v>95.1</v>
      </c>
      <c r="AF20" s="12">
        <v>96.8</v>
      </c>
      <c r="AG20" s="12">
        <v>97.7</v>
      </c>
    </row>
    <row r="21" spans="1:33" ht="15.75" thickBot="1" x14ac:dyDescent="0.3">
      <c r="A21" s="11" t="s">
        <v>40</v>
      </c>
      <c r="B21" s="12">
        <v>97.6</v>
      </c>
      <c r="C21" s="12">
        <v>98.9</v>
      </c>
      <c r="D21" s="12">
        <v>94.8</v>
      </c>
      <c r="E21" s="12">
        <v>98.4</v>
      </c>
      <c r="F21" s="12">
        <v>97.8</v>
      </c>
      <c r="G21" s="12">
        <v>97.2</v>
      </c>
      <c r="H21" s="12">
        <v>97.1</v>
      </c>
      <c r="I21" s="12">
        <v>96.4</v>
      </c>
      <c r="J21" s="12">
        <v>97.5</v>
      </c>
      <c r="K21" s="12">
        <v>97.9</v>
      </c>
      <c r="L21" s="7"/>
      <c r="M21" s="7"/>
      <c r="N21" s="12">
        <v>96.3</v>
      </c>
      <c r="O21" s="12">
        <v>98.6</v>
      </c>
      <c r="P21" s="12">
        <v>99</v>
      </c>
      <c r="Q21" s="12">
        <v>97.8</v>
      </c>
      <c r="R21" s="12">
        <v>96.7</v>
      </c>
      <c r="S21" s="12">
        <v>97.3</v>
      </c>
      <c r="T21" s="12">
        <v>94.3</v>
      </c>
      <c r="U21" s="12">
        <v>97.7</v>
      </c>
      <c r="V21" s="12">
        <v>98.1</v>
      </c>
      <c r="W21" s="12">
        <v>98.2</v>
      </c>
      <c r="X21" s="12">
        <v>98.4</v>
      </c>
      <c r="Y21" s="12">
        <v>98.3</v>
      </c>
      <c r="Z21" s="12">
        <v>97.7</v>
      </c>
      <c r="AA21" s="12">
        <v>98</v>
      </c>
      <c r="AB21" s="12">
        <v>96.7</v>
      </c>
      <c r="AC21" s="12">
        <v>98.5</v>
      </c>
      <c r="AD21" s="12">
        <v>94.1</v>
      </c>
      <c r="AE21" s="12">
        <v>96.6</v>
      </c>
      <c r="AF21" s="12">
        <v>97.2</v>
      </c>
      <c r="AG21" s="12">
        <v>97.6</v>
      </c>
    </row>
    <row r="22" spans="1:33" ht="15.75" thickBot="1" x14ac:dyDescent="0.3">
      <c r="A22" s="11" t="s">
        <v>41</v>
      </c>
      <c r="B22" s="12">
        <v>97.7</v>
      </c>
      <c r="C22" s="12">
        <v>99</v>
      </c>
      <c r="D22" s="12">
        <v>94</v>
      </c>
      <c r="E22" s="12">
        <v>98.6</v>
      </c>
      <c r="F22" s="12">
        <v>97.7</v>
      </c>
      <c r="G22" s="12">
        <v>97.1</v>
      </c>
      <c r="H22" s="12">
        <v>97.5</v>
      </c>
      <c r="I22" s="12">
        <v>96.8</v>
      </c>
      <c r="J22" s="12">
        <v>97.7</v>
      </c>
      <c r="K22" s="12">
        <v>98</v>
      </c>
      <c r="L22" s="7"/>
      <c r="M22" s="7"/>
      <c r="N22" s="12">
        <v>95.5</v>
      </c>
      <c r="O22" s="12">
        <v>98.4</v>
      </c>
      <c r="P22" s="12">
        <v>98.7</v>
      </c>
      <c r="Q22" s="12">
        <v>97.7</v>
      </c>
      <c r="R22" s="12">
        <v>96.8</v>
      </c>
      <c r="S22" s="12">
        <v>97.3</v>
      </c>
      <c r="T22" s="12">
        <v>94.7</v>
      </c>
      <c r="U22" s="12">
        <v>97.5</v>
      </c>
      <c r="V22" s="12">
        <v>98.1</v>
      </c>
      <c r="W22" s="12">
        <v>98.2</v>
      </c>
      <c r="X22" s="12">
        <v>98.5</v>
      </c>
      <c r="Y22" s="12">
        <v>98.1</v>
      </c>
      <c r="Z22" s="12">
        <v>97.3</v>
      </c>
      <c r="AA22" s="12">
        <v>98.3</v>
      </c>
      <c r="AB22" s="12">
        <v>98.2</v>
      </c>
      <c r="AC22" s="12">
        <v>97.9</v>
      </c>
      <c r="AD22" s="12">
        <v>92.3</v>
      </c>
      <c r="AE22" s="12">
        <v>97.4</v>
      </c>
      <c r="AF22" s="12">
        <v>97.2</v>
      </c>
      <c r="AG22" s="12">
        <v>97.7</v>
      </c>
    </row>
    <row r="23" spans="1:33" ht="15.75" thickBot="1" x14ac:dyDescent="0.3">
      <c r="A23" s="11" t="s">
        <v>42</v>
      </c>
      <c r="B23" s="12">
        <v>97.7</v>
      </c>
      <c r="C23" s="12">
        <v>98.9</v>
      </c>
      <c r="D23" s="12">
        <v>97.6</v>
      </c>
      <c r="E23" s="12">
        <v>99.5</v>
      </c>
      <c r="F23" s="12">
        <v>97.7</v>
      </c>
      <c r="G23" s="12">
        <v>97</v>
      </c>
      <c r="H23" s="12">
        <v>97.5</v>
      </c>
      <c r="I23" s="12">
        <v>97.6</v>
      </c>
      <c r="J23" s="12">
        <v>97</v>
      </c>
      <c r="K23" s="12">
        <v>99</v>
      </c>
      <c r="L23" s="7"/>
      <c r="M23" s="7"/>
      <c r="N23" s="12">
        <v>95.5</v>
      </c>
      <c r="O23" s="12">
        <v>98.3</v>
      </c>
      <c r="P23" s="12">
        <v>98.7</v>
      </c>
      <c r="Q23" s="12">
        <v>97.6</v>
      </c>
      <c r="R23" s="12">
        <v>97</v>
      </c>
      <c r="S23" s="12">
        <v>97.3</v>
      </c>
      <c r="T23" s="12">
        <v>96.3</v>
      </c>
      <c r="U23" s="12">
        <v>97.4</v>
      </c>
      <c r="V23" s="12">
        <v>98.4</v>
      </c>
      <c r="W23" s="12">
        <v>98.2</v>
      </c>
      <c r="X23" s="12">
        <v>98.5</v>
      </c>
      <c r="Y23" s="12">
        <v>97.9</v>
      </c>
      <c r="Z23" s="12">
        <v>97.5</v>
      </c>
      <c r="AA23" s="12">
        <v>98.4</v>
      </c>
      <c r="AB23" s="12">
        <v>97.3</v>
      </c>
      <c r="AC23" s="12">
        <v>97.5</v>
      </c>
      <c r="AD23" s="12">
        <v>92.4</v>
      </c>
      <c r="AE23" s="12">
        <v>97.4</v>
      </c>
      <c r="AF23" s="12">
        <v>97.5</v>
      </c>
      <c r="AG23" s="12">
        <v>97.7</v>
      </c>
    </row>
    <row r="24" spans="1:33" ht="15.75" thickBot="1" x14ac:dyDescent="0.3">
      <c r="A24" s="11" t="s">
        <v>43</v>
      </c>
      <c r="B24" s="12">
        <v>97.8</v>
      </c>
      <c r="C24" s="12">
        <v>98.9</v>
      </c>
      <c r="D24" s="12">
        <v>97.2</v>
      </c>
      <c r="E24" s="12">
        <v>99.4</v>
      </c>
      <c r="F24" s="12">
        <v>97.6</v>
      </c>
      <c r="G24" s="12">
        <v>96.9</v>
      </c>
      <c r="H24" s="12">
        <v>97.8</v>
      </c>
      <c r="I24" s="12">
        <v>98.1</v>
      </c>
      <c r="J24" s="12">
        <v>97</v>
      </c>
      <c r="K24" s="12">
        <v>99.5</v>
      </c>
      <c r="L24" s="7"/>
      <c r="M24" s="7"/>
      <c r="N24" s="12">
        <v>96</v>
      </c>
      <c r="O24" s="12">
        <v>98.2</v>
      </c>
      <c r="P24" s="12">
        <v>98.7</v>
      </c>
      <c r="Q24" s="12">
        <v>97.6</v>
      </c>
      <c r="R24" s="12">
        <v>97</v>
      </c>
      <c r="S24" s="12">
        <v>97.6</v>
      </c>
      <c r="T24" s="12">
        <v>92.5</v>
      </c>
      <c r="U24" s="12">
        <v>97.4</v>
      </c>
      <c r="V24" s="12">
        <v>98.2</v>
      </c>
      <c r="W24" s="12">
        <v>98.2</v>
      </c>
      <c r="X24" s="12">
        <v>98.4</v>
      </c>
      <c r="Y24" s="12">
        <v>97.7</v>
      </c>
      <c r="Z24" s="12">
        <v>97.8</v>
      </c>
      <c r="AA24" s="12">
        <v>98.3</v>
      </c>
      <c r="AB24" s="12">
        <v>97.7</v>
      </c>
      <c r="AC24" s="12">
        <v>97.1</v>
      </c>
      <c r="AD24" s="12">
        <v>92</v>
      </c>
      <c r="AE24" s="12">
        <v>97.5</v>
      </c>
      <c r="AF24" s="12">
        <v>97.5</v>
      </c>
      <c r="AG24" s="12">
        <v>97.6</v>
      </c>
    </row>
    <row r="25" spans="1:33" ht="15.75" thickBot="1" x14ac:dyDescent="0.3">
      <c r="A25" s="1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ht="15.75" thickBot="1" x14ac:dyDescent="0.3">
      <c r="A26" s="1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33" ht="15.75" thickBot="1" x14ac:dyDescent="0.3">
      <c r="A27" s="1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3" ht="15.75" thickBot="1" x14ac:dyDescent="0.3">
      <c r="A28" s="1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3" ht="15.75" thickBot="1" x14ac:dyDescent="0.3">
      <c r="A29" s="1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 ht="15.75" thickBot="1" x14ac:dyDescent="0.3">
      <c r="A30" s="1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 ht="15.75" thickBot="1" x14ac:dyDescent="0.3">
      <c r="A31" s="1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3"/>
      <c r="AE31" s="7"/>
      <c r="AF31" s="7"/>
      <c r="AG31" s="7"/>
    </row>
    <row r="32" spans="1:33" ht="15.75" thickBot="1" x14ac:dyDescent="0.3">
      <c r="A32" s="1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15.75" thickBot="1" x14ac:dyDescent="0.3">
      <c r="A33" s="1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15.75" thickBot="1" x14ac:dyDescent="0.3">
      <c r="A34" s="1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15.75" thickBot="1" x14ac:dyDescent="0.3">
      <c r="A35" s="1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15.75" thickBot="1" x14ac:dyDescent="0.3">
      <c r="A36" s="1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15.75" thickBot="1" x14ac:dyDescent="0.3">
      <c r="A37" s="1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15.75" thickBot="1" x14ac:dyDescent="0.3">
      <c r="A38" s="1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15.75" thickBot="1" x14ac:dyDescent="0.3">
      <c r="A39" s="1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15.75" thickBot="1" x14ac:dyDescent="0.3">
      <c r="A40" s="1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15.75" thickBot="1" x14ac:dyDescent="0.3">
      <c r="A41" s="1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15.75" thickBot="1" x14ac:dyDescent="0.3">
      <c r="A42" s="1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15.75" thickBot="1" x14ac:dyDescent="0.3">
      <c r="A43" s="1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15.75" thickBot="1" x14ac:dyDescent="0.3">
      <c r="A44" s="1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15.75" thickBot="1" x14ac:dyDescent="0.3">
      <c r="A45" s="10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ht="15.75" thickBot="1" x14ac:dyDescent="0.3">
      <c r="A46" s="1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1:33" ht="15.75" thickBot="1" x14ac:dyDescent="0.3">
      <c r="A47" s="10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1:33" ht="15.75" thickBot="1" x14ac:dyDescent="0.3">
      <c r="A48" s="1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1:33" ht="15.75" thickBot="1" x14ac:dyDescent="0.3">
      <c r="A49" s="10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 ht="15.75" thickBot="1" x14ac:dyDescent="0.3">
      <c r="A50" s="1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1:33" ht="15.75" thickBot="1" x14ac:dyDescent="0.3">
      <c r="A51" s="1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1:33" ht="15.75" thickBot="1" x14ac:dyDescent="0.3">
      <c r="A52" s="10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1:33" ht="15.75" thickBot="1" x14ac:dyDescent="0.3">
      <c r="A53" s="1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1:33" ht="15.75" thickBot="1" x14ac:dyDescent="0.3">
      <c r="A54" s="10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1:33" ht="15.75" thickBot="1" x14ac:dyDescent="0.3">
      <c r="A55" s="10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 ht="15.75" thickBot="1" x14ac:dyDescent="0.3">
      <c r="A56" s="10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1:33" ht="15.75" thickBot="1" x14ac:dyDescent="0.3">
      <c r="A57" s="10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1:33" ht="15.75" thickBot="1" x14ac:dyDescent="0.3">
      <c r="A58" s="10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33" ht="15.75" thickBot="1" x14ac:dyDescent="0.3">
      <c r="A59" s="10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 ht="15.75" thickBot="1" x14ac:dyDescent="0.3">
      <c r="A60" s="10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 ht="15.75" thickBot="1" x14ac:dyDescent="0.3">
      <c r="A61" s="10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3" ht="15.75" thickBot="1" x14ac:dyDescent="0.3">
      <c r="A62" s="10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 ht="15.75" thickBot="1" x14ac:dyDescent="0.3">
      <c r="A63" s="10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 ht="15.75" thickBot="1" x14ac:dyDescent="0.3">
      <c r="A64" s="10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 ht="15.75" thickBot="1" x14ac:dyDescent="0.3">
      <c r="A65" s="10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1:33" ht="15.75" thickBot="1" x14ac:dyDescent="0.3">
      <c r="A66" s="1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1:33" ht="15.75" thickBot="1" x14ac:dyDescent="0.3">
      <c r="A67" s="10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1:33" ht="15.75" thickBot="1" x14ac:dyDescent="0.3">
      <c r="A68" s="1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1:33" ht="15.75" thickBot="1" x14ac:dyDescent="0.3">
      <c r="A69" s="10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spans="1:33" ht="15.75" thickBot="1" x14ac:dyDescent="0.3">
      <c r="A70" s="10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spans="1:33" ht="15.75" thickBot="1" x14ac:dyDescent="0.3">
      <c r="A71" s="10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spans="1:33" ht="15.75" thickBot="1" x14ac:dyDescent="0.3">
      <c r="A72" s="10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 ht="15.75" thickBot="1" x14ac:dyDescent="0.3">
      <c r="A73" s="10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ht="15.75" thickBot="1" x14ac:dyDescent="0.3">
      <c r="A74" s="10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spans="1:33" ht="15.75" thickBot="1" x14ac:dyDescent="0.3">
      <c r="A75" s="10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 spans="1:33" ht="15.75" thickBot="1" x14ac:dyDescent="0.3">
      <c r="A76" s="10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1:33" ht="15.75" thickBot="1" x14ac:dyDescent="0.3">
      <c r="A77" s="10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1:33" ht="15.75" thickBot="1" x14ac:dyDescent="0.3">
      <c r="A78" s="10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1:33" ht="15.75" thickBot="1" x14ac:dyDescent="0.3">
      <c r="A79" s="10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1:33" ht="15.75" thickBot="1" x14ac:dyDescent="0.3">
      <c r="A80" s="10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pans="1:33" ht="15.75" thickBot="1" x14ac:dyDescent="0.3">
      <c r="A81" s="10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1:33" ht="15.75" thickBot="1" x14ac:dyDescent="0.3">
      <c r="A82" s="10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1:33" ht="15.75" thickBot="1" x14ac:dyDescent="0.3">
      <c r="A83" s="10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1:33" ht="15.75" thickBot="1" x14ac:dyDescent="0.3">
      <c r="A84" s="10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3" ht="15.75" thickBot="1" x14ac:dyDescent="0.3">
      <c r="A85" s="10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3" ht="15.75" thickBot="1" x14ac:dyDescent="0.3">
      <c r="A86" s="10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 ht="15.75" thickBot="1" x14ac:dyDescent="0.3">
      <c r="A87" s="10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pans="1:33" ht="15.75" thickBot="1" x14ac:dyDescent="0.3">
      <c r="A88" s="10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</row>
    <row r="89" spans="1:33" ht="15.75" thickBot="1" x14ac:dyDescent="0.3">
      <c r="A89" s="10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1:33" ht="15.75" thickBot="1" x14ac:dyDescent="0.3">
      <c r="A90" s="10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</row>
    <row r="91" spans="1:33" ht="15.75" thickBot="1" x14ac:dyDescent="0.3">
      <c r="A91" s="10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</row>
    <row r="92" spans="1:33" ht="15.75" thickBot="1" x14ac:dyDescent="0.3">
      <c r="A92" s="10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</row>
    <row r="93" spans="1:33" ht="15.75" thickBot="1" x14ac:dyDescent="0.3">
      <c r="A93" s="10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</row>
    <row r="94" spans="1:33" ht="15.75" thickBot="1" x14ac:dyDescent="0.3">
      <c r="A94" s="10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</row>
    <row r="95" spans="1:33" ht="15.75" thickBot="1" x14ac:dyDescent="0.3">
      <c r="A95" s="10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</row>
    <row r="96" spans="1:33" ht="15.75" thickBot="1" x14ac:dyDescent="0.3">
      <c r="A96" s="10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</row>
    <row r="97" spans="1:33" ht="15.75" thickBot="1" x14ac:dyDescent="0.3">
      <c r="A97" s="10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1:33" ht="15.75" thickBot="1" x14ac:dyDescent="0.3">
      <c r="A98" s="10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</row>
    <row r="99" spans="1:33" ht="15.75" thickBot="1" x14ac:dyDescent="0.3">
      <c r="A99" s="10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</row>
    <row r="100" spans="1:33" ht="15.75" thickBot="1" x14ac:dyDescent="0.3">
      <c r="A100" s="10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</row>
    <row r="101" spans="1:33" ht="15.75" thickBot="1" x14ac:dyDescent="0.3">
      <c r="A101" s="10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00"/>
  <sheetViews>
    <sheetView tabSelected="1" topLeftCell="J1" workbookViewId="0">
      <selection activeCell="N23" sqref="N23"/>
    </sheetView>
  </sheetViews>
  <sheetFormatPr defaultRowHeight="15" x14ac:dyDescent="0.25"/>
  <cols>
    <col min="1" max="14" width="11.42578125" style="15" customWidth="1"/>
    <col min="15" max="15" width="20.140625" style="15" customWidth="1"/>
    <col min="16" max="23" width="11.42578125" style="15" customWidth="1"/>
    <col min="24" max="24" width="15.140625" style="15" customWidth="1"/>
    <col min="25" max="25" width="30" style="15" customWidth="1"/>
    <col min="26" max="26" width="16.85546875" style="15" customWidth="1"/>
    <col min="27" max="27" width="20.7109375" style="15" customWidth="1"/>
    <col min="28" max="39" width="11.42578125" style="15" customWidth="1"/>
  </cols>
  <sheetData>
    <row r="2" spans="2:27" ht="15" customHeight="1" x14ac:dyDescent="0.25">
      <c r="B2" s="37" t="s">
        <v>127</v>
      </c>
      <c r="C2" s="37"/>
      <c r="D2" s="37"/>
      <c r="E2" s="37"/>
      <c r="F2" s="37"/>
      <c r="H2" s="37" t="s">
        <v>128</v>
      </c>
      <c r="I2" s="37"/>
      <c r="J2" s="37"/>
      <c r="K2" s="37"/>
      <c r="L2" s="37"/>
    </row>
    <row r="3" spans="2:27" x14ac:dyDescent="0.25">
      <c r="B3" s="29" t="s">
        <v>131</v>
      </c>
      <c r="C3" s="29"/>
      <c r="D3" s="36"/>
      <c r="E3" s="29" t="s">
        <v>130</v>
      </c>
      <c r="F3" s="29"/>
      <c r="H3" s="22" t="s">
        <v>129</v>
      </c>
      <c r="I3" s="22"/>
      <c r="J3" s="36"/>
      <c r="K3" s="22" t="s">
        <v>130</v>
      </c>
      <c r="L3" s="22"/>
    </row>
    <row r="4" spans="2:27" ht="15.75" thickBot="1" x14ac:dyDescent="0.3">
      <c r="B4" s="31" t="s">
        <v>132</v>
      </c>
      <c r="C4" s="31" t="s">
        <v>133</v>
      </c>
      <c r="D4" s="20"/>
      <c r="E4" s="31" t="s">
        <v>132</v>
      </c>
      <c r="F4" s="31" t="s">
        <v>133</v>
      </c>
      <c r="H4" s="31" t="s">
        <v>132</v>
      </c>
      <c r="I4" s="31" t="s">
        <v>133</v>
      </c>
      <c r="J4" s="35"/>
      <c r="K4" s="31" t="s">
        <v>132</v>
      </c>
      <c r="L4" s="31" t="s">
        <v>133</v>
      </c>
      <c r="O4" s="20"/>
      <c r="P4" s="22" t="s">
        <v>127</v>
      </c>
      <c r="Q4" s="22"/>
      <c r="R4" s="22"/>
      <c r="S4" s="22"/>
      <c r="T4" s="22" t="s">
        <v>128</v>
      </c>
      <c r="U4" s="22"/>
      <c r="V4" s="22"/>
      <c r="W4" s="22"/>
      <c r="Y4" s="21" t="s">
        <v>135</v>
      </c>
      <c r="Z4" s="21"/>
      <c r="AA4" s="21"/>
    </row>
    <row r="5" spans="2:27" x14ac:dyDescent="0.25">
      <c r="B5" s="30">
        <v>125</v>
      </c>
      <c r="C5" s="30">
        <v>186</v>
      </c>
      <c r="D5" s="19"/>
      <c r="E5" s="30">
        <v>106</v>
      </c>
      <c r="F5" s="30">
        <v>111</v>
      </c>
      <c r="H5" s="33">
        <v>101</v>
      </c>
      <c r="I5" s="30">
        <v>124</v>
      </c>
      <c r="J5" s="19"/>
      <c r="K5" s="30">
        <v>91</v>
      </c>
      <c r="L5" s="30">
        <v>114</v>
      </c>
      <c r="M5" s="19"/>
      <c r="N5" s="19"/>
      <c r="O5" s="19"/>
      <c r="P5" s="26" t="s">
        <v>131</v>
      </c>
      <c r="Q5" s="26"/>
      <c r="R5" s="26" t="s">
        <v>130</v>
      </c>
      <c r="S5" s="26"/>
      <c r="T5" s="22" t="s">
        <v>129</v>
      </c>
      <c r="U5" s="22"/>
      <c r="V5" s="22" t="s">
        <v>130</v>
      </c>
      <c r="W5" s="22"/>
      <c r="Y5" s="19"/>
      <c r="Z5" s="18" t="s">
        <v>123</v>
      </c>
      <c r="AA5" s="18" t="s">
        <v>124</v>
      </c>
    </row>
    <row r="6" spans="2:27" ht="15.75" thickBot="1" x14ac:dyDescent="0.3">
      <c r="B6" s="18">
        <v>94</v>
      </c>
      <c r="C6" s="18">
        <v>111</v>
      </c>
      <c r="D6" s="19"/>
      <c r="E6" s="18">
        <v>107</v>
      </c>
      <c r="F6" s="18">
        <v>106</v>
      </c>
      <c r="H6" s="23">
        <v>101</v>
      </c>
      <c r="I6" s="18">
        <v>106</v>
      </c>
      <c r="J6" s="19"/>
      <c r="K6" s="18">
        <v>92</v>
      </c>
      <c r="L6" s="18">
        <v>107</v>
      </c>
      <c r="M6" s="19"/>
      <c r="N6" s="19"/>
      <c r="O6" s="19"/>
      <c r="P6" s="32" t="s">
        <v>132</v>
      </c>
      <c r="Q6" s="32" t="s">
        <v>133</v>
      </c>
      <c r="R6" s="32" t="s">
        <v>132</v>
      </c>
      <c r="S6" s="32" t="s">
        <v>133</v>
      </c>
      <c r="T6" s="31" t="s">
        <v>132</v>
      </c>
      <c r="U6" s="31" t="s">
        <v>133</v>
      </c>
      <c r="V6" s="31" t="s">
        <v>132</v>
      </c>
      <c r="W6" s="31" t="s">
        <v>133</v>
      </c>
      <c r="Y6" s="18" t="s">
        <v>142</v>
      </c>
      <c r="Z6" s="30">
        <v>119.37974683544304</v>
      </c>
      <c r="AA6" s="18">
        <v>14.804974733452326</v>
      </c>
    </row>
    <row r="7" spans="2:27" x14ac:dyDescent="0.25">
      <c r="B7" s="18">
        <v>159</v>
      </c>
      <c r="C7" s="18">
        <v>99</v>
      </c>
      <c r="D7" s="19"/>
      <c r="E7" s="18">
        <v>106</v>
      </c>
      <c r="F7" s="18">
        <v>105</v>
      </c>
      <c r="H7" s="23">
        <v>104</v>
      </c>
      <c r="I7" s="18">
        <v>117</v>
      </c>
      <c r="J7" s="19"/>
      <c r="K7" s="18">
        <v>90</v>
      </c>
      <c r="L7" s="18">
        <v>112</v>
      </c>
      <c r="M7" s="19"/>
      <c r="N7" s="19"/>
      <c r="O7" s="18" t="s">
        <v>123</v>
      </c>
      <c r="P7" s="30">
        <v>119.37974683544304</v>
      </c>
      <c r="Q7" s="30">
        <v>120.48958333333333</v>
      </c>
      <c r="R7" s="30">
        <v>113.98734177215189</v>
      </c>
      <c r="S7" s="30">
        <v>113.40104166666667</v>
      </c>
      <c r="T7" s="34">
        <v>83.025000000000006</v>
      </c>
      <c r="U7" s="34">
        <v>86.697916666666671</v>
      </c>
      <c r="V7" s="34">
        <v>81.212500000000006</v>
      </c>
      <c r="W7" s="34">
        <v>84.192708333333329</v>
      </c>
      <c r="Y7" s="18" t="s">
        <v>143</v>
      </c>
      <c r="Z7" s="30">
        <v>120.48958333333333</v>
      </c>
      <c r="AA7" s="18">
        <v>18.873230878801241</v>
      </c>
    </row>
    <row r="8" spans="2:27" x14ac:dyDescent="0.25">
      <c r="B8" s="18">
        <v>112</v>
      </c>
      <c r="C8" s="18">
        <v>102</v>
      </c>
      <c r="D8" s="19"/>
      <c r="E8" s="18">
        <v>103</v>
      </c>
      <c r="F8" s="18">
        <v>111</v>
      </c>
      <c r="H8" s="23">
        <v>97</v>
      </c>
      <c r="I8" s="18">
        <v>111</v>
      </c>
      <c r="J8" s="19"/>
      <c r="K8" s="18">
        <v>91</v>
      </c>
      <c r="L8" s="18">
        <v>105</v>
      </c>
      <c r="M8" s="19"/>
      <c r="N8" s="19"/>
      <c r="O8" s="18" t="s">
        <v>124</v>
      </c>
      <c r="P8" s="18">
        <v>14.804974733452326</v>
      </c>
      <c r="Q8" s="18">
        <v>18.873230878801241</v>
      </c>
      <c r="R8" s="18">
        <v>14.629171481251031</v>
      </c>
      <c r="S8" s="18">
        <v>13.200848733555434</v>
      </c>
      <c r="T8" s="17">
        <v>13.761968324040648</v>
      </c>
      <c r="U8" s="17">
        <v>19.211754577903758</v>
      </c>
      <c r="V8" s="17">
        <v>10.762915408998866</v>
      </c>
      <c r="W8" s="17">
        <v>18.326570672838042</v>
      </c>
      <c r="Y8" s="18" t="s">
        <v>144</v>
      </c>
      <c r="Z8" s="30">
        <v>113.98734177215189</v>
      </c>
      <c r="AA8" s="18">
        <v>14.629171481251031</v>
      </c>
    </row>
    <row r="9" spans="2:27" x14ac:dyDescent="0.25">
      <c r="B9" s="18">
        <v>135</v>
      </c>
      <c r="C9" s="18">
        <v>121</v>
      </c>
      <c r="D9" s="19"/>
      <c r="E9" s="18">
        <v>107</v>
      </c>
      <c r="F9" s="18">
        <v>102</v>
      </c>
      <c r="H9" s="23">
        <v>101</v>
      </c>
      <c r="I9" s="18">
        <v>104</v>
      </c>
      <c r="J9" s="19"/>
      <c r="K9" s="18">
        <v>97</v>
      </c>
      <c r="L9" s="18">
        <v>102</v>
      </c>
      <c r="M9" s="19"/>
      <c r="N9" s="19"/>
      <c r="O9" s="18" t="s">
        <v>148</v>
      </c>
      <c r="P9" s="18">
        <f>P8/SQRT(79)</f>
        <v>1.6656897946122697</v>
      </c>
      <c r="Q9" s="18">
        <f>Q8/SQRT(192)</f>
        <v>1.3620581160442318</v>
      </c>
      <c r="R9" s="18">
        <f>R8/SQRT(79)</f>
        <v>1.6459103834127575</v>
      </c>
      <c r="S9" s="18">
        <f>S8/SQRT(192)</f>
        <v>0.95268919623122006</v>
      </c>
      <c r="T9" s="17">
        <f>T8/SQRT(80)</f>
        <v>1.538634833837687</v>
      </c>
      <c r="U9" s="17">
        <f>U8/SQRT(192)</f>
        <v>1.3864889596447201</v>
      </c>
      <c r="V9" s="17">
        <f>V8/SQRT(80)</f>
        <v>1.2033305245300707</v>
      </c>
      <c r="W9" s="17">
        <f>W8/SQRT(192)</f>
        <v>1.322606313910718</v>
      </c>
      <c r="Y9" s="18" t="s">
        <v>145</v>
      </c>
      <c r="Z9" s="30">
        <v>113.40104166666667</v>
      </c>
      <c r="AA9" s="18">
        <v>13.200848733555434</v>
      </c>
    </row>
    <row r="10" spans="2:27" x14ac:dyDescent="0.25">
      <c r="B10" s="18">
        <v>125</v>
      </c>
      <c r="C10" s="18">
        <v>105</v>
      </c>
      <c r="D10" s="19"/>
      <c r="E10" s="18">
        <v>101</v>
      </c>
      <c r="F10" s="18">
        <v>111</v>
      </c>
      <c r="H10" s="23">
        <v>86</v>
      </c>
      <c r="I10" s="18">
        <v>107</v>
      </c>
      <c r="J10" s="19"/>
      <c r="K10" s="18">
        <v>83</v>
      </c>
      <c r="L10" s="18">
        <v>100</v>
      </c>
      <c r="M10" s="19"/>
      <c r="N10" s="19"/>
      <c r="O10" s="19"/>
      <c r="P10" s="19"/>
      <c r="Q10" s="19"/>
      <c r="R10" s="20"/>
      <c r="S10" s="20"/>
      <c r="Y10" s="17" t="s">
        <v>146</v>
      </c>
      <c r="Z10" s="34">
        <v>83.025000000000006</v>
      </c>
      <c r="AA10" s="17">
        <v>13.761968324040648</v>
      </c>
    </row>
    <row r="11" spans="2:27" x14ac:dyDescent="0.25">
      <c r="B11" s="18">
        <v>119</v>
      </c>
      <c r="C11" s="18">
        <v>110</v>
      </c>
      <c r="D11" s="19"/>
      <c r="E11" s="18">
        <v>109</v>
      </c>
      <c r="F11" s="18">
        <v>103</v>
      </c>
      <c r="H11" s="23">
        <v>91</v>
      </c>
      <c r="I11" s="18">
        <v>106</v>
      </c>
      <c r="J11" s="19"/>
      <c r="K11" s="18">
        <v>83</v>
      </c>
      <c r="L11" s="18">
        <v>102</v>
      </c>
      <c r="M11" s="19"/>
      <c r="N11" s="19"/>
      <c r="O11" s="19"/>
      <c r="P11" s="26" t="s">
        <v>127</v>
      </c>
      <c r="Q11" s="26"/>
      <c r="R11" s="27" t="s">
        <v>128</v>
      </c>
      <c r="S11" s="28"/>
      <c r="Y11" s="17" t="s">
        <v>147</v>
      </c>
      <c r="Z11" s="34">
        <v>86.697916666666671</v>
      </c>
      <c r="AA11" s="17">
        <v>19.211754577903758</v>
      </c>
    </row>
    <row r="12" spans="2:27" ht="15.75" thickBot="1" x14ac:dyDescent="0.3">
      <c r="B12" s="18">
        <v>116</v>
      </c>
      <c r="C12" s="18">
        <v>107</v>
      </c>
      <c r="D12" s="19"/>
      <c r="E12" s="18">
        <v>113</v>
      </c>
      <c r="F12" s="18">
        <v>108</v>
      </c>
      <c r="H12" s="23">
        <v>90</v>
      </c>
      <c r="I12" s="18">
        <v>100</v>
      </c>
      <c r="J12" s="19"/>
      <c r="K12" s="18">
        <v>80</v>
      </c>
      <c r="L12" s="18">
        <v>98</v>
      </c>
      <c r="M12" s="19"/>
      <c r="N12" s="19"/>
      <c r="O12" s="19"/>
      <c r="P12" s="32" t="s">
        <v>132</v>
      </c>
      <c r="Q12" s="32" t="s">
        <v>133</v>
      </c>
      <c r="R12" s="31" t="s">
        <v>132</v>
      </c>
      <c r="S12" s="31" t="s">
        <v>133</v>
      </c>
      <c r="Y12" s="17" t="s">
        <v>144</v>
      </c>
      <c r="Z12" s="34">
        <v>81.212500000000006</v>
      </c>
      <c r="AA12" s="17">
        <v>10.762915408998866</v>
      </c>
    </row>
    <row r="13" spans="2:27" x14ac:dyDescent="0.25">
      <c r="B13" s="18">
        <v>117</v>
      </c>
      <c r="C13" s="18">
        <v>103</v>
      </c>
      <c r="D13" s="19"/>
      <c r="E13" s="18">
        <v>116</v>
      </c>
      <c r="F13" s="18">
        <v>104</v>
      </c>
      <c r="H13" s="23">
        <v>85</v>
      </c>
      <c r="I13" s="18">
        <v>97</v>
      </c>
      <c r="J13" s="19"/>
      <c r="K13" s="18">
        <v>88</v>
      </c>
      <c r="L13" s="18">
        <v>101</v>
      </c>
      <c r="M13" s="19"/>
      <c r="N13" s="19"/>
      <c r="O13" s="18" t="s">
        <v>125</v>
      </c>
      <c r="P13" s="30">
        <f>_xlfn.T.TEST(B5:B83,E5:E83,2,2)</f>
        <v>2.2612809082641953E-2</v>
      </c>
      <c r="Q13" s="30">
        <f>_xlfn.T.TEST(C5:C196,F5:F196,2,2)</f>
        <v>2.5268815047941962E-5</v>
      </c>
      <c r="R13" s="34">
        <f>_xlfn.T.TEST(H5:H84,K5:K84,2,2)</f>
        <v>0.35486734090934513</v>
      </c>
      <c r="S13" s="34">
        <f>_xlfn.T.TEST(I5:I196,L5:L196,2,2)</f>
        <v>0.19185775951115819</v>
      </c>
      <c r="Y13" s="17" t="s">
        <v>145</v>
      </c>
      <c r="Z13" s="34">
        <v>84.192708333333329</v>
      </c>
      <c r="AA13" s="17">
        <v>18.326570672838042</v>
      </c>
    </row>
    <row r="14" spans="2:27" x14ac:dyDescent="0.25">
      <c r="B14" s="18">
        <v>118</v>
      </c>
      <c r="C14" s="18">
        <v>104</v>
      </c>
      <c r="D14" s="19"/>
      <c r="E14" s="18">
        <v>116</v>
      </c>
      <c r="F14" s="18">
        <v>106</v>
      </c>
      <c r="H14" s="23">
        <v>74</v>
      </c>
      <c r="I14" s="18">
        <v>105</v>
      </c>
      <c r="J14" s="19"/>
      <c r="K14" s="18">
        <v>80</v>
      </c>
      <c r="L14" s="18">
        <v>100</v>
      </c>
      <c r="M14" s="19"/>
      <c r="N14" s="19"/>
      <c r="O14" s="18" t="s">
        <v>126</v>
      </c>
      <c r="P14" s="18">
        <f>PEARSON(B5:B83,E5:E83)</f>
        <v>0.19234392110750795</v>
      </c>
      <c r="Q14" s="18">
        <f>PEARSON(C5:C196,F5:F196)</f>
        <v>0.31104157889298151</v>
      </c>
      <c r="R14" s="17">
        <f>PEARSON(H5:H84,K5:K84)</f>
        <v>0.77175212096055257</v>
      </c>
      <c r="S14" s="17">
        <f>PEARSON(I5:I196,L5:L196)</f>
        <v>0.82235743872521205</v>
      </c>
    </row>
    <row r="15" spans="2:27" x14ac:dyDescent="0.25">
      <c r="B15" s="18">
        <v>125</v>
      </c>
      <c r="C15" s="18">
        <v>107</v>
      </c>
      <c r="D15" s="19"/>
      <c r="E15" s="18">
        <v>108</v>
      </c>
      <c r="F15" s="18">
        <v>108</v>
      </c>
      <c r="H15" s="23">
        <v>72</v>
      </c>
      <c r="I15" s="18">
        <v>102</v>
      </c>
      <c r="J15" s="19"/>
      <c r="K15" s="18">
        <v>62</v>
      </c>
      <c r="L15" s="18">
        <v>99</v>
      </c>
      <c r="M15" s="19"/>
      <c r="N15" s="19"/>
      <c r="O15" s="19"/>
      <c r="P15" s="19"/>
      <c r="Q15" s="19"/>
      <c r="R15" s="20"/>
    </row>
    <row r="16" spans="2:27" x14ac:dyDescent="0.25">
      <c r="B16" s="18">
        <v>119</v>
      </c>
      <c r="C16" s="18">
        <v>105</v>
      </c>
      <c r="D16" s="19"/>
      <c r="E16" s="18">
        <v>101</v>
      </c>
      <c r="F16" s="18">
        <v>105</v>
      </c>
      <c r="H16" s="23">
        <v>63</v>
      </c>
      <c r="I16" s="18">
        <v>100</v>
      </c>
      <c r="J16" s="19"/>
      <c r="K16" s="18">
        <v>62</v>
      </c>
      <c r="L16" s="18">
        <v>102</v>
      </c>
      <c r="M16" s="19"/>
      <c r="N16" s="19"/>
      <c r="O16" s="19"/>
      <c r="P16" s="19"/>
      <c r="Q16" s="19"/>
      <c r="R16" s="20"/>
    </row>
    <row r="17" spans="2:18" x14ac:dyDescent="0.25">
      <c r="B17" s="18">
        <v>122</v>
      </c>
      <c r="C17" s="18">
        <v>120</v>
      </c>
      <c r="D17" s="19"/>
      <c r="E17" s="18">
        <v>67</v>
      </c>
      <c r="F17" s="18">
        <v>118</v>
      </c>
      <c r="H17" s="23">
        <v>62</v>
      </c>
      <c r="I17" s="18">
        <v>82</v>
      </c>
      <c r="J17" s="19"/>
      <c r="K17" s="18">
        <v>61</v>
      </c>
      <c r="L17" s="18">
        <v>75</v>
      </c>
      <c r="M17" s="20"/>
      <c r="N17" s="20"/>
      <c r="O17" s="20"/>
      <c r="P17" s="20"/>
      <c r="Q17" s="20"/>
      <c r="R17" s="20"/>
    </row>
    <row r="18" spans="2:18" x14ac:dyDescent="0.25">
      <c r="B18" s="18">
        <v>115</v>
      </c>
      <c r="C18" s="18">
        <v>118</v>
      </c>
      <c r="D18" s="19"/>
      <c r="E18" s="18">
        <v>100</v>
      </c>
      <c r="F18" s="18">
        <v>110</v>
      </c>
      <c r="H18" s="23">
        <v>64</v>
      </c>
      <c r="I18" s="18">
        <v>88</v>
      </c>
      <c r="J18" s="19"/>
      <c r="K18" s="18">
        <v>66</v>
      </c>
      <c r="L18" s="18">
        <v>76</v>
      </c>
      <c r="M18" s="20"/>
      <c r="N18" s="20"/>
      <c r="O18" s="20"/>
      <c r="P18" s="20"/>
      <c r="Q18" s="20"/>
      <c r="R18" s="20"/>
    </row>
    <row r="19" spans="2:18" x14ac:dyDescent="0.25">
      <c r="B19" s="18">
        <v>120</v>
      </c>
      <c r="C19" s="18">
        <v>102</v>
      </c>
      <c r="D19" s="19"/>
      <c r="E19" s="18">
        <v>99</v>
      </c>
      <c r="F19" s="18">
        <v>109</v>
      </c>
      <c r="H19" s="23">
        <v>54</v>
      </c>
      <c r="I19" s="18">
        <v>75</v>
      </c>
      <c r="J19" s="19"/>
      <c r="K19" s="18">
        <v>62</v>
      </c>
      <c r="L19" s="18">
        <v>76</v>
      </c>
    </row>
    <row r="20" spans="2:18" x14ac:dyDescent="0.25">
      <c r="B20" s="18">
        <v>108</v>
      </c>
      <c r="C20" s="18">
        <v>117</v>
      </c>
      <c r="D20" s="19"/>
      <c r="E20" s="18">
        <v>110</v>
      </c>
      <c r="F20" s="18">
        <v>117</v>
      </c>
      <c r="H20" s="23">
        <v>69</v>
      </c>
      <c r="I20" s="18">
        <v>86</v>
      </c>
      <c r="J20" s="19"/>
      <c r="K20" s="18">
        <v>77</v>
      </c>
      <c r="L20" s="18">
        <v>81</v>
      </c>
      <c r="N20" s="19"/>
      <c r="O20" s="19"/>
      <c r="P20" s="19"/>
      <c r="Q20" s="19"/>
      <c r="R20" s="19"/>
    </row>
    <row r="21" spans="2:18" x14ac:dyDescent="0.25">
      <c r="B21" s="18">
        <v>101</v>
      </c>
      <c r="C21" s="18">
        <v>115</v>
      </c>
      <c r="D21" s="19"/>
      <c r="E21" s="18">
        <v>122</v>
      </c>
      <c r="F21" s="18">
        <v>106</v>
      </c>
      <c r="H21" s="23">
        <v>74</v>
      </c>
      <c r="I21" s="18">
        <v>80</v>
      </c>
      <c r="J21" s="19"/>
      <c r="K21" s="18">
        <v>69</v>
      </c>
      <c r="L21" s="18">
        <v>68</v>
      </c>
      <c r="N21" s="19"/>
      <c r="O21" s="19"/>
      <c r="P21" s="19"/>
      <c r="Q21" s="19"/>
      <c r="R21" s="19"/>
    </row>
    <row r="22" spans="2:18" x14ac:dyDescent="0.25">
      <c r="B22" s="18">
        <v>177</v>
      </c>
      <c r="C22" s="18">
        <v>110</v>
      </c>
      <c r="D22" s="19"/>
      <c r="E22" s="18">
        <v>109</v>
      </c>
      <c r="F22" s="18">
        <v>108</v>
      </c>
      <c r="H22" s="23">
        <v>71</v>
      </c>
      <c r="I22" s="18">
        <v>75</v>
      </c>
      <c r="J22" s="19"/>
      <c r="K22" s="18">
        <v>74</v>
      </c>
      <c r="L22" s="18">
        <v>72</v>
      </c>
      <c r="N22" s="19"/>
      <c r="O22" s="19"/>
      <c r="P22" s="19"/>
      <c r="Q22" s="19"/>
      <c r="R22" s="19"/>
    </row>
    <row r="23" spans="2:18" x14ac:dyDescent="0.25">
      <c r="B23" s="18">
        <v>88</v>
      </c>
      <c r="C23" s="18">
        <v>119</v>
      </c>
      <c r="D23" s="19"/>
      <c r="E23" s="18">
        <v>98</v>
      </c>
      <c r="F23" s="18">
        <v>113</v>
      </c>
      <c r="H23" s="23">
        <v>78</v>
      </c>
      <c r="I23" s="18">
        <v>80</v>
      </c>
      <c r="J23" s="19"/>
      <c r="K23" s="18">
        <v>90</v>
      </c>
      <c r="L23" s="18">
        <v>71</v>
      </c>
      <c r="M23" s="19"/>
      <c r="N23" s="19"/>
      <c r="O23" s="19"/>
      <c r="P23" s="19"/>
      <c r="Q23" s="19"/>
      <c r="R23" s="19"/>
    </row>
    <row r="24" spans="2:18" x14ac:dyDescent="0.25">
      <c r="B24" s="18">
        <v>131</v>
      </c>
      <c r="C24" s="18">
        <v>114</v>
      </c>
      <c r="D24" s="19"/>
      <c r="E24" s="18">
        <v>101</v>
      </c>
      <c r="F24" s="18">
        <v>111</v>
      </c>
      <c r="H24" s="23">
        <v>58</v>
      </c>
      <c r="I24" s="18">
        <v>54</v>
      </c>
      <c r="J24" s="19"/>
      <c r="K24" s="18">
        <v>81</v>
      </c>
      <c r="L24" s="18">
        <v>68</v>
      </c>
      <c r="M24" s="19"/>
      <c r="N24" s="19"/>
      <c r="O24" s="19"/>
      <c r="P24" s="19"/>
      <c r="Q24" s="19"/>
      <c r="R24" s="19"/>
    </row>
    <row r="25" spans="2:18" x14ac:dyDescent="0.25">
      <c r="B25" s="18">
        <v>102</v>
      </c>
      <c r="C25" s="18">
        <v>110</v>
      </c>
      <c r="D25" s="19"/>
      <c r="E25" s="18">
        <v>100</v>
      </c>
      <c r="F25" s="18">
        <v>115</v>
      </c>
      <c r="H25" s="23">
        <v>73</v>
      </c>
      <c r="I25" s="18">
        <v>82</v>
      </c>
      <c r="J25" s="19"/>
      <c r="K25" s="18">
        <v>85</v>
      </c>
      <c r="L25" s="18">
        <v>71</v>
      </c>
      <c r="M25" s="19"/>
      <c r="N25" s="19"/>
      <c r="O25" s="19"/>
      <c r="P25" s="19"/>
      <c r="Q25" s="19"/>
      <c r="R25" s="19"/>
    </row>
    <row r="26" spans="2:18" x14ac:dyDescent="0.25">
      <c r="B26" s="18">
        <v>114</v>
      </c>
      <c r="C26" s="18">
        <v>111</v>
      </c>
      <c r="D26" s="19"/>
      <c r="E26" s="18">
        <v>90</v>
      </c>
      <c r="F26" s="18">
        <v>110</v>
      </c>
      <c r="H26" s="23">
        <v>77</v>
      </c>
      <c r="I26" s="18">
        <v>77</v>
      </c>
      <c r="J26" s="19"/>
      <c r="K26" s="18">
        <v>90</v>
      </c>
      <c r="L26" s="18">
        <v>74</v>
      </c>
      <c r="M26" s="19"/>
      <c r="N26" s="19"/>
      <c r="O26" s="19"/>
      <c r="P26" s="19"/>
      <c r="Q26" s="19"/>
      <c r="R26" s="19"/>
    </row>
    <row r="27" spans="2:18" x14ac:dyDescent="0.25">
      <c r="B27" s="18">
        <v>102</v>
      </c>
      <c r="C27" s="18">
        <v>117</v>
      </c>
      <c r="D27" s="19"/>
      <c r="E27" s="18">
        <v>71</v>
      </c>
      <c r="F27" s="18">
        <v>115</v>
      </c>
      <c r="H27" s="23">
        <v>60</v>
      </c>
      <c r="I27" s="18">
        <v>68</v>
      </c>
      <c r="J27" s="19"/>
      <c r="K27" s="18">
        <v>79</v>
      </c>
      <c r="L27" s="18">
        <v>66</v>
      </c>
      <c r="M27" s="19"/>
      <c r="N27" s="19"/>
      <c r="O27" s="19"/>
      <c r="P27" s="19"/>
      <c r="Q27" s="19"/>
      <c r="R27" s="19"/>
    </row>
    <row r="28" spans="2:18" x14ac:dyDescent="0.25">
      <c r="B28" s="18">
        <v>96</v>
      </c>
      <c r="C28" s="18">
        <v>113</v>
      </c>
      <c r="D28" s="19"/>
      <c r="E28" s="18">
        <v>100</v>
      </c>
      <c r="F28" s="18">
        <v>107</v>
      </c>
      <c r="H28" s="23">
        <v>77</v>
      </c>
      <c r="I28" s="18">
        <v>68</v>
      </c>
      <c r="J28" s="19"/>
      <c r="K28" s="18">
        <v>90</v>
      </c>
      <c r="L28" s="18">
        <v>72</v>
      </c>
      <c r="M28" s="19"/>
      <c r="N28" s="19"/>
      <c r="O28" s="19"/>
      <c r="P28" s="19"/>
      <c r="Q28" s="19"/>
      <c r="R28" s="19"/>
    </row>
    <row r="29" spans="2:18" x14ac:dyDescent="0.25">
      <c r="B29" s="18">
        <v>104</v>
      </c>
      <c r="C29" s="18">
        <v>126</v>
      </c>
      <c r="D29" s="19"/>
      <c r="E29" s="18">
        <v>102</v>
      </c>
      <c r="F29" s="18">
        <v>109</v>
      </c>
      <c r="H29" s="23">
        <v>83</v>
      </c>
      <c r="I29" s="18">
        <v>70</v>
      </c>
      <c r="J29" s="19"/>
      <c r="K29" s="18">
        <v>76</v>
      </c>
      <c r="L29" s="18">
        <v>65</v>
      </c>
      <c r="M29" s="19"/>
      <c r="N29" s="19"/>
      <c r="O29" s="19"/>
      <c r="P29" s="19"/>
      <c r="Q29" s="19"/>
      <c r="R29" s="19"/>
    </row>
    <row r="30" spans="2:18" x14ac:dyDescent="0.25">
      <c r="B30" s="18">
        <v>124</v>
      </c>
      <c r="C30" s="18">
        <v>116</v>
      </c>
      <c r="D30" s="19"/>
      <c r="E30" s="18">
        <v>105</v>
      </c>
      <c r="F30" s="18">
        <v>104</v>
      </c>
      <c r="H30" s="23">
        <v>68</v>
      </c>
      <c r="I30" s="18">
        <v>62</v>
      </c>
      <c r="J30" s="19"/>
      <c r="K30" s="18">
        <v>63</v>
      </c>
      <c r="L30" s="18">
        <v>64</v>
      </c>
      <c r="M30" s="19"/>
      <c r="N30" s="19"/>
      <c r="O30" s="19"/>
      <c r="P30" s="19"/>
      <c r="Q30" s="19"/>
      <c r="R30" s="19"/>
    </row>
    <row r="31" spans="2:18" x14ac:dyDescent="0.25">
      <c r="B31" s="18">
        <v>138</v>
      </c>
      <c r="C31" s="18">
        <v>113</v>
      </c>
      <c r="D31" s="19"/>
      <c r="E31" s="18">
        <v>112</v>
      </c>
      <c r="F31" s="18">
        <v>100</v>
      </c>
      <c r="H31" s="23">
        <v>62</v>
      </c>
      <c r="I31" s="18">
        <v>78</v>
      </c>
      <c r="J31" s="19"/>
      <c r="K31" s="18">
        <v>71</v>
      </c>
      <c r="L31" s="18">
        <v>59</v>
      </c>
      <c r="M31" s="19"/>
      <c r="N31" s="19"/>
      <c r="O31" s="19"/>
      <c r="P31" s="19"/>
      <c r="Q31" s="19"/>
      <c r="R31" s="19"/>
    </row>
    <row r="32" spans="2:18" x14ac:dyDescent="0.25">
      <c r="B32" s="18">
        <v>130</v>
      </c>
      <c r="C32" s="18">
        <v>112</v>
      </c>
      <c r="D32" s="19"/>
      <c r="E32" s="18">
        <v>109</v>
      </c>
      <c r="F32" s="18">
        <v>109</v>
      </c>
      <c r="H32" s="23">
        <v>72</v>
      </c>
      <c r="I32" s="18">
        <v>65</v>
      </c>
      <c r="J32" s="19"/>
      <c r="K32" s="18">
        <v>69</v>
      </c>
      <c r="L32" s="18">
        <v>62</v>
      </c>
      <c r="M32" s="19"/>
      <c r="N32" s="19"/>
      <c r="P32" s="20"/>
      <c r="Q32" s="20"/>
      <c r="R32" s="20"/>
    </row>
    <row r="33" spans="2:14" x14ac:dyDescent="0.25">
      <c r="B33" s="18">
        <v>126</v>
      </c>
      <c r="C33" s="18">
        <v>119</v>
      </c>
      <c r="D33" s="19"/>
      <c r="E33" s="18">
        <v>106</v>
      </c>
      <c r="F33" s="18">
        <v>108</v>
      </c>
      <c r="H33" s="23">
        <v>70</v>
      </c>
      <c r="I33" s="18">
        <v>60</v>
      </c>
      <c r="J33" s="19"/>
      <c r="K33" s="18">
        <v>68</v>
      </c>
      <c r="L33" s="18">
        <v>66</v>
      </c>
      <c r="M33" s="19"/>
      <c r="N33" s="19"/>
    </row>
    <row r="34" spans="2:14" x14ac:dyDescent="0.25">
      <c r="B34" s="18">
        <v>121</v>
      </c>
      <c r="C34" s="18">
        <v>119</v>
      </c>
      <c r="D34" s="19"/>
      <c r="E34" s="18">
        <v>107</v>
      </c>
      <c r="F34" s="18">
        <v>113</v>
      </c>
      <c r="H34" s="23">
        <v>76</v>
      </c>
      <c r="I34" s="18">
        <v>71</v>
      </c>
      <c r="J34" s="19"/>
      <c r="K34" s="18">
        <v>66</v>
      </c>
      <c r="L34" s="18">
        <v>63</v>
      </c>
      <c r="M34" s="19"/>
      <c r="N34" s="19"/>
    </row>
    <row r="35" spans="2:14" x14ac:dyDescent="0.25">
      <c r="B35" s="18">
        <v>112</v>
      </c>
      <c r="C35" s="18">
        <v>121</v>
      </c>
      <c r="D35" s="19"/>
      <c r="E35" s="18">
        <v>112</v>
      </c>
      <c r="F35" s="18">
        <v>107</v>
      </c>
      <c r="H35" s="23">
        <v>93</v>
      </c>
      <c r="I35" s="18">
        <v>59</v>
      </c>
      <c r="J35" s="19"/>
      <c r="K35" s="18">
        <v>93</v>
      </c>
      <c r="L35" s="18">
        <v>69</v>
      </c>
      <c r="M35" s="19"/>
      <c r="N35" s="19"/>
    </row>
    <row r="36" spans="2:14" x14ac:dyDescent="0.25">
      <c r="B36" s="18">
        <v>107</v>
      </c>
      <c r="C36" s="18">
        <v>119</v>
      </c>
      <c r="D36" s="19"/>
      <c r="E36" s="18">
        <v>120</v>
      </c>
      <c r="F36" s="18">
        <v>111</v>
      </c>
      <c r="H36" s="23">
        <v>96</v>
      </c>
      <c r="I36" s="18">
        <v>69</v>
      </c>
      <c r="J36" s="19"/>
      <c r="K36" s="18">
        <v>90</v>
      </c>
      <c r="L36" s="18">
        <v>73</v>
      </c>
      <c r="N36" s="20"/>
    </row>
    <row r="37" spans="2:14" x14ac:dyDescent="0.25">
      <c r="B37" s="18">
        <v>125</v>
      </c>
      <c r="C37" s="18">
        <v>188</v>
      </c>
      <c r="D37" s="19"/>
      <c r="E37" s="18">
        <v>121</v>
      </c>
      <c r="F37" s="18">
        <v>108</v>
      </c>
      <c r="H37" s="23">
        <v>90</v>
      </c>
      <c r="I37" s="18">
        <v>76</v>
      </c>
      <c r="J37" s="19"/>
      <c r="K37" s="18">
        <v>99</v>
      </c>
      <c r="L37" s="18">
        <v>59</v>
      </c>
      <c r="N37" s="20"/>
    </row>
    <row r="38" spans="2:14" x14ac:dyDescent="0.25">
      <c r="B38" s="18">
        <v>115</v>
      </c>
      <c r="C38" s="18">
        <v>119</v>
      </c>
      <c r="D38" s="19"/>
      <c r="E38" s="18">
        <v>111</v>
      </c>
      <c r="F38" s="18">
        <v>106</v>
      </c>
      <c r="H38" s="23">
        <v>91</v>
      </c>
      <c r="I38" s="18">
        <v>58</v>
      </c>
      <c r="J38" s="19"/>
      <c r="K38" s="18">
        <v>90</v>
      </c>
      <c r="L38" s="18">
        <v>61</v>
      </c>
      <c r="N38" s="20"/>
    </row>
    <row r="39" spans="2:14" x14ac:dyDescent="0.25">
      <c r="B39" s="18">
        <v>114</v>
      </c>
      <c r="C39" s="18">
        <v>115</v>
      </c>
      <c r="D39" s="19"/>
      <c r="E39" s="18">
        <v>117</v>
      </c>
      <c r="F39" s="18">
        <v>113</v>
      </c>
      <c r="H39" s="23">
        <v>97</v>
      </c>
      <c r="I39" s="18">
        <v>67</v>
      </c>
      <c r="J39" s="19"/>
      <c r="K39" s="18">
        <v>92</v>
      </c>
      <c r="L39" s="18">
        <v>67</v>
      </c>
    </row>
    <row r="40" spans="2:14" x14ac:dyDescent="0.25">
      <c r="B40" s="18">
        <v>121</v>
      </c>
      <c r="C40" s="18">
        <v>115</v>
      </c>
      <c r="D40" s="19"/>
      <c r="E40" s="18">
        <v>121</v>
      </c>
      <c r="F40" s="18">
        <v>100</v>
      </c>
      <c r="H40" s="23">
        <v>98</v>
      </c>
      <c r="I40" s="18">
        <v>61</v>
      </c>
      <c r="J40" s="19"/>
      <c r="K40" s="18">
        <v>91</v>
      </c>
      <c r="L40" s="18">
        <v>64</v>
      </c>
    </row>
    <row r="41" spans="2:14" x14ac:dyDescent="0.25">
      <c r="B41" s="18">
        <v>118</v>
      </c>
      <c r="C41" s="18">
        <v>108</v>
      </c>
      <c r="D41" s="19"/>
      <c r="E41" s="18">
        <v>119</v>
      </c>
      <c r="F41" s="18">
        <v>102</v>
      </c>
      <c r="H41" s="23">
        <v>105</v>
      </c>
      <c r="I41" s="18">
        <v>84</v>
      </c>
      <c r="J41" s="19"/>
      <c r="K41" s="18">
        <v>93</v>
      </c>
      <c r="L41" s="18">
        <v>79</v>
      </c>
    </row>
    <row r="42" spans="2:14" x14ac:dyDescent="0.25">
      <c r="B42" s="18">
        <v>117</v>
      </c>
      <c r="C42" s="18">
        <v>105</v>
      </c>
      <c r="D42" s="19"/>
      <c r="E42" s="18">
        <v>120</v>
      </c>
      <c r="F42" s="18">
        <v>135</v>
      </c>
      <c r="H42" s="23">
        <v>114</v>
      </c>
      <c r="I42" s="18">
        <v>72</v>
      </c>
      <c r="J42" s="19"/>
      <c r="K42" s="18">
        <v>99</v>
      </c>
      <c r="L42" s="18">
        <v>70</v>
      </c>
    </row>
    <row r="43" spans="2:14" x14ac:dyDescent="0.25">
      <c r="B43" s="18">
        <v>125</v>
      </c>
      <c r="C43" s="18">
        <v>101</v>
      </c>
      <c r="D43" s="19"/>
      <c r="E43" s="18">
        <v>119</v>
      </c>
      <c r="F43" s="18">
        <v>108</v>
      </c>
      <c r="H43" s="23">
        <v>69</v>
      </c>
      <c r="I43" s="18">
        <v>72</v>
      </c>
      <c r="J43" s="19"/>
      <c r="K43" s="18">
        <v>97</v>
      </c>
      <c r="L43" s="18">
        <v>74</v>
      </c>
    </row>
    <row r="44" spans="2:14" x14ac:dyDescent="0.25">
      <c r="B44" s="18">
        <v>129</v>
      </c>
      <c r="C44" s="18">
        <v>110</v>
      </c>
      <c r="D44" s="19"/>
      <c r="E44" s="18">
        <v>122</v>
      </c>
      <c r="F44" s="18">
        <v>135</v>
      </c>
      <c r="H44" s="23">
        <v>111</v>
      </c>
      <c r="I44" s="18">
        <v>71</v>
      </c>
      <c r="J44" s="19"/>
      <c r="K44" s="18">
        <v>95</v>
      </c>
      <c r="L44" s="18">
        <v>76</v>
      </c>
    </row>
    <row r="45" spans="2:14" x14ac:dyDescent="0.25">
      <c r="B45" s="18">
        <v>132</v>
      </c>
      <c r="C45" s="18">
        <v>167</v>
      </c>
      <c r="D45" s="19"/>
      <c r="E45" s="18">
        <v>150</v>
      </c>
      <c r="F45" s="18">
        <v>95</v>
      </c>
      <c r="H45" s="23">
        <v>97</v>
      </c>
      <c r="I45" s="18">
        <v>103</v>
      </c>
      <c r="J45" s="19"/>
      <c r="K45" s="18">
        <v>94</v>
      </c>
      <c r="L45" s="18">
        <v>77</v>
      </c>
    </row>
    <row r="46" spans="2:14" x14ac:dyDescent="0.25">
      <c r="B46" s="18">
        <v>126</v>
      </c>
      <c r="C46" s="18">
        <v>122</v>
      </c>
      <c r="D46" s="19"/>
      <c r="E46" s="18">
        <v>147</v>
      </c>
      <c r="F46" s="18">
        <v>94</v>
      </c>
      <c r="H46" s="23">
        <v>98</v>
      </c>
      <c r="I46" s="18">
        <v>76</v>
      </c>
      <c r="J46" s="19"/>
      <c r="K46" s="18">
        <v>94</v>
      </c>
      <c r="L46" s="18">
        <v>101</v>
      </c>
    </row>
    <row r="47" spans="2:14" x14ac:dyDescent="0.25">
      <c r="B47" s="18">
        <v>138</v>
      </c>
      <c r="C47" s="18">
        <v>109</v>
      </c>
      <c r="D47" s="19"/>
      <c r="E47" s="18">
        <v>143</v>
      </c>
      <c r="F47" s="18">
        <v>87</v>
      </c>
      <c r="H47" s="23">
        <v>101</v>
      </c>
      <c r="I47" s="18">
        <v>77</v>
      </c>
      <c r="J47" s="19"/>
      <c r="K47" s="18">
        <v>100</v>
      </c>
      <c r="L47" s="18">
        <v>73</v>
      </c>
    </row>
    <row r="48" spans="2:14" x14ac:dyDescent="0.25">
      <c r="B48" s="18">
        <v>125</v>
      </c>
      <c r="C48" s="18">
        <v>103</v>
      </c>
      <c r="D48" s="19"/>
      <c r="E48" s="18">
        <v>148</v>
      </c>
      <c r="F48" s="18">
        <v>91</v>
      </c>
      <c r="H48" s="23">
        <v>94</v>
      </c>
      <c r="I48" s="18">
        <v>72</v>
      </c>
      <c r="J48" s="19"/>
      <c r="K48" s="18">
        <v>94</v>
      </c>
      <c r="L48" s="18">
        <v>82</v>
      </c>
    </row>
    <row r="49" spans="2:12" x14ac:dyDescent="0.25">
      <c r="B49" s="18">
        <v>122</v>
      </c>
      <c r="C49" s="18">
        <v>111</v>
      </c>
      <c r="D49" s="19"/>
      <c r="E49" s="18">
        <v>163</v>
      </c>
      <c r="F49" s="18">
        <v>102</v>
      </c>
      <c r="H49" s="23">
        <v>91</v>
      </c>
      <c r="I49" s="18">
        <v>79</v>
      </c>
      <c r="J49" s="19"/>
      <c r="K49" s="18">
        <v>93</v>
      </c>
      <c r="L49" s="18">
        <v>87</v>
      </c>
    </row>
    <row r="50" spans="2:12" x14ac:dyDescent="0.25">
      <c r="B50" s="18">
        <v>115</v>
      </c>
      <c r="C50" s="18">
        <v>146</v>
      </c>
      <c r="D50" s="19"/>
      <c r="E50" s="18">
        <v>112</v>
      </c>
      <c r="F50" s="18">
        <v>93</v>
      </c>
      <c r="H50" s="23">
        <v>80</v>
      </c>
      <c r="I50" s="18">
        <v>86</v>
      </c>
      <c r="J50" s="19"/>
      <c r="K50" s="18">
        <v>75</v>
      </c>
      <c r="L50" s="18">
        <v>80</v>
      </c>
    </row>
    <row r="51" spans="2:12" x14ac:dyDescent="0.25">
      <c r="B51" s="18">
        <v>109</v>
      </c>
      <c r="C51" s="18">
        <v>102</v>
      </c>
      <c r="D51" s="19"/>
      <c r="E51" s="18">
        <v>124</v>
      </c>
      <c r="F51" s="18">
        <v>89</v>
      </c>
      <c r="H51" s="23">
        <v>76</v>
      </c>
      <c r="I51" s="18">
        <v>65</v>
      </c>
      <c r="J51" s="19"/>
      <c r="K51" s="18">
        <v>78</v>
      </c>
      <c r="L51" s="18">
        <v>70</v>
      </c>
    </row>
    <row r="52" spans="2:12" x14ac:dyDescent="0.25">
      <c r="B52" s="18">
        <v>110</v>
      </c>
      <c r="C52" s="18">
        <v>100</v>
      </c>
      <c r="D52" s="19"/>
      <c r="E52" s="18">
        <v>121</v>
      </c>
      <c r="F52" s="18">
        <v>94</v>
      </c>
      <c r="H52" s="23">
        <v>74</v>
      </c>
      <c r="I52" s="18">
        <v>70</v>
      </c>
      <c r="J52" s="19"/>
      <c r="K52" s="18">
        <v>75</v>
      </c>
      <c r="L52" s="18">
        <v>68</v>
      </c>
    </row>
    <row r="53" spans="2:12" x14ac:dyDescent="0.25">
      <c r="B53" s="18">
        <v>120</v>
      </c>
      <c r="C53" s="18">
        <v>104</v>
      </c>
      <c r="D53" s="19"/>
      <c r="E53" s="18">
        <v>131</v>
      </c>
      <c r="F53" s="18">
        <v>108</v>
      </c>
      <c r="H53" s="23">
        <v>66</v>
      </c>
      <c r="I53" s="18">
        <v>84</v>
      </c>
      <c r="J53" s="19"/>
      <c r="K53" s="18">
        <v>74</v>
      </c>
      <c r="L53" s="18">
        <v>72</v>
      </c>
    </row>
    <row r="54" spans="2:12" x14ac:dyDescent="0.25">
      <c r="B54" s="18">
        <v>114</v>
      </c>
      <c r="C54" s="18">
        <v>102</v>
      </c>
      <c r="D54" s="19"/>
      <c r="E54" s="18">
        <v>131</v>
      </c>
      <c r="F54" s="18">
        <v>105</v>
      </c>
      <c r="H54" s="23">
        <v>79</v>
      </c>
      <c r="I54" s="18">
        <v>83</v>
      </c>
      <c r="J54" s="19"/>
      <c r="K54" s="18">
        <v>76</v>
      </c>
      <c r="L54" s="18">
        <v>80</v>
      </c>
    </row>
    <row r="55" spans="2:12" x14ac:dyDescent="0.25">
      <c r="B55" s="18">
        <v>121</v>
      </c>
      <c r="C55" s="18">
        <v>91</v>
      </c>
      <c r="D55" s="19"/>
      <c r="E55" s="18">
        <v>124</v>
      </c>
      <c r="F55" s="18">
        <v>99</v>
      </c>
      <c r="H55" s="23">
        <v>80</v>
      </c>
      <c r="I55" s="18">
        <v>79</v>
      </c>
      <c r="J55" s="19"/>
      <c r="K55" s="18">
        <v>77</v>
      </c>
      <c r="L55" s="18">
        <v>70</v>
      </c>
    </row>
    <row r="56" spans="2:12" x14ac:dyDescent="0.25">
      <c r="B56" s="18">
        <v>125</v>
      </c>
      <c r="C56" s="18">
        <v>101</v>
      </c>
      <c r="D56" s="19"/>
      <c r="E56" s="18">
        <v>123</v>
      </c>
      <c r="F56" s="18">
        <v>98</v>
      </c>
      <c r="H56" s="23">
        <v>85</v>
      </c>
      <c r="I56" s="18">
        <v>75</v>
      </c>
      <c r="J56" s="19"/>
      <c r="K56" s="18">
        <v>86</v>
      </c>
      <c r="L56" s="18">
        <v>76</v>
      </c>
    </row>
    <row r="57" spans="2:12" x14ac:dyDescent="0.25">
      <c r="B57" s="18">
        <v>122</v>
      </c>
      <c r="C57" s="18">
        <v>95</v>
      </c>
      <c r="D57" s="19"/>
      <c r="E57" s="18">
        <v>119</v>
      </c>
      <c r="F57" s="18">
        <v>107</v>
      </c>
      <c r="H57" s="23">
        <v>89</v>
      </c>
      <c r="I57" s="18">
        <v>81</v>
      </c>
      <c r="J57" s="19"/>
      <c r="K57" s="18">
        <v>77</v>
      </c>
      <c r="L57" s="18">
        <v>71</v>
      </c>
    </row>
    <row r="58" spans="2:12" x14ac:dyDescent="0.25">
      <c r="B58" s="18">
        <v>119</v>
      </c>
      <c r="C58" s="18">
        <v>94</v>
      </c>
      <c r="D58" s="19"/>
      <c r="E58" s="18">
        <v>122</v>
      </c>
      <c r="F58" s="18">
        <v>97</v>
      </c>
      <c r="H58" s="23">
        <v>80</v>
      </c>
      <c r="I58" s="18">
        <v>87</v>
      </c>
      <c r="J58" s="19"/>
      <c r="K58" s="18">
        <v>77</v>
      </c>
      <c r="L58" s="18">
        <v>78</v>
      </c>
    </row>
    <row r="59" spans="2:12" x14ac:dyDescent="0.25">
      <c r="B59" s="18">
        <v>127</v>
      </c>
      <c r="C59" s="18">
        <v>93</v>
      </c>
      <c r="D59" s="19"/>
      <c r="E59" s="18">
        <v>135</v>
      </c>
      <c r="F59" s="18">
        <v>120</v>
      </c>
      <c r="H59" s="23">
        <v>85</v>
      </c>
      <c r="I59" s="18">
        <v>71</v>
      </c>
      <c r="J59" s="19"/>
      <c r="K59" s="18">
        <v>84</v>
      </c>
      <c r="L59" s="18">
        <v>131</v>
      </c>
    </row>
    <row r="60" spans="2:12" x14ac:dyDescent="0.25">
      <c r="B60" s="18">
        <v>151</v>
      </c>
      <c r="C60" s="18">
        <v>90</v>
      </c>
      <c r="D60" s="19"/>
      <c r="E60" s="18">
        <v>113</v>
      </c>
      <c r="F60" s="18">
        <v>96</v>
      </c>
      <c r="H60" s="23">
        <v>86</v>
      </c>
      <c r="I60" s="18">
        <v>80</v>
      </c>
      <c r="J60" s="19"/>
      <c r="K60" s="18">
        <v>86</v>
      </c>
      <c r="L60" s="18">
        <v>74</v>
      </c>
    </row>
    <row r="61" spans="2:12" x14ac:dyDescent="0.25">
      <c r="B61" s="18">
        <v>139</v>
      </c>
      <c r="C61" s="18">
        <v>92</v>
      </c>
      <c r="D61" s="19"/>
      <c r="E61" s="18">
        <v>113</v>
      </c>
      <c r="F61" s="18">
        <v>97</v>
      </c>
      <c r="H61" s="23">
        <v>93</v>
      </c>
      <c r="I61" s="18">
        <v>76</v>
      </c>
      <c r="J61" s="19"/>
      <c r="K61" s="18">
        <v>87</v>
      </c>
      <c r="L61" s="18">
        <v>74</v>
      </c>
    </row>
    <row r="62" spans="2:12" x14ac:dyDescent="0.25">
      <c r="B62" s="18">
        <v>132</v>
      </c>
      <c r="C62" s="18">
        <v>85</v>
      </c>
      <c r="D62" s="19"/>
      <c r="E62" s="18">
        <v>110</v>
      </c>
      <c r="F62" s="18">
        <v>72</v>
      </c>
      <c r="H62" s="23">
        <v>96</v>
      </c>
      <c r="I62" s="18">
        <v>74</v>
      </c>
      <c r="J62" s="19"/>
      <c r="K62" s="18">
        <v>83</v>
      </c>
      <c r="L62" s="18">
        <v>73</v>
      </c>
    </row>
    <row r="63" spans="2:12" x14ac:dyDescent="0.25">
      <c r="B63" s="18">
        <v>142</v>
      </c>
      <c r="C63" s="18">
        <v>115</v>
      </c>
      <c r="D63" s="19"/>
      <c r="E63" s="18">
        <v>118</v>
      </c>
      <c r="F63" s="18">
        <v>83</v>
      </c>
      <c r="H63" s="23">
        <v>94</v>
      </c>
      <c r="I63" s="18">
        <v>73</v>
      </c>
      <c r="J63" s="19"/>
      <c r="K63" s="18">
        <v>85</v>
      </c>
      <c r="L63" s="18">
        <v>72</v>
      </c>
    </row>
    <row r="64" spans="2:12" x14ac:dyDescent="0.25">
      <c r="B64" s="18">
        <v>125</v>
      </c>
      <c r="C64" s="18">
        <v>102</v>
      </c>
      <c r="D64" s="19"/>
      <c r="E64" s="18">
        <v>111</v>
      </c>
      <c r="F64" s="18">
        <v>64</v>
      </c>
      <c r="H64" s="23">
        <v>87</v>
      </c>
      <c r="I64" s="18">
        <v>82</v>
      </c>
      <c r="J64" s="19"/>
      <c r="K64" s="18">
        <v>87</v>
      </c>
      <c r="L64" s="18">
        <v>77</v>
      </c>
    </row>
    <row r="65" spans="2:12" x14ac:dyDescent="0.25">
      <c r="B65" s="18">
        <v>130</v>
      </c>
      <c r="C65" s="18">
        <v>153</v>
      </c>
      <c r="D65" s="19"/>
      <c r="E65" s="18">
        <v>111</v>
      </c>
      <c r="F65" s="18">
        <v>82</v>
      </c>
      <c r="H65" s="23">
        <v>73</v>
      </c>
      <c r="I65" s="18">
        <v>55</v>
      </c>
      <c r="J65" s="19"/>
      <c r="K65" s="18">
        <v>75</v>
      </c>
      <c r="L65" s="18">
        <v>66</v>
      </c>
    </row>
    <row r="66" spans="2:12" x14ac:dyDescent="0.25">
      <c r="B66" s="18">
        <v>119</v>
      </c>
      <c r="C66" s="18">
        <v>154</v>
      </c>
      <c r="D66" s="19"/>
      <c r="E66" s="18">
        <v>106</v>
      </c>
      <c r="F66" s="18">
        <v>122</v>
      </c>
      <c r="H66" s="23">
        <v>66</v>
      </c>
      <c r="I66" s="18">
        <v>100</v>
      </c>
      <c r="J66" s="19"/>
      <c r="K66" s="18">
        <v>75</v>
      </c>
      <c r="L66" s="18">
        <v>96</v>
      </c>
    </row>
    <row r="67" spans="2:12" x14ac:dyDescent="0.25">
      <c r="B67" s="18">
        <v>95</v>
      </c>
      <c r="C67" s="18">
        <v>144</v>
      </c>
      <c r="D67" s="19"/>
      <c r="E67" s="18">
        <v>109</v>
      </c>
      <c r="F67" s="18">
        <v>137</v>
      </c>
      <c r="H67" s="23">
        <v>70</v>
      </c>
      <c r="I67" s="18">
        <v>63</v>
      </c>
      <c r="J67" s="19"/>
      <c r="K67" s="18">
        <v>71</v>
      </c>
      <c r="L67" s="18">
        <v>116</v>
      </c>
    </row>
    <row r="68" spans="2:12" x14ac:dyDescent="0.25">
      <c r="B68" s="18">
        <v>109</v>
      </c>
      <c r="C68" s="18">
        <v>140</v>
      </c>
      <c r="D68" s="19"/>
      <c r="E68" s="18">
        <v>111</v>
      </c>
      <c r="F68" s="18">
        <v>122</v>
      </c>
      <c r="H68" s="23">
        <v>81</v>
      </c>
      <c r="I68" s="18">
        <v>154</v>
      </c>
      <c r="J68" s="19"/>
      <c r="K68" s="18">
        <v>75</v>
      </c>
      <c r="L68" s="18">
        <v>83</v>
      </c>
    </row>
    <row r="69" spans="2:12" x14ac:dyDescent="0.25">
      <c r="B69" s="18">
        <v>119</v>
      </c>
      <c r="C69" s="18">
        <v>99</v>
      </c>
      <c r="D69" s="19"/>
      <c r="E69" s="18">
        <v>108</v>
      </c>
      <c r="F69" s="18">
        <v>113</v>
      </c>
      <c r="H69" s="23">
        <v>75</v>
      </c>
      <c r="I69" s="18">
        <v>114</v>
      </c>
      <c r="J69" s="19"/>
      <c r="K69" s="18">
        <v>77</v>
      </c>
      <c r="L69" s="18">
        <v>92</v>
      </c>
    </row>
    <row r="70" spans="2:12" x14ac:dyDescent="0.25">
      <c r="B70" s="18">
        <v>92</v>
      </c>
      <c r="C70" s="18">
        <v>153</v>
      </c>
      <c r="D70" s="19"/>
      <c r="E70" s="18">
        <v>106</v>
      </c>
      <c r="F70" s="18">
        <v>107</v>
      </c>
      <c r="H70" s="23">
        <v>96</v>
      </c>
      <c r="I70" s="18">
        <v>69</v>
      </c>
      <c r="J70" s="19"/>
      <c r="K70" s="18">
        <v>73</v>
      </c>
      <c r="L70" s="18">
        <v>81</v>
      </c>
    </row>
    <row r="71" spans="2:12" x14ac:dyDescent="0.25">
      <c r="B71" s="18">
        <v>96</v>
      </c>
      <c r="C71" s="18">
        <v>140</v>
      </c>
      <c r="D71" s="19"/>
      <c r="E71" s="18">
        <v>109</v>
      </c>
      <c r="F71" s="18">
        <v>114</v>
      </c>
      <c r="H71" s="23">
        <v>97</v>
      </c>
      <c r="I71" s="18">
        <v>86</v>
      </c>
      <c r="J71" s="19"/>
      <c r="K71" s="18">
        <v>89</v>
      </c>
      <c r="L71" s="18">
        <v>86</v>
      </c>
    </row>
    <row r="72" spans="2:12" x14ac:dyDescent="0.25">
      <c r="B72" s="18">
        <v>92</v>
      </c>
      <c r="C72" s="18">
        <v>140</v>
      </c>
      <c r="D72" s="19"/>
      <c r="E72" s="18">
        <v>110</v>
      </c>
      <c r="F72" s="18">
        <v>118</v>
      </c>
      <c r="H72" s="23">
        <v>95</v>
      </c>
      <c r="I72" s="18">
        <v>86</v>
      </c>
      <c r="J72" s="19"/>
      <c r="K72" s="18">
        <v>87</v>
      </c>
      <c r="L72" s="18">
        <v>85</v>
      </c>
    </row>
    <row r="73" spans="2:12" x14ac:dyDescent="0.25">
      <c r="B73" s="18">
        <v>98</v>
      </c>
      <c r="C73" s="18">
        <v>115</v>
      </c>
      <c r="D73" s="19"/>
      <c r="E73" s="18">
        <v>115</v>
      </c>
      <c r="F73" s="18">
        <v>109</v>
      </c>
      <c r="H73" s="23">
        <v>93</v>
      </c>
      <c r="I73" s="18">
        <v>83</v>
      </c>
      <c r="J73" s="19"/>
      <c r="K73" s="18">
        <v>78</v>
      </c>
      <c r="L73" s="18">
        <v>84</v>
      </c>
    </row>
    <row r="74" spans="2:12" x14ac:dyDescent="0.25">
      <c r="B74" s="18">
        <v>95</v>
      </c>
      <c r="C74" s="18">
        <v>114</v>
      </c>
      <c r="D74" s="19"/>
      <c r="E74" s="18">
        <v>110</v>
      </c>
      <c r="F74" s="18">
        <v>117</v>
      </c>
      <c r="H74" s="23">
        <v>97</v>
      </c>
      <c r="I74" s="18">
        <v>80</v>
      </c>
      <c r="J74" s="19"/>
      <c r="K74" s="18">
        <v>87</v>
      </c>
      <c r="L74" s="18">
        <v>71</v>
      </c>
    </row>
    <row r="75" spans="2:12" x14ac:dyDescent="0.25">
      <c r="B75" s="18">
        <v>124</v>
      </c>
      <c r="C75" s="18">
        <v>126</v>
      </c>
      <c r="D75" s="19"/>
      <c r="E75" s="18">
        <v>121</v>
      </c>
      <c r="F75" s="18">
        <v>135</v>
      </c>
      <c r="H75" s="23">
        <v>92</v>
      </c>
      <c r="I75" s="18">
        <v>66</v>
      </c>
      <c r="J75" s="19"/>
      <c r="K75" s="18">
        <v>88</v>
      </c>
      <c r="L75" s="18">
        <v>75</v>
      </c>
    </row>
    <row r="76" spans="2:12" x14ac:dyDescent="0.25">
      <c r="B76" s="18">
        <v>120</v>
      </c>
      <c r="C76" s="18">
        <v>117</v>
      </c>
      <c r="D76" s="19"/>
      <c r="E76" s="18">
        <v>136</v>
      </c>
      <c r="F76" s="24">
        <v>110</v>
      </c>
      <c r="H76" s="23">
        <v>90</v>
      </c>
      <c r="I76" s="18">
        <v>71</v>
      </c>
      <c r="J76" s="19"/>
      <c r="K76" s="18">
        <v>89</v>
      </c>
      <c r="L76" s="18">
        <v>67</v>
      </c>
    </row>
    <row r="77" spans="2:12" x14ac:dyDescent="0.25">
      <c r="B77" s="18">
        <v>122</v>
      </c>
      <c r="C77" s="18">
        <v>138</v>
      </c>
      <c r="D77" s="19"/>
      <c r="E77" s="18">
        <v>125</v>
      </c>
      <c r="F77" s="24">
        <v>120</v>
      </c>
      <c r="H77" s="23">
        <v>92</v>
      </c>
      <c r="I77" s="18">
        <v>120</v>
      </c>
      <c r="J77" s="19"/>
      <c r="K77" s="18">
        <v>85</v>
      </c>
      <c r="L77" s="18">
        <v>96</v>
      </c>
    </row>
    <row r="78" spans="2:12" x14ac:dyDescent="0.25">
      <c r="B78" s="18">
        <v>116</v>
      </c>
      <c r="C78" s="18">
        <v>151</v>
      </c>
      <c r="D78" s="19"/>
      <c r="E78" s="18">
        <v>115</v>
      </c>
      <c r="F78" s="24">
        <v>117</v>
      </c>
      <c r="H78" s="23">
        <v>92</v>
      </c>
      <c r="I78" s="18">
        <v>108</v>
      </c>
      <c r="J78" s="19"/>
      <c r="K78" s="18">
        <v>87</v>
      </c>
      <c r="L78" s="18">
        <v>93</v>
      </c>
    </row>
    <row r="79" spans="2:12" x14ac:dyDescent="0.25">
      <c r="B79" s="18">
        <v>126</v>
      </c>
      <c r="C79" s="18">
        <v>95</v>
      </c>
      <c r="D79" s="19"/>
      <c r="E79" s="18">
        <v>110</v>
      </c>
      <c r="F79" s="25">
        <v>111</v>
      </c>
      <c r="H79" s="23">
        <v>90</v>
      </c>
      <c r="I79" s="18">
        <v>94</v>
      </c>
      <c r="J79" s="19"/>
      <c r="K79" s="18">
        <v>84</v>
      </c>
      <c r="L79" s="18">
        <v>94</v>
      </c>
    </row>
    <row r="80" spans="2:12" x14ac:dyDescent="0.25">
      <c r="B80" s="18">
        <v>122</v>
      </c>
      <c r="C80" s="18">
        <v>117</v>
      </c>
      <c r="D80" s="19"/>
      <c r="E80" s="18">
        <v>116</v>
      </c>
      <c r="F80" s="24">
        <v>123</v>
      </c>
      <c r="H80" s="23">
        <v>70</v>
      </c>
      <c r="I80" s="18">
        <v>86</v>
      </c>
      <c r="J80" s="19"/>
      <c r="K80" s="18">
        <v>64</v>
      </c>
      <c r="L80" s="18">
        <v>89</v>
      </c>
    </row>
    <row r="81" spans="2:12" x14ac:dyDescent="0.25">
      <c r="B81" s="18">
        <v>120</v>
      </c>
      <c r="C81" s="18">
        <v>102</v>
      </c>
      <c r="D81" s="19"/>
      <c r="E81" s="18">
        <v>122</v>
      </c>
      <c r="F81" s="24">
        <v>120</v>
      </c>
      <c r="H81" s="23">
        <v>63</v>
      </c>
      <c r="I81" s="18">
        <v>92</v>
      </c>
      <c r="J81" s="19"/>
      <c r="K81" s="18">
        <v>57</v>
      </c>
      <c r="L81" s="18">
        <v>90</v>
      </c>
    </row>
    <row r="82" spans="2:12" x14ac:dyDescent="0.25">
      <c r="B82" s="18">
        <v>128</v>
      </c>
      <c r="C82" s="18">
        <v>124</v>
      </c>
      <c r="D82" s="19"/>
      <c r="E82" s="18">
        <v>114</v>
      </c>
      <c r="F82" s="24">
        <v>107</v>
      </c>
      <c r="H82" s="23">
        <v>65</v>
      </c>
      <c r="I82" s="18">
        <v>84</v>
      </c>
      <c r="J82" s="19"/>
      <c r="K82" s="18">
        <v>68</v>
      </c>
      <c r="L82" s="18">
        <v>88</v>
      </c>
    </row>
    <row r="83" spans="2:12" x14ac:dyDescent="0.25">
      <c r="B83" s="18">
        <v>128</v>
      </c>
      <c r="C83" s="18">
        <v>110</v>
      </c>
      <c r="D83" s="19"/>
      <c r="E83" s="18">
        <v>110</v>
      </c>
      <c r="F83" s="24">
        <v>117</v>
      </c>
      <c r="H83" s="23">
        <v>64</v>
      </c>
      <c r="I83" s="18">
        <v>79</v>
      </c>
      <c r="J83" s="19"/>
      <c r="K83" s="18">
        <v>68</v>
      </c>
      <c r="L83" s="18">
        <v>90</v>
      </c>
    </row>
    <row r="84" spans="2:12" x14ac:dyDescent="0.25">
      <c r="C84" s="18">
        <v>115</v>
      </c>
      <c r="D84" s="19"/>
      <c r="F84" s="18">
        <v>123</v>
      </c>
      <c r="H84" s="23">
        <v>73</v>
      </c>
      <c r="I84" s="18">
        <v>77</v>
      </c>
      <c r="J84" s="19"/>
      <c r="K84" s="18">
        <v>63</v>
      </c>
      <c r="L84" s="18">
        <v>83</v>
      </c>
    </row>
    <row r="85" spans="2:12" x14ac:dyDescent="0.25">
      <c r="C85" s="18">
        <v>108</v>
      </c>
      <c r="D85" s="19"/>
      <c r="F85" s="18">
        <v>107</v>
      </c>
      <c r="I85" s="18">
        <v>66</v>
      </c>
      <c r="J85" s="19"/>
      <c r="L85" s="18">
        <v>84</v>
      </c>
    </row>
    <row r="86" spans="2:12" x14ac:dyDescent="0.25">
      <c r="C86" s="18">
        <v>110</v>
      </c>
      <c r="D86" s="19"/>
      <c r="F86" s="18">
        <v>100</v>
      </c>
      <c r="I86" s="18">
        <v>73</v>
      </c>
      <c r="J86" s="19"/>
      <c r="L86" s="18">
        <v>88</v>
      </c>
    </row>
    <row r="87" spans="2:12" x14ac:dyDescent="0.25">
      <c r="C87" s="18">
        <v>108</v>
      </c>
      <c r="D87" s="19"/>
      <c r="F87" s="18">
        <v>114</v>
      </c>
      <c r="I87" s="18">
        <v>72</v>
      </c>
      <c r="J87" s="19"/>
      <c r="L87" s="18">
        <v>97</v>
      </c>
    </row>
    <row r="88" spans="2:12" x14ac:dyDescent="0.25">
      <c r="C88" s="18">
        <v>104</v>
      </c>
      <c r="D88" s="19"/>
      <c r="F88" s="18">
        <v>109</v>
      </c>
      <c r="I88" s="18">
        <v>80</v>
      </c>
      <c r="J88" s="19"/>
      <c r="L88" s="18">
        <v>86</v>
      </c>
    </row>
    <row r="89" spans="2:12" x14ac:dyDescent="0.25">
      <c r="C89" s="18">
        <v>127</v>
      </c>
      <c r="D89" s="19"/>
      <c r="F89" s="18">
        <v>116</v>
      </c>
      <c r="I89" s="18">
        <v>99</v>
      </c>
      <c r="J89" s="19"/>
      <c r="L89" s="18">
        <v>100</v>
      </c>
    </row>
    <row r="90" spans="2:12" x14ac:dyDescent="0.25">
      <c r="C90" s="18">
        <v>125</v>
      </c>
      <c r="D90" s="19"/>
      <c r="F90" s="18">
        <v>122</v>
      </c>
      <c r="I90" s="18">
        <v>107</v>
      </c>
      <c r="J90" s="19"/>
      <c r="L90" s="18">
        <v>97</v>
      </c>
    </row>
    <row r="91" spans="2:12" x14ac:dyDescent="0.25">
      <c r="C91" s="18">
        <v>123</v>
      </c>
      <c r="D91" s="19"/>
      <c r="F91" s="18">
        <v>120</v>
      </c>
      <c r="I91" s="18">
        <v>103</v>
      </c>
      <c r="J91" s="19"/>
      <c r="L91" s="18">
        <v>96</v>
      </c>
    </row>
    <row r="92" spans="2:12" x14ac:dyDescent="0.25">
      <c r="C92" s="18">
        <v>129</v>
      </c>
      <c r="D92" s="19"/>
      <c r="F92" s="18">
        <v>116</v>
      </c>
      <c r="I92" s="18">
        <v>100</v>
      </c>
      <c r="J92" s="19"/>
      <c r="L92" s="18">
        <v>94</v>
      </c>
    </row>
    <row r="93" spans="2:12" x14ac:dyDescent="0.25">
      <c r="C93" s="18">
        <v>112</v>
      </c>
      <c r="D93" s="19"/>
      <c r="F93" s="18">
        <v>121</v>
      </c>
      <c r="I93" s="18">
        <v>103</v>
      </c>
      <c r="J93" s="19"/>
      <c r="L93" s="18">
        <v>87</v>
      </c>
    </row>
    <row r="94" spans="2:12" x14ac:dyDescent="0.25">
      <c r="C94" s="18">
        <v>106</v>
      </c>
      <c r="D94" s="19"/>
      <c r="F94" s="18">
        <v>115</v>
      </c>
      <c r="I94" s="18">
        <v>104</v>
      </c>
      <c r="J94" s="19"/>
      <c r="L94" s="18">
        <v>89</v>
      </c>
    </row>
    <row r="95" spans="2:12" x14ac:dyDescent="0.25">
      <c r="C95" s="18">
        <v>129</v>
      </c>
      <c r="D95" s="19"/>
      <c r="F95" s="18">
        <v>123</v>
      </c>
      <c r="I95" s="18">
        <v>93</v>
      </c>
      <c r="J95" s="19"/>
      <c r="L95" s="18">
        <v>91</v>
      </c>
    </row>
    <row r="96" spans="2:12" x14ac:dyDescent="0.25">
      <c r="C96" s="18">
        <v>123</v>
      </c>
      <c r="D96" s="19"/>
      <c r="F96" s="18">
        <v>118</v>
      </c>
      <c r="I96" s="18">
        <v>106</v>
      </c>
      <c r="J96" s="19"/>
      <c r="L96" s="18">
        <v>85</v>
      </c>
    </row>
    <row r="97" spans="3:12" x14ac:dyDescent="0.25">
      <c r="C97" s="18">
        <v>129</v>
      </c>
      <c r="D97" s="19"/>
      <c r="F97" s="18">
        <v>119</v>
      </c>
      <c r="I97" s="18">
        <v>93</v>
      </c>
      <c r="J97" s="19"/>
      <c r="L97" s="18">
        <v>92</v>
      </c>
    </row>
    <row r="98" spans="3:12" x14ac:dyDescent="0.25">
      <c r="C98" s="18">
        <v>134</v>
      </c>
      <c r="D98" s="19"/>
      <c r="F98" s="18">
        <v>124</v>
      </c>
      <c r="I98" s="18">
        <v>95</v>
      </c>
      <c r="J98" s="19"/>
      <c r="L98" s="18">
        <v>84</v>
      </c>
    </row>
    <row r="99" spans="3:12" x14ac:dyDescent="0.25">
      <c r="C99" s="18">
        <v>108</v>
      </c>
      <c r="D99" s="19"/>
      <c r="F99" s="18">
        <v>124</v>
      </c>
      <c r="I99" s="18">
        <v>103</v>
      </c>
      <c r="J99" s="19"/>
      <c r="L99" s="18">
        <v>91</v>
      </c>
    </row>
    <row r="100" spans="3:12" x14ac:dyDescent="0.25">
      <c r="C100" s="18">
        <v>125</v>
      </c>
      <c r="D100" s="19"/>
      <c r="F100" s="18">
        <v>113</v>
      </c>
      <c r="I100" s="18">
        <v>103</v>
      </c>
      <c r="J100" s="19"/>
      <c r="L100" s="18">
        <v>90</v>
      </c>
    </row>
    <row r="101" spans="3:12" x14ac:dyDescent="0.25">
      <c r="C101" s="18">
        <v>138</v>
      </c>
      <c r="D101" s="19"/>
      <c r="F101" s="18">
        <v>156</v>
      </c>
      <c r="I101" s="18">
        <v>144</v>
      </c>
      <c r="J101" s="19"/>
      <c r="L101" s="18">
        <v>147</v>
      </c>
    </row>
    <row r="102" spans="3:12" x14ac:dyDescent="0.25">
      <c r="C102" s="18">
        <v>137</v>
      </c>
      <c r="D102" s="19"/>
      <c r="F102" s="18">
        <v>141</v>
      </c>
      <c r="I102" s="18">
        <v>103</v>
      </c>
      <c r="J102" s="19"/>
      <c r="L102" s="18">
        <v>126</v>
      </c>
    </row>
    <row r="103" spans="3:12" x14ac:dyDescent="0.25">
      <c r="C103" s="18">
        <v>150</v>
      </c>
      <c r="D103" s="19"/>
      <c r="F103" s="18">
        <v>126</v>
      </c>
      <c r="I103" s="18">
        <v>120</v>
      </c>
      <c r="J103" s="19"/>
      <c r="L103" s="18">
        <v>109</v>
      </c>
    </row>
    <row r="104" spans="3:12" x14ac:dyDescent="0.25">
      <c r="C104" s="18">
        <v>139</v>
      </c>
      <c r="D104" s="19"/>
      <c r="F104" s="18">
        <v>161</v>
      </c>
      <c r="I104" s="18">
        <v>120</v>
      </c>
      <c r="J104" s="19"/>
      <c r="L104" s="18">
        <v>120</v>
      </c>
    </row>
    <row r="105" spans="3:12" x14ac:dyDescent="0.25">
      <c r="C105" s="18">
        <v>116</v>
      </c>
      <c r="D105" s="19"/>
      <c r="F105" s="18">
        <v>131</v>
      </c>
      <c r="I105" s="18">
        <v>119</v>
      </c>
      <c r="J105" s="19"/>
      <c r="L105" s="18">
        <v>115</v>
      </c>
    </row>
    <row r="106" spans="3:12" x14ac:dyDescent="0.25">
      <c r="C106" s="18">
        <v>128</v>
      </c>
      <c r="D106" s="19"/>
      <c r="F106" s="18">
        <v>118</v>
      </c>
      <c r="I106" s="18">
        <v>109</v>
      </c>
      <c r="J106" s="19"/>
      <c r="L106" s="18">
        <v>108</v>
      </c>
    </row>
    <row r="107" spans="3:12" x14ac:dyDescent="0.25">
      <c r="C107" s="18">
        <v>111</v>
      </c>
      <c r="D107" s="19"/>
      <c r="F107" s="18">
        <v>123</v>
      </c>
      <c r="I107" s="18">
        <v>105</v>
      </c>
      <c r="J107" s="19"/>
      <c r="L107" s="18">
        <v>112</v>
      </c>
    </row>
    <row r="108" spans="3:12" x14ac:dyDescent="0.25">
      <c r="C108" s="18">
        <v>116</v>
      </c>
      <c r="D108" s="19"/>
      <c r="F108" s="18">
        <v>131</v>
      </c>
      <c r="I108" s="18">
        <v>106</v>
      </c>
      <c r="J108" s="19"/>
      <c r="L108" s="18">
        <v>106</v>
      </c>
    </row>
    <row r="109" spans="3:12" x14ac:dyDescent="0.25">
      <c r="C109" s="18">
        <v>155</v>
      </c>
      <c r="D109" s="19"/>
      <c r="F109" s="18">
        <v>127</v>
      </c>
      <c r="I109" s="18">
        <v>111</v>
      </c>
      <c r="J109" s="19"/>
      <c r="L109" s="18">
        <v>107</v>
      </c>
    </row>
    <row r="110" spans="3:12" x14ac:dyDescent="0.25">
      <c r="C110" s="18">
        <v>116</v>
      </c>
      <c r="D110" s="19"/>
      <c r="F110" s="18">
        <v>123</v>
      </c>
      <c r="I110" s="18">
        <v>112</v>
      </c>
      <c r="J110" s="19"/>
      <c r="L110" s="18">
        <v>103</v>
      </c>
    </row>
    <row r="111" spans="3:12" x14ac:dyDescent="0.25">
      <c r="C111" s="18">
        <v>174</v>
      </c>
      <c r="D111" s="19"/>
      <c r="F111" s="18">
        <v>132</v>
      </c>
      <c r="I111" s="18">
        <v>104</v>
      </c>
      <c r="J111" s="19"/>
      <c r="L111" s="18">
        <v>105</v>
      </c>
    </row>
    <row r="112" spans="3:12" x14ac:dyDescent="0.25">
      <c r="C112" s="18">
        <v>126</v>
      </c>
      <c r="D112" s="19"/>
      <c r="F112" s="18">
        <v>143</v>
      </c>
      <c r="I112" s="18">
        <v>106</v>
      </c>
      <c r="J112" s="19"/>
      <c r="L112" s="18">
        <v>98</v>
      </c>
    </row>
    <row r="113" spans="3:12" x14ac:dyDescent="0.25">
      <c r="C113" s="18">
        <v>125</v>
      </c>
      <c r="D113" s="19"/>
      <c r="F113" s="18">
        <v>140</v>
      </c>
      <c r="I113" s="18">
        <v>69</v>
      </c>
      <c r="J113" s="19"/>
      <c r="L113" s="18">
        <v>74</v>
      </c>
    </row>
    <row r="114" spans="3:12" x14ac:dyDescent="0.25">
      <c r="C114" s="18">
        <v>121</v>
      </c>
      <c r="D114" s="19"/>
      <c r="F114" s="18">
        <v>123</v>
      </c>
      <c r="I114" s="18">
        <v>84</v>
      </c>
      <c r="J114" s="19"/>
      <c r="L114" s="18">
        <v>68</v>
      </c>
    </row>
    <row r="115" spans="3:12" x14ac:dyDescent="0.25">
      <c r="C115" s="18">
        <v>160</v>
      </c>
      <c r="D115" s="19"/>
      <c r="F115" s="18">
        <v>128</v>
      </c>
      <c r="I115" s="18">
        <v>77</v>
      </c>
      <c r="J115" s="19"/>
      <c r="L115" s="18">
        <v>76</v>
      </c>
    </row>
    <row r="116" spans="3:12" x14ac:dyDescent="0.25">
      <c r="C116" s="18">
        <v>120</v>
      </c>
      <c r="D116" s="19"/>
      <c r="F116" s="18">
        <v>125</v>
      </c>
      <c r="I116" s="18">
        <v>83</v>
      </c>
      <c r="J116" s="19"/>
      <c r="L116" s="18">
        <v>73</v>
      </c>
    </row>
    <row r="117" spans="3:12" x14ac:dyDescent="0.25">
      <c r="C117" s="18">
        <v>109</v>
      </c>
      <c r="D117" s="19"/>
      <c r="F117" s="18">
        <v>117</v>
      </c>
      <c r="I117" s="18">
        <v>77</v>
      </c>
      <c r="J117" s="19"/>
      <c r="L117" s="18">
        <v>75</v>
      </c>
    </row>
    <row r="118" spans="3:12" x14ac:dyDescent="0.25">
      <c r="C118" s="18">
        <v>116</v>
      </c>
      <c r="D118" s="19"/>
      <c r="F118" s="18">
        <v>130</v>
      </c>
      <c r="I118" s="18">
        <v>95</v>
      </c>
      <c r="J118" s="19"/>
      <c r="L118" s="18">
        <v>73</v>
      </c>
    </row>
    <row r="119" spans="3:12" x14ac:dyDescent="0.25">
      <c r="C119" s="18">
        <v>128</v>
      </c>
      <c r="D119" s="19"/>
      <c r="F119" s="18">
        <v>126</v>
      </c>
      <c r="I119" s="18">
        <v>79</v>
      </c>
      <c r="J119" s="19"/>
      <c r="L119" s="18">
        <v>72</v>
      </c>
    </row>
    <row r="120" spans="3:12" x14ac:dyDescent="0.25">
      <c r="C120" s="18">
        <v>131</v>
      </c>
      <c r="D120" s="19"/>
      <c r="F120" s="18">
        <v>124</v>
      </c>
      <c r="I120" s="18">
        <v>78</v>
      </c>
      <c r="J120" s="19"/>
      <c r="L120" s="18">
        <v>73</v>
      </c>
    </row>
    <row r="121" spans="3:12" x14ac:dyDescent="0.25">
      <c r="C121" s="18">
        <v>116</v>
      </c>
      <c r="D121" s="19"/>
      <c r="F121" s="18">
        <v>117</v>
      </c>
      <c r="I121" s="18">
        <v>70</v>
      </c>
      <c r="J121" s="19"/>
      <c r="L121" s="18">
        <v>78</v>
      </c>
    </row>
    <row r="122" spans="3:12" x14ac:dyDescent="0.25">
      <c r="C122" s="18">
        <v>116</v>
      </c>
      <c r="D122" s="19"/>
      <c r="F122" s="18">
        <v>118</v>
      </c>
      <c r="I122" s="18">
        <v>73</v>
      </c>
      <c r="J122" s="19"/>
      <c r="L122" s="18">
        <v>78</v>
      </c>
    </row>
    <row r="123" spans="3:12" x14ac:dyDescent="0.25">
      <c r="C123" s="18">
        <v>121</v>
      </c>
      <c r="D123" s="19"/>
      <c r="F123" s="18">
        <v>99</v>
      </c>
      <c r="I123" s="18">
        <v>77</v>
      </c>
      <c r="J123" s="19"/>
      <c r="L123" s="18">
        <v>65</v>
      </c>
    </row>
    <row r="124" spans="3:12" x14ac:dyDescent="0.25">
      <c r="C124" s="18">
        <v>129</v>
      </c>
      <c r="D124" s="19"/>
      <c r="F124" s="18">
        <v>151</v>
      </c>
      <c r="I124" s="18">
        <v>82</v>
      </c>
      <c r="J124" s="19"/>
      <c r="L124" s="18">
        <v>78</v>
      </c>
    </row>
    <row r="125" spans="3:12" x14ac:dyDescent="0.25">
      <c r="C125" s="18">
        <v>120</v>
      </c>
      <c r="D125" s="19"/>
      <c r="F125" s="18">
        <v>116</v>
      </c>
      <c r="I125" s="18">
        <v>73</v>
      </c>
      <c r="J125" s="19"/>
      <c r="L125" s="18">
        <v>81</v>
      </c>
    </row>
    <row r="126" spans="3:12" x14ac:dyDescent="0.25">
      <c r="C126" s="18">
        <v>120</v>
      </c>
      <c r="D126" s="19"/>
      <c r="F126" s="18">
        <v>108</v>
      </c>
      <c r="I126" s="18">
        <v>79</v>
      </c>
      <c r="J126" s="19"/>
      <c r="L126" s="18">
        <v>74</v>
      </c>
    </row>
    <row r="127" spans="3:12" x14ac:dyDescent="0.25">
      <c r="C127" s="18">
        <v>120</v>
      </c>
      <c r="D127" s="19"/>
      <c r="F127" s="18">
        <v>108</v>
      </c>
      <c r="I127" s="18">
        <v>76</v>
      </c>
      <c r="J127" s="19"/>
      <c r="L127" s="18">
        <v>75</v>
      </c>
    </row>
    <row r="128" spans="3:12" x14ac:dyDescent="0.25">
      <c r="C128" s="18">
        <v>112</v>
      </c>
      <c r="D128" s="19"/>
      <c r="F128" s="18">
        <v>102</v>
      </c>
      <c r="I128" s="18">
        <v>83</v>
      </c>
      <c r="J128" s="19"/>
      <c r="L128" s="18">
        <v>74</v>
      </c>
    </row>
    <row r="129" spans="3:12" x14ac:dyDescent="0.25">
      <c r="C129" s="18">
        <v>111</v>
      </c>
      <c r="D129" s="19"/>
      <c r="F129" s="18">
        <v>110</v>
      </c>
      <c r="I129" s="18">
        <v>76</v>
      </c>
      <c r="J129" s="19"/>
      <c r="L129" s="18">
        <v>79</v>
      </c>
    </row>
    <row r="130" spans="3:12" x14ac:dyDescent="0.25">
      <c r="C130" s="18">
        <v>121</v>
      </c>
      <c r="D130" s="19"/>
      <c r="F130" s="18">
        <v>107</v>
      </c>
      <c r="I130" s="18">
        <v>73</v>
      </c>
      <c r="J130" s="19"/>
      <c r="L130" s="18">
        <v>72</v>
      </c>
    </row>
    <row r="131" spans="3:12" x14ac:dyDescent="0.25">
      <c r="C131" s="18">
        <v>119</v>
      </c>
      <c r="D131" s="19"/>
      <c r="F131" s="18">
        <v>112</v>
      </c>
      <c r="I131" s="18">
        <v>72</v>
      </c>
      <c r="J131" s="19"/>
      <c r="L131" s="18">
        <v>72</v>
      </c>
    </row>
    <row r="132" spans="3:12" x14ac:dyDescent="0.25">
      <c r="C132" s="18">
        <v>106</v>
      </c>
      <c r="D132" s="19"/>
      <c r="F132" s="18">
        <v>112</v>
      </c>
      <c r="I132" s="18">
        <v>68</v>
      </c>
      <c r="J132" s="19"/>
      <c r="L132" s="18">
        <v>70</v>
      </c>
    </row>
    <row r="133" spans="3:12" x14ac:dyDescent="0.25">
      <c r="C133" s="18">
        <v>104</v>
      </c>
      <c r="D133" s="19"/>
      <c r="F133" s="18">
        <v>112</v>
      </c>
      <c r="I133" s="18">
        <v>74</v>
      </c>
      <c r="J133" s="19"/>
      <c r="L133" s="18">
        <v>79</v>
      </c>
    </row>
    <row r="134" spans="3:12" x14ac:dyDescent="0.25">
      <c r="C134" s="18">
        <v>119</v>
      </c>
      <c r="D134" s="19"/>
      <c r="F134" s="18">
        <v>112</v>
      </c>
      <c r="I134" s="18">
        <v>74</v>
      </c>
      <c r="J134" s="19"/>
      <c r="L134" s="18">
        <v>77</v>
      </c>
    </row>
    <row r="135" spans="3:12" x14ac:dyDescent="0.25">
      <c r="C135" s="18">
        <v>127</v>
      </c>
      <c r="D135" s="19"/>
      <c r="F135" s="18">
        <v>110</v>
      </c>
      <c r="I135" s="18">
        <v>78</v>
      </c>
      <c r="J135" s="19"/>
      <c r="L135" s="18">
        <v>69</v>
      </c>
    </row>
    <row r="136" spans="3:12" x14ac:dyDescent="0.25">
      <c r="C136" s="18">
        <v>114</v>
      </c>
      <c r="D136" s="19"/>
      <c r="F136" s="18">
        <v>118</v>
      </c>
      <c r="I136" s="18">
        <v>73</v>
      </c>
      <c r="J136" s="19"/>
      <c r="L136" s="18">
        <v>73</v>
      </c>
    </row>
    <row r="137" spans="3:12" x14ac:dyDescent="0.25">
      <c r="C137" s="18">
        <v>167</v>
      </c>
      <c r="D137" s="19"/>
      <c r="F137" s="18">
        <v>133</v>
      </c>
      <c r="I137" s="18">
        <v>118</v>
      </c>
      <c r="J137" s="19"/>
      <c r="L137" s="18">
        <v>115</v>
      </c>
    </row>
    <row r="138" spans="3:12" x14ac:dyDescent="0.25">
      <c r="C138" s="18">
        <v>136</v>
      </c>
      <c r="D138" s="19"/>
      <c r="F138" s="18">
        <v>121</v>
      </c>
      <c r="I138" s="18">
        <v>108</v>
      </c>
      <c r="J138" s="19"/>
      <c r="L138" s="18">
        <v>104</v>
      </c>
    </row>
    <row r="139" spans="3:12" x14ac:dyDescent="0.25">
      <c r="C139" s="18">
        <v>146</v>
      </c>
      <c r="D139" s="19"/>
      <c r="F139" s="18">
        <v>114</v>
      </c>
      <c r="I139" s="18">
        <v>104</v>
      </c>
      <c r="J139" s="19"/>
      <c r="L139" s="18">
        <v>100</v>
      </c>
    </row>
    <row r="140" spans="3:12" x14ac:dyDescent="0.25">
      <c r="C140" s="18">
        <v>133</v>
      </c>
      <c r="D140" s="19"/>
      <c r="F140" s="18">
        <v>115</v>
      </c>
      <c r="I140" s="18">
        <v>107</v>
      </c>
      <c r="J140" s="19"/>
      <c r="L140" s="18">
        <v>102</v>
      </c>
    </row>
    <row r="141" spans="3:12" x14ac:dyDescent="0.25">
      <c r="C141" s="18">
        <v>216</v>
      </c>
      <c r="D141" s="19"/>
      <c r="F141" s="18">
        <v>117</v>
      </c>
      <c r="I141" s="18">
        <v>102</v>
      </c>
      <c r="J141" s="19"/>
      <c r="L141" s="18">
        <v>101</v>
      </c>
    </row>
    <row r="142" spans="3:12" x14ac:dyDescent="0.25">
      <c r="C142" s="18">
        <v>131</v>
      </c>
      <c r="D142" s="19"/>
      <c r="F142" s="18">
        <v>107</v>
      </c>
      <c r="I142" s="18">
        <v>104</v>
      </c>
      <c r="J142" s="19"/>
      <c r="L142" s="18">
        <v>106</v>
      </c>
    </row>
    <row r="143" spans="3:12" x14ac:dyDescent="0.25">
      <c r="C143" s="18">
        <v>138</v>
      </c>
      <c r="D143" s="19"/>
      <c r="F143" s="18">
        <v>117</v>
      </c>
      <c r="I143" s="18">
        <v>105</v>
      </c>
      <c r="J143" s="19"/>
      <c r="L143" s="18">
        <v>102</v>
      </c>
    </row>
    <row r="144" spans="3:12" x14ac:dyDescent="0.25">
      <c r="C144" s="18">
        <v>143</v>
      </c>
      <c r="D144" s="19"/>
      <c r="F144" s="18">
        <v>128</v>
      </c>
      <c r="I144" s="18">
        <v>106</v>
      </c>
      <c r="J144" s="19"/>
      <c r="L144" s="18">
        <v>104</v>
      </c>
    </row>
    <row r="145" spans="3:12" x14ac:dyDescent="0.25">
      <c r="C145" s="18">
        <v>122</v>
      </c>
      <c r="D145" s="19"/>
      <c r="F145" s="18">
        <v>112</v>
      </c>
      <c r="I145" s="18">
        <v>99</v>
      </c>
      <c r="J145" s="19"/>
      <c r="L145" s="18">
        <v>90</v>
      </c>
    </row>
    <row r="146" spans="3:12" x14ac:dyDescent="0.25">
      <c r="C146" s="18">
        <v>123</v>
      </c>
      <c r="D146" s="19"/>
      <c r="F146" s="18">
        <v>112</v>
      </c>
      <c r="I146" s="18">
        <v>108</v>
      </c>
      <c r="J146" s="19"/>
      <c r="L146" s="18">
        <v>91</v>
      </c>
    </row>
    <row r="147" spans="3:12" x14ac:dyDescent="0.25">
      <c r="C147" s="18">
        <v>136</v>
      </c>
      <c r="D147" s="19"/>
      <c r="F147" s="18">
        <v>109</v>
      </c>
      <c r="I147" s="18">
        <v>98</v>
      </c>
      <c r="J147" s="19"/>
      <c r="L147" s="18">
        <v>96</v>
      </c>
    </row>
    <row r="148" spans="3:12" x14ac:dyDescent="0.25">
      <c r="C148" s="18">
        <v>139</v>
      </c>
      <c r="D148" s="19"/>
      <c r="F148" s="18">
        <v>121</v>
      </c>
      <c r="I148" s="18">
        <v>103</v>
      </c>
      <c r="J148" s="19"/>
      <c r="L148" s="18">
        <v>101</v>
      </c>
    </row>
    <row r="149" spans="3:12" x14ac:dyDescent="0.25">
      <c r="C149" s="18">
        <v>128</v>
      </c>
      <c r="D149" s="19"/>
      <c r="F149" s="18">
        <v>113</v>
      </c>
      <c r="I149" s="18">
        <v>80</v>
      </c>
      <c r="J149" s="19"/>
      <c r="L149" s="18">
        <v>71</v>
      </c>
    </row>
    <row r="150" spans="3:12" x14ac:dyDescent="0.25">
      <c r="C150" s="18">
        <v>127</v>
      </c>
      <c r="D150" s="19"/>
      <c r="F150" s="18">
        <v>109</v>
      </c>
      <c r="I150" s="18">
        <v>72</v>
      </c>
      <c r="J150" s="19"/>
      <c r="L150" s="18">
        <v>76</v>
      </c>
    </row>
    <row r="151" spans="3:12" x14ac:dyDescent="0.25">
      <c r="C151" s="18">
        <v>130</v>
      </c>
      <c r="D151" s="19"/>
      <c r="F151" s="18">
        <v>104</v>
      </c>
      <c r="I151" s="18">
        <v>72</v>
      </c>
      <c r="J151" s="19"/>
      <c r="L151" s="18">
        <v>71</v>
      </c>
    </row>
    <row r="152" spans="3:12" x14ac:dyDescent="0.25">
      <c r="C152" s="18">
        <v>124</v>
      </c>
      <c r="D152" s="19"/>
      <c r="F152" s="18">
        <v>110</v>
      </c>
      <c r="I152" s="18">
        <v>73</v>
      </c>
      <c r="J152" s="19"/>
      <c r="L152" s="18">
        <v>76</v>
      </c>
    </row>
    <row r="153" spans="3:12" x14ac:dyDescent="0.25">
      <c r="C153" s="18">
        <v>111</v>
      </c>
      <c r="D153" s="19"/>
      <c r="F153" s="18">
        <v>108</v>
      </c>
      <c r="I153" s="18">
        <v>74</v>
      </c>
      <c r="J153" s="19"/>
      <c r="L153" s="18">
        <v>71</v>
      </c>
    </row>
    <row r="154" spans="3:12" x14ac:dyDescent="0.25">
      <c r="C154" s="18">
        <v>121</v>
      </c>
      <c r="D154" s="19"/>
      <c r="F154" s="18">
        <v>112</v>
      </c>
      <c r="I154" s="18">
        <v>78</v>
      </c>
      <c r="J154" s="19"/>
      <c r="L154" s="18">
        <v>79</v>
      </c>
    </row>
    <row r="155" spans="3:12" x14ac:dyDescent="0.25">
      <c r="C155" s="18">
        <v>116</v>
      </c>
      <c r="D155" s="19"/>
      <c r="F155" s="18">
        <v>115</v>
      </c>
      <c r="I155" s="18">
        <v>78</v>
      </c>
      <c r="J155" s="19"/>
      <c r="L155" s="18">
        <v>69</v>
      </c>
    </row>
    <row r="156" spans="3:12" x14ac:dyDescent="0.25">
      <c r="C156" s="18">
        <v>113</v>
      </c>
      <c r="D156" s="19"/>
      <c r="F156" s="18">
        <v>106</v>
      </c>
      <c r="I156" s="18">
        <v>70</v>
      </c>
      <c r="J156" s="19"/>
      <c r="L156" s="18">
        <v>72</v>
      </c>
    </row>
    <row r="157" spans="3:12" x14ac:dyDescent="0.25">
      <c r="C157" s="18">
        <v>151</v>
      </c>
      <c r="D157" s="19"/>
      <c r="F157" s="18">
        <v>111</v>
      </c>
      <c r="I157" s="18">
        <v>71</v>
      </c>
      <c r="J157" s="19"/>
      <c r="L157" s="18">
        <v>68</v>
      </c>
    </row>
    <row r="158" spans="3:12" x14ac:dyDescent="0.25">
      <c r="C158" s="18">
        <v>131</v>
      </c>
      <c r="D158" s="19"/>
      <c r="F158" s="18">
        <v>107</v>
      </c>
      <c r="I158" s="18">
        <v>72</v>
      </c>
      <c r="J158" s="19"/>
      <c r="L158" s="18">
        <v>69</v>
      </c>
    </row>
    <row r="159" spans="3:12" x14ac:dyDescent="0.25">
      <c r="C159" s="18">
        <v>124</v>
      </c>
      <c r="D159" s="19"/>
      <c r="F159" s="18">
        <v>109</v>
      </c>
      <c r="I159" s="18">
        <v>104</v>
      </c>
      <c r="J159" s="19"/>
      <c r="L159" s="18">
        <v>91</v>
      </c>
    </row>
    <row r="160" spans="3:12" x14ac:dyDescent="0.25">
      <c r="C160" s="18">
        <v>152</v>
      </c>
      <c r="D160" s="19"/>
      <c r="F160" s="18">
        <v>115</v>
      </c>
      <c r="I160" s="18">
        <v>71</v>
      </c>
      <c r="J160" s="19"/>
      <c r="L160" s="18">
        <v>77</v>
      </c>
    </row>
    <row r="161" spans="3:12" x14ac:dyDescent="0.25">
      <c r="C161" s="18">
        <v>125</v>
      </c>
      <c r="D161" s="19"/>
      <c r="F161" s="18">
        <v>117</v>
      </c>
      <c r="I161" s="18">
        <v>130</v>
      </c>
      <c r="J161" s="19"/>
      <c r="L161" s="18">
        <v>135</v>
      </c>
    </row>
    <row r="162" spans="3:12" x14ac:dyDescent="0.25">
      <c r="C162" s="18">
        <v>108</v>
      </c>
      <c r="D162" s="19"/>
      <c r="F162" s="18">
        <v>106</v>
      </c>
      <c r="I162" s="18">
        <v>129</v>
      </c>
      <c r="J162" s="19"/>
      <c r="L162" s="18">
        <v>123</v>
      </c>
    </row>
    <row r="163" spans="3:12" x14ac:dyDescent="0.25">
      <c r="C163" s="18">
        <v>107</v>
      </c>
      <c r="D163" s="19"/>
      <c r="F163" s="18">
        <v>115</v>
      </c>
      <c r="I163" s="18">
        <v>118</v>
      </c>
      <c r="J163" s="19"/>
      <c r="L163" s="18">
        <v>117</v>
      </c>
    </row>
    <row r="164" spans="3:12" x14ac:dyDescent="0.25">
      <c r="C164" s="18">
        <v>88</v>
      </c>
      <c r="D164" s="19"/>
      <c r="F164" s="18">
        <v>116</v>
      </c>
      <c r="I164" s="18">
        <v>119</v>
      </c>
      <c r="J164" s="19"/>
      <c r="L164" s="18">
        <v>124</v>
      </c>
    </row>
    <row r="165" spans="3:12" x14ac:dyDescent="0.25">
      <c r="C165" s="18">
        <v>100</v>
      </c>
      <c r="D165" s="19"/>
      <c r="F165" s="18">
        <v>104</v>
      </c>
      <c r="I165" s="18">
        <v>116</v>
      </c>
      <c r="J165" s="19"/>
      <c r="L165" s="18">
        <v>107</v>
      </c>
    </row>
    <row r="166" spans="3:12" x14ac:dyDescent="0.25">
      <c r="C166" s="18">
        <v>117</v>
      </c>
      <c r="D166" s="19"/>
      <c r="F166" s="18">
        <v>105</v>
      </c>
      <c r="I166" s="18">
        <v>128</v>
      </c>
      <c r="J166" s="19"/>
      <c r="L166" s="18">
        <v>122</v>
      </c>
    </row>
    <row r="167" spans="3:12" x14ac:dyDescent="0.25">
      <c r="C167" s="18">
        <v>94</v>
      </c>
      <c r="D167" s="19"/>
      <c r="F167" s="18">
        <v>105</v>
      </c>
      <c r="I167" s="18">
        <v>112</v>
      </c>
      <c r="J167" s="19"/>
      <c r="L167" s="18">
        <v>112</v>
      </c>
    </row>
    <row r="168" spans="3:12" x14ac:dyDescent="0.25">
      <c r="C168" s="18">
        <v>97</v>
      </c>
      <c r="D168" s="19"/>
      <c r="F168" s="18">
        <v>117</v>
      </c>
      <c r="I168" s="18">
        <v>119</v>
      </c>
      <c r="J168" s="19"/>
      <c r="L168" s="18">
        <v>116</v>
      </c>
    </row>
    <row r="169" spans="3:12" x14ac:dyDescent="0.25">
      <c r="C169" s="18">
        <v>95</v>
      </c>
      <c r="D169" s="19"/>
      <c r="F169" s="18">
        <v>105</v>
      </c>
      <c r="I169" s="18">
        <v>117</v>
      </c>
      <c r="J169" s="19"/>
      <c r="L169" s="18">
        <v>109</v>
      </c>
    </row>
    <row r="170" spans="3:12" x14ac:dyDescent="0.25">
      <c r="C170" s="18">
        <v>88</v>
      </c>
      <c r="D170" s="19"/>
      <c r="F170" s="18">
        <v>100</v>
      </c>
      <c r="I170" s="18">
        <v>110</v>
      </c>
      <c r="J170" s="19"/>
      <c r="L170" s="18">
        <v>114</v>
      </c>
    </row>
    <row r="171" spans="3:12" x14ac:dyDescent="0.25">
      <c r="C171" s="18">
        <v>78</v>
      </c>
      <c r="D171" s="19"/>
      <c r="F171" s="18">
        <v>109</v>
      </c>
      <c r="I171" s="18">
        <v>113</v>
      </c>
      <c r="J171" s="19"/>
      <c r="L171" s="18">
        <v>113</v>
      </c>
    </row>
    <row r="172" spans="3:12" x14ac:dyDescent="0.25">
      <c r="C172" s="18">
        <v>118</v>
      </c>
      <c r="D172" s="19"/>
      <c r="F172" s="18">
        <v>100</v>
      </c>
      <c r="I172" s="18">
        <v>112</v>
      </c>
      <c r="J172" s="19"/>
      <c r="L172" s="18">
        <v>112</v>
      </c>
    </row>
    <row r="173" spans="3:12" x14ac:dyDescent="0.25">
      <c r="C173" s="18">
        <v>128</v>
      </c>
      <c r="D173" s="19"/>
      <c r="F173" s="18">
        <v>128</v>
      </c>
      <c r="I173" s="18">
        <v>85</v>
      </c>
      <c r="J173" s="19"/>
      <c r="L173" s="18">
        <v>70</v>
      </c>
    </row>
    <row r="174" spans="3:12" x14ac:dyDescent="0.25">
      <c r="C174" s="18">
        <v>107</v>
      </c>
      <c r="D174" s="19"/>
      <c r="F174" s="18">
        <v>84</v>
      </c>
      <c r="I174" s="18">
        <v>84</v>
      </c>
      <c r="J174" s="19"/>
      <c r="L174" s="18">
        <v>76</v>
      </c>
    </row>
    <row r="175" spans="3:12" x14ac:dyDescent="0.25">
      <c r="C175" s="18">
        <v>110</v>
      </c>
      <c r="D175" s="19"/>
      <c r="F175" s="18">
        <v>122</v>
      </c>
      <c r="I175" s="18">
        <v>88</v>
      </c>
      <c r="J175" s="19"/>
      <c r="L175" s="18">
        <v>77</v>
      </c>
    </row>
    <row r="176" spans="3:12" x14ac:dyDescent="0.25">
      <c r="C176" s="18">
        <v>119</v>
      </c>
      <c r="D176" s="19"/>
      <c r="F176" s="18">
        <v>127</v>
      </c>
      <c r="I176" s="18">
        <v>77</v>
      </c>
      <c r="J176" s="19"/>
      <c r="L176" s="18">
        <v>75</v>
      </c>
    </row>
    <row r="177" spans="3:12" x14ac:dyDescent="0.25">
      <c r="C177" s="18">
        <v>104</v>
      </c>
      <c r="D177" s="19"/>
      <c r="F177" s="18">
        <v>119</v>
      </c>
      <c r="I177" s="18">
        <v>77</v>
      </c>
      <c r="J177" s="19"/>
      <c r="L177" s="18">
        <v>76</v>
      </c>
    </row>
    <row r="178" spans="3:12" x14ac:dyDescent="0.25">
      <c r="C178" s="18">
        <v>123</v>
      </c>
      <c r="D178" s="19"/>
      <c r="F178" s="18">
        <v>135</v>
      </c>
      <c r="I178" s="18">
        <v>80</v>
      </c>
      <c r="J178" s="19"/>
      <c r="L178" s="18">
        <v>76</v>
      </c>
    </row>
    <row r="179" spans="3:12" x14ac:dyDescent="0.25">
      <c r="C179" s="18">
        <v>110</v>
      </c>
      <c r="D179" s="19"/>
      <c r="F179" s="18">
        <v>131</v>
      </c>
      <c r="I179" s="18">
        <v>87</v>
      </c>
      <c r="J179" s="19"/>
      <c r="L179" s="18">
        <v>77</v>
      </c>
    </row>
    <row r="180" spans="3:12" x14ac:dyDescent="0.25">
      <c r="C180" s="18">
        <v>130</v>
      </c>
      <c r="D180" s="19"/>
      <c r="F180" s="18">
        <v>126</v>
      </c>
      <c r="I180" s="18">
        <v>87</v>
      </c>
      <c r="J180" s="19"/>
      <c r="L180" s="18">
        <v>75</v>
      </c>
    </row>
    <row r="181" spans="3:12" x14ac:dyDescent="0.25">
      <c r="C181" s="18">
        <v>118</v>
      </c>
      <c r="D181" s="19"/>
      <c r="F181" s="18">
        <v>141</v>
      </c>
      <c r="I181" s="18">
        <v>77</v>
      </c>
      <c r="J181" s="19"/>
      <c r="L181" s="18">
        <v>71</v>
      </c>
    </row>
    <row r="182" spans="3:12" x14ac:dyDescent="0.25">
      <c r="C182" s="18">
        <v>128</v>
      </c>
      <c r="D182" s="19"/>
      <c r="F182" s="18">
        <v>137</v>
      </c>
      <c r="I182" s="18">
        <v>77</v>
      </c>
      <c r="J182" s="19"/>
      <c r="L182" s="18">
        <v>72</v>
      </c>
    </row>
    <row r="183" spans="3:12" x14ac:dyDescent="0.25">
      <c r="C183" s="18">
        <v>131</v>
      </c>
      <c r="D183" s="19"/>
      <c r="F183" s="18">
        <v>129</v>
      </c>
      <c r="I183" s="18">
        <v>71</v>
      </c>
      <c r="J183" s="19"/>
      <c r="L183" s="18">
        <v>70</v>
      </c>
    </row>
    <row r="184" spans="3:12" x14ac:dyDescent="0.25">
      <c r="C184" s="18">
        <v>132</v>
      </c>
      <c r="D184" s="19"/>
      <c r="F184" s="18">
        <v>126</v>
      </c>
      <c r="I184" s="18">
        <v>72</v>
      </c>
      <c r="J184" s="19"/>
      <c r="L184" s="18">
        <v>68</v>
      </c>
    </row>
    <row r="185" spans="3:12" x14ac:dyDescent="0.25">
      <c r="C185" s="18">
        <v>135</v>
      </c>
      <c r="D185" s="19"/>
      <c r="F185" s="18">
        <v>113</v>
      </c>
      <c r="I185" s="18">
        <v>76</v>
      </c>
      <c r="J185" s="19"/>
      <c r="L185" s="18">
        <v>71</v>
      </c>
    </row>
    <row r="186" spans="3:12" x14ac:dyDescent="0.25">
      <c r="C186" s="18">
        <v>133</v>
      </c>
      <c r="D186" s="19"/>
      <c r="F186" s="18">
        <v>109</v>
      </c>
      <c r="I186" s="18">
        <v>68</v>
      </c>
      <c r="J186" s="19"/>
      <c r="L186" s="18">
        <v>78</v>
      </c>
    </row>
    <row r="187" spans="3:12" x14ac:dyDescent="0.25">
      <c r="C187" s="18">
        <v>136</v>
      </c>
      <c r="D187" s="19"/>
      <c r="F187" s="18">
        <v>103</v>
      </c>
      <c r="I187" s="18">
        <v>69</v>
      </c>
      <c r="J187" s="19"/>
      <c r="L187" s="18">
        <v>66</v>
      </c>
    </row>
    <row r="188" spans="3:12" x14ac:dyDescent="0.25">
      <c r="C188" s="18">
        <v>133</v>
      </c>
      <c r="D188" s="19"/>
      <c r="F188" s="18">
        <v>112</v>
      </c>
      <c r="I188" s="18">
        <v>62</v>
      </c>
      <c r="J188" s="19"/>
      <c r="L188" s="18">
        <v>53</v>
      </c>
    </row>
    <row r="189" spans="3:12" x14ac:dyDescent="0.25">
      <c r="C189" s="18">
        <v>118</v>
      </c>
      <c r="D189" s="19"/>
      <c r="F189" s="18">
        <v>108</v>
      </c>
      <c r="I189" s="18">
        <v>71</v>
      </c>
      <c r="J189" s="19"/>
      <c r="L189" s="18">
        <v>57</v>
      </c>
    </row>
    <row r="190" spans="3:12" x14ac:dyDescent="0.25">
      <c r="C190" s="18">
        <v>120</v>
      </c>
      <c r="D190" s="19"/>
      <c r="F190" s="18">
        <v>110</v>
      </c>
      <c r="I190" s="18">
        <v>62</v>
      </c>
      <c r="J190" s="19"/>
      <c r="L190" s="18">
        <v>57</v>
      </c>
    </row>
    <row r="191" spans="3:12" x14ac:dyDescent="0.25">
      <c r="C191" s="18">
        <v>121</v>
      </c>
      <c r="D191" s="19"/>
      <c r="F191" s="18">
        <v>107</v>
      </c>
      <c r="I191" s="18">
        <v>58</v>
      </c>
      <c r="J191" s="19"/>
      <c r="L191" s="18">
        <v>53</v>
      </c>
    </row>
    <row r="192" spans="3:12" x14ac:dyDescent="0.25">
      <c r="C192" s="18">
        <v>126</v>
      </c>
      <c r="D192" s="19"/>
      <c r="F192" s="18">
        <v>131</v>
      </c>
      <c r="I192" s="18">
        <v>62</v>
      </c>
      <c r="J192" s="19"/>
      <c r="L192" s="18">
        <v>58</v>
      </c>
    </row>
    <row r="193" spans="1:12" x14ac:dyDescent="0.25">
      <c r="C193" s="18">
        <v>126</v>
      </c>
      <c r="D193" s="19"/>
      <c r="F193" s="18">
        <v>114</v>
      </c>
      <c r="I193" s="18">
        <v>57</v>
      </c>
      <c r="J193" s="19"/>
      <c r="L193" s="18">
        <v>57</v>
      </c>
    </row>
    <row r="194" spans="1:12" x14ac:dyDescent="0.25">
      <c r="C194" s="18">
        <v>122</v>
      </c>
      <c r="D194" s="19"/>
      <c r="F194" s="18">
        <v>113</v>
      </c>
      <c r="I194" s="18">
        <v>54</v>
      </c>
      <c r="J194" s="19"/>
      <c r="L194" s="18">
        <v>50</v>
      </c>
    </row>
    <row r="195" spans="1:12" x14ac:dyDescent="0.25">
      <c r="C195" s="18">
        <v>125</v>
      </c>
      <c r="D195" s="19"/>
      <c r="F195" s="18">
        <v>110</v>
      </c>
      <c r="I195" s="18">
        <v>51</v>
      </c>
      <c r="J195" s="19"/>
      <c r="L195" s="18">
        <v>48</v>
      </c>
    </row>
    <row r="196" spans="1:12" x14ac:dyDescent="0.25">
      <c r="C196" s="18">
        <v>132</v>
      </c>
      <c r="D196" s="19"/>
      <c r="F196" s="18">
        <v>114</v>
      </c>
      <c r="I196" s="18">
        <v>63</v>
      </c>
      <c r="J196" s="19"/>
      <c r="L196" s="18">
        <v>49</v>
      </c>
    </row>
    <row r="197" spans="1:12" x14ac:dyDescent="0.25">
      <c r="C197" s="19"/>
      <c r="D197" s="19"/>
      <c r="F197" s="19"/>
    </row>
    <row r="199" spans="1:12" x14ac:dyDescent="0.25">
      <c r="A199" s="17" t="s">
        <v>123</v>
      </c>
      <c r="B199" s="17">
        <f>AVERAGE(B5:B83)</f>
        <v>119.37974683544304</v>
      </c>
      <c r="C199" s="17">
        <f>AVERAGE(C5:C196)</f>
        <v>120.48958333333333</v>
      </c>
      <c r="D199" s="20"/>
      <c r="E199" s="17">
        <f>AVERAGE(E5:E83)</f>
        <v>113.98734177215189</v>
      </c>
      <c r="F199" s="17">
        <f>AVERAGE(F5:F196)</f>
        <v>113.40104166666667</v>
      </c>
      <c r="G199" s="20"/>
      <c r="H199" s="17">
        <f>AVERAGE(H5:H84)</f>
        <v>83.025000000000006</v>
      </c>
      <c r="I199" s="17">
        <f>AVERAGE(I5:I196)</f>
        <v>86.697916666666671</v>
      </c>
      <c r="J199" s="20"/>
      <c r="K199" s="17">
        <f>AVERAGE(K5:K84)</f>
        <v>81.212500000000006</v>
      </c>
      <c r="L199" s="17">
        <f>AVERAGE(L5:L196)</f>
        <v>84.192708333333329</v>
      </c>
    </row>
    <row r="200" spans="1:12" ht="28.5" x14ac:dyDescent="0.25">
      <c r="A200" s="17" t="s">
        <v>124</v>
      </c>
      <c r="B200" s="17">
        <f>STDEV(B5:B83)</f>
        <v>14.804974733452326</v>
      </c>
      <c r="C200" s="17">
        <f>STDEV(C5:C196)</f>
        <v>18.873230878801241</v>
      </c>
      <c r="D200" s="20"/>
      <c r="E200" s="17">
        <f>STDEV(E5:E83)</f>
        <v>14.629171481251031</v>
      </c>
      <c r="F200" s="17">
        <f>STDEV(F5:F196)</f>
        <v>13.200848733555434</v>
      </c>
      <c r="G200" s="20"/>
      <c r="H200" s="17">
        <f>STDEV(H5:H84)</f>
        <v>13.761968324040648</v>
      </c>
      <c r="I200" s="17">
        <f>STDEV(I5:I196)</f>
        <v>19.211754577903758</v>
      </c>
      <c r="J200" s="20"/>
      <c r="K200" s="17">
        <f t="shared" ref="K200" si="0">STDEV(K5:K84)</f>
        <v>10.762915408998866</v>
      </c>
      <c r="L200" s="17">
        <f>STDEV(L5:L196)</f>
        <v>18.326570672838042</v>
      </c>
    </row>
  </sheetData>
  <mergeCells count="15">
    <mergeCell ref="Y4:AA4"/>
    <mergeCell ref="P11:Q11"/>
    <mergeCell ref="R11:S11"/>
    <mergeCell ref="P5:Q5"/>
    <mergeCell ref="R5:S5"/>
    <mergeCell ref="P4:S4"/>
    <mergeCell ref="T5:U5"/>
    <mergeCell ref="V5:W5"/>
    <mergeCell ref="T4:W4"/>
    <mergeCell ref="B3:C3"/>
    <mergeCell ref="E3:F3"/>
    <mergeCell ref="B2:F2"/>
    <mergeCell ref="H2:L2"/>
    <mergeCell ref="H3:I3"/>
    <mergeCell ref="K3:L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1"/>
  <sheetViews>
    <sheetView workbookViewId="0">
      <selection activeCell="N35" sqref="N35"/>
    </sheetView>
  </sheetViews>
  <sheetFormatPr defaultRowHeight="15" x14ac:dyDescent="0.25"/>
  <cols>
    <col min="1" max="8" width="11.42578125" style="15" customWidth="1"/>
    <col min="9" max="9" width="20.140625" style="15" customWidth="1"/>
    <col min="10" max="14" width="11.42578125" style="15" customWidth="1"/>
    <col min="15" max="15" width="17.42578125" style="15" customWidth="1"/>
    <col min="16" max="16" width="23.5703125" style="15" customWidth="1"/>
    <col min="17" max="17" width="20.7109375" style="15" customWidth="1"/>
    <col min="18" max="24" width="11.42578125" style="15" customWidth="1"/>
    <col min="25" max="25" width="11.42578125" style="14" customWidth="1"/>
    <col min="26" max="30" width="9.140625" style="14"/>
  </cols>
  <sheetData>
    <row r="2" spans="2:30" x14ac:dyDescent="0.25">
      <c r="B2" s="37" t="s">
        <v>134</v>
      </c>
      <c r="C2" s="37"/>
      <c r="D2" s="37"/>
      <c r="E2" s="37"/>
      <c r="F2" s="37"/>
    </row>
    <row r="3" spans="2:30" x14ac:dyDescent="0.25">
      <c r="B3" s="29" t="s">
        <v>121</v>
      </c>
      <c r="C3" s="29"/>
      <c r="E3" s="29" t="s">
        <v>122</v>
      </c>
      <c r="F3" s="29"/>
      <c r="I3" s="20"/>
      <c r="J3" s="22" t="s">
        <v>134</v>
      </c>
      <c r="K3" s="16"/>
      <c r="L3" s="16"/>
      <c r="M3" s="16"/>
    </row>
    <row r="4" spans="2:30" ht="15.75" thickBot="1" x14ac:dyDescent="0.3">
      <c r="B4" s="31" t="s">
        <v>119</v>
      </c>
      <c r="C4" s="31" t="s">
        <v>120</v>
      </c>
      <c r="E4" s="31" t="s">
        <v>119</v>
      </c>
      <c r="F4" s="31" t="s">
        <v>120</v>
      </c>
      <c r="I4" s="20"/>
      <c r="J4" s="22" t="s">
        <v>121</v>
      </c>
      <c r="K4" s="22"/>
      <c r="L4" s="22" t="s">
        <v>122</v>
      </c>
      <c r="M4" s="22"/>
      <c r="O4" s="21" t="s">
        <v>139</v>
      </c>
      <c r="P4" s="21"/>
      <c r="Q4" s="21"/>
    </row>
    <row r="5" spans="2:30" ht="15.75" thickBot="1" x14ac:dyDescent="0.3">
      <c r="B5" s="30">
        <v>96.7</v>
      </c>
      <c r="C5" s="30">
        <v>96.9</v>
      </c>
      <c r="D5" s="19"/>
      <c r="E5" s="30">
        <v>95.1</v>
      </c>
      <c r="F5" s="30">
        <v>95.7</v>
      </c>
      <c r="G5" s="19"/>
      <c r="H5" s="19"/>
      <c r="I5" s="19"/>
      <c r="J5" s="32" t="s">
        <v>119</v>
      </c>
      <c r="K5" s="32" t="s">
        <v>120</v>
      </c>
      <c r="L5" s="32" t="s">
        <v>119</v>
      </c>
      <c r="M5" s="32" t="s">
        <v>120</v>
      </c>
      <c r="N5" s="19"/>
      <c r="O5" s="19"/>
      <c r="P5" s="18" t="s">
        <v>138</v>
      </c>
      <c r="Q5" s="18" t="s">
        <v>124</v>
      </c>
      <c r="R5" s="19"/>
      <c r="S5" s="19"/>
      <c r="T5" s="19"/>
      <c r="U5" s="19"/>
      <c r="V5" s="19"/>
    </row>
    <row r="6" spans="2:30" x14ac:dyDescent="0.25">
      <c r="B6" s="18">
        <v>97.9</v>
      </c>
      <c r="C6" s="18">
        <v>96.8</v>
      </c>
      <c r="D6" s="19"/>
      <c r="E6" s="18">
        <v>95.7</v>
      </c>
      <c r="F6" s="18">
        <v>93.8</v>
      </c>
      <c r="G6" s="19"/>
      <c r="H6" s="19"/>
      <c r="I6" s="18" t="s">
        <v>123</v>
      </c>
      <c r="J6" s="30">
        <v>96.869333333333302</v>
      </c>
      <c r="K6" s="30">
        <v>96.422413793103431</v>
      </c>
      <c r="L6" s="30">
        <v>97.482666666666702</v>
      </c>
      <c r="M6" s="30">
        <v>97.514367816091948</v>
      </c>
      <c r="N6" s="19"/>
      <c r="O6" s="18" t="s">
        <v>136</v>
      </c>
      <c r="P6" s="30">
        <v>96.869333333333302</v>
      </c>
      <c r="Q6" s="18">
        <v>1.7781653567073523</v>
      </c>
      <c r="R6" s="19"/>
      <c r="S6" s="19"/>
      <c r="T6" s="19"/>
      <c r="U6" s="19"/>
      <c r="AD6"/>
    </row>
    <row r="7" spans="2:30" x14ac:dyDescent="0.25">
      <c r="B7" s="18">
        <v>97.5</v>
      </c>
      <c r="C7" s="18">
        <v>97.4</v>
      </c>
      <c r="D7" s="19"/>
      <c r="E7" s="18">
        <v>98</v>
      </c>
      <c r="F7" s="18">
        <v>98.1</v>
      </c>
      <c r="G7" s="19"/>
      <c r="H7" s="19"/>
      <c r="I7" s="18" t="s">
        <v>124</v>
      </c>
      <c r="J7" s="18">
        <v>1.7781653567073523</v>
      </c>
      <c r="K7" s="18">
        <v>1.6964474717235791</v>
      </c>
      <c r="L7" s="18">
        <v>1.1219438229405481</v>
      </c>
      <c r="M7" s="18">
        <v>1.3610054096883601</v>
      </c>
      <c r="N7" s="19"/>
      <c r="O7" s="18" t="s">
        <v>137</v>
      </c>
      <c r="P7" s="30">
        <v>96.422413793103431</v>
      </c>
      <c r="Q7" s="18">
        <v>1.6964474717235791</v>
      </c>
      <c r="R7" s="19"/>
      <c r="S7" s="19"/>
      <c r="T7" s="19"/>
      <c r="U7" s="19"/>
      <c r="AD7"/>
    </row>
    <row r="8" spans="2:30" x14ac:dyDescent="0.25">
      <c r="B8" s="18">
        <v>97.6</v>
      </c>
      <c r="C8" s="18">
        <v>96.2</v>
      </c>
      <c r="D8" s="19"/>
      <c r="E8" s="18">
        <v>98.2</v>
      </c>
      <c r="F8" s="18">
        <v>93.9</v>
      </c>
      <c r="G8" s="19"/>
      <c r="H8" s="19"/>
      <c r="I8" s="18" t="s">
        <v>148</v>
      </c>
      <c r="J8" s="18">
        <f>J7/SQRT(150)</f>
        <v>0.14518659340756834</v>
      </c>
      <c r="K8" s="18">
        <f>K7/SQRT(174)</f>
        <v>0.12860735093480224</v>
      </c>
      <c r="L8" s="18">
        <f>L7/SQRT(150)</f>
        <v>9.1606329542393949E-2</v>
      </c>
      <c r="M8" s="18">
        <f>M7/SQRT(174)</f>
        <v>0.10317755383850497</v>
      </c>
      <c r="N8" s="19"/>
      <c r="O8" s="18" t="s">
        <v>140</v>
      </c>
      <c r="P8" s="30">
        <v>97.482666666666702</v>
      </c>
      <c r="Q8" s="18">
        <v>1.1219438229405481</v>
      </c>
      <c r="R8" s="19"/>
      <c r="S8" s="19"/>
      <c r="T8" s="19"/>
      <c r="U8" s="19"/>
      <c r="V8" s="19"/>
    </row>
    <row r="9" spans="2:30" x14ac:dyDescent="0.25">
      <c r="B9" s="18">
        <v>97.7</v>
      </c>
      <c r="C9" s="18">
        <v>97</v>
      </c>
      <c r="D9" s="19"/>
      <c r="E9" s="18">
        <v>95.5</v>
      </c>
      <c r="F9" s="18">
        <v>95.6</v>
      </c>
      <c r="G9" s="19"/>
      <c r="H9" s="19"/>
      <c r="I9" s="19"/>
      <c r="J9" s="19"/>
      <c r="K9" s="19"/>
      <c r="L9" s="19"/>
      <c r="M9" s="19"/>
      <c r="N9" s="19"/>
      <c r="O9" s="18" t="s">
        <v>141</v>
      </c>
      <c r="P9" s="30">
        <v>97.514367816091948</v>
      </c>
      <c r="Q9" s="18">
        <v>1.3610054096883601</v>
      </c>
      <c r="R9" s="19"/>
      <c r="S9" s="19"/>
      <c r="T9" s="19"/>
      <c r="U9" s="19"/>
      <c r="V9" s="19"/>
    </row>
    <row r="10" spans="2:30" ht="15.75" thickBot="1" x14ac:dyDescent="0.3">
      <c r="B10" s="18">
        <v>97.3</v>
      </c>
      <c r="C10" s="18">
        <v>97.3</v>
      </c>
      <c r="D10" s="19"/>
      <c r="E10" s="18">
        <v>98.6</v>
      </c>
      <c r="F10" s="18">
        <v>96.5</v>
      </c>
      <c r="G10" s="19"/>
      <c r="H10" s="19"/>
      <c r="I10" s="19"/>
      <c r="J10" s="32" t="s">
        <v>119</v>
      </c>
      <c r="K10" s="32" t="s">
        <v>120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2:30" x14ac:dyDescent="0.25">
      <c r="B11" s="18">
        <v>97.6</v>
      </c>
      <c r="C11" s="18">
        <v>94.6</v>
      </c>
      <c r="D11" s="19"/>
      <c r="E11" s="18">
        <v>98.9</v>
      </c>
      <c r="F11" s="18">
        <v>98.1</v>
      </c>
      <c r="G11" s="19"/>
      <c r="H11" s="20"/>
      <c r="I11" s="18" t="s">
        <v>125</v>
      </c>
      <c r="J11" s="30">
        <f>_xlfn.T.TEST(B5:B154,E5:E154,2,2)</f>
        <v>4.1183746839113357E-4</v>
      </c>
      <c r="K11" s="30">
        <f>_xlfn.T.TEST(C5:C178,F5:F178,2,2)</f>
        <v>1.349149577280238E-10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2:30" x14ac:dyDescent="0.25">
      <c r="B12" s="18">
        <v>97.7</v>
      </c>
      <c r="C12" s="18">
        <v>94.6</v>
      </c>
      <c r="D12" s="19"/>
      <c r="E12" s="18">
        <v>99</v>
      </c>
      <c r="F12" s="18">
        <v>98</v>
      </c>
      <c r="G12" s="19"/>
      <c r="H12" s="19"/>
      <c r="I12" s="18" t="s">
        <v>126</v>
      </c>
      <c r="J12" s="18">
        <f>PEARSON(B5:B154,E5:E154)</f>
        <v>0.17402642239893923</v>
      </c>
      <c r="K12" s="18">
        <f>PEARSON(C5:C178,F5:F178)</f>
        <v>-4.0972936487536284E-2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2:30" x14ac:dyDescent="0.25">
      <c r="B13" s="18">
        <v>97.7</v>
      </c>
      <c r="C13" s="18">
        <v>93.5</v>
      </c>
      <c r="D13" s="19"/>
      <c r="E13" s="18">
        <v>98.9</v>
      </c>
      <c r="F13" s="18">
        <v>98.2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2:30" x14ac:dyDescent="0.25">
      <c r="B14" s="18">
        <v>97.8</v>
      </c>
      <c r="C14" s="18">
        <v>94.6</v>
      </c>
      <c r="D14" s="19"/>
      <c r="E14" s="18">
        <v>98.9</v>
      </c>
      <c r="F14" s="18">
        <v>98.3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30" x14ac:dyDescent="0.25">
      <c r="B15" s="18">
        <v>95.6</v>
      </c>
      <c r="C15" s="18">
        <v>91.8</v>
      </c>
      <c r="E15" s="18">
        <v>95.7</v>
      </c>
      <c r="F15" s="18">
        <v>98.5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</row>
    <row r="16" spans="2:30" x14ac:dyDescent="0.25">
      <c r="B16" s="18">
        <v>96.3</v>
      </c>
      <c r="C16" s="18">
        <v>91.1</v>
      </c>
      <c r="E16" s="18">
        <v>97.5</v>
      </c>
      <c r="F16" s="18">
        <v>98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2:21" x14ac:dyDescent="0.25">
      <c r="B17" s="18">
        <v>96.3</v>
      </c>
      <c r="C17" s="18">
        <v>93.1</v>
      </c>
      <c r="E17" s="18">
        <v>98.7</v>
      </c>
      <c r="F17" s="18">
        <v>96.7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2:21" x14ac:dyDescent="0.25">
      <c r="B18" s="18">
        <v>95.4</v>
      </c>
      <c r="C18" s="18">
        <v>91.8</v>
      </c>
      <c r="E18" s="18">
        <v>98</v>
      </c>
      <c r="F18" s="18">
        <v>98.5</v>
      </c>
      <c r="H18" s="20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1" x14ac:dyDescent="0.25">
      <c r="B19" s="18">
        <v>95.8</v>
      </c>
      <c r="C19" s="18">
        <v>90.1</v>
      </c>
      <c r="E19" s="18">
        <v>98</v>
      </c>
      <c r="F19" s="18">
        <v>98.3</v>
      </c>
      <c r="H19" s="20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2:21" x14ac:dyDescent="0.25">
      <c r="B20" s="18">
        <v>92.7</v>
      </c>
      <c r="C20" s="18">
        <v>92.1</v>
      </c>
      <c r="E20" s="18">
        <v>98.5</v>
      </c>
      <c r="F20" s="18">
        <v>98.2</v>
      </c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2:21" x14ac:dyDescent="0.25">
      <c r="B21" s="18">
        <v>94.8</v>
      </c>
      <c r="C21" s="18">
        <v>90.3</v>
      </c>
      <c r="E21" s="18">
        <v>98.4</v>
      </c>
      <c r="F21" s="18">
        <v>98.3</v>
      </c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x14ac:dyDescent="0.25">
      <c r="B22" s="18">
        <v>94</v>
      </c>
      <c r="C22" s="18">
        <v>93.4</v>
      </c>
      <c r="E22" s="18">
        <v>98.6</v>
      </c>
      <c r="F22" s="18">
        <v>98.5</v>
      </c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2:21" x14ac:dyDescent="0.25">
      <c r="B23" s="18">
        <v>97.6</v>
      </c>
      <c r="C23" s="18">
        <v>97.2</v>
      </c>
      <c r="E23" s="18">
        <v>99.5</v>
      </c>
      <c r="F23" s="18">
        <v>96.3</v>
      </c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2:21" x14ac:dyDescent="0.25">
      <c r="B24" s="18">
        <v>97.2</v>
      </c>
      <c r="C24" s="18">
        <v>97.6</v>
      </c>
      <c r="E24" s="18">
        <v>99.4</v>
      </c>
      <c r="F24" s="18">
        <v>96.1</v>
      </c>
      <c r="I24" s="19"/>
      <c r="J24" s="19"/>
      <c r="K24" s="19"/>
      <c r="L24" s="19"/>
      <c r="M24" s="19"/>
    </row>
    <row r="25" spans="2:21" x14ac:dyDescent="0.25">
      <c r="B25" s="18">
        <v>97.5</v>
      </c>
      <c r="C25" s="18">
        <v>97.6</v>
      </c>
      <c r="E25" s="18">
        <v>92.8</v>
      </c>
      <c r="F25" s="18">
        <v>97.2</v>
      </c>
    </row>
    <row r="26" spans="2:21" x14ac:dyDescent="0.25">
      <c r="B26" s="18">
        <v>97.7</v>
      </c>
      <c r="C26" s="18">
        <v>97.6</v>
      </c>
      <c r="E26" s="18">
        <v>92.1</v>
      </c>
      <c r="F26" s="18">
        <v>97.1</v>
      </c>
    </row>
    <row r="27" spans="2:21" x14ac:dyDescent="0.25">
      <c r="B27" s="18">
        <v>97.7</v>
      </c>
      <c r="C27" s="18">
        <v>97.7</v>
      </c>
      <c r="E27" s="18">
        <v>94.8</v>
      </c>
      <c r="F27" s="18">
        <v>96.8</v>
      </c>
    </row>
    <row r="28" spans="2:21" x14ac:dyDescent="0.25">
      <c r="B28" s="18">
        <v>97.6</v>
      </c>
      <c r="C28" s="18">
        <v>97.8</v>
      </c>
      <c r="E28" s="18">
        <v>94.8</v>
      </c>
      <c r="F28" s="18">
        <v>97.6</v>
      </c>
    </row>
    <row r="29" spans="2:21" x14ac:dyDescent="0.25">
      <c r="B29" s="18">
        <v>97.7</v>
      </c>
      <c r="C29" s="18">
        <v>97.6</v>
      </c>
      <c r="E29" s="18">
        <v>94.7</v>
      </c>
      <c r="F29" s="18">
        <v>97.5</v>
      </c>
    </row>
    <row r="30" spans="2:21" x14ac:dyDescent="0.25">
      <c r="B30" s="18">
        <v>97.9</v>
      </c>
      <c r="C30" s="18">
        <v>97.7</v>
      </c>
      <c r="E30" s="18">
        <v>97.5</v>
      </c>
      <c r="F30" s="18">
        <v>97.7</v>
      </c>
    </row>
    <row r="31" spans="2:21" x14ac:dyDescent="0.25">
      <c r="B31" s="18">
        <v>97.8</v>
      </c>
      <c r="C31" s="18">
        <v>97.7</v>
      </c>
      <c r="E31" s="18">
        <v>97.2</v>
      </c>
      <c r="F31" s="18">
        <v>97.6</v>
      </c>
    </row>
    <row r="32" spans="2:21" x14ac:dyDescent="0.25">
      <c r="B32" s="18">
        <v>97.7</v>
      </c>
      <c r="C32" s="18">
        <v>97.7</v>
      </c>
      <c r="E32" s="18">
        <v>97.1</v>
      </c>
      <c r="F32" s="18">
        <v>97.3</v>
      </c>
    </row>
    <row r="33" spans="2:6" x14ac:dyDescent="0.25">
      <c r="B33" s="18">
        <v>97.7</v>
      </c>
      <c r="C33" s="18">
        <v>97.6</v>
      </c>
      <c r="E33" s="18">
        <v>97</v>
      </c>
      <c r="F33" s="18">
        <v>97.1</v>
      </c>
    </row>
    <row r="34" spans="2:6" x14ac:dyDescent="0.25">
      <c r="B34" s="18">
        <v>97.6</v>
      </c>
      <c r="C34" s="18">
        <v>97.6</v>
      </c>
      <c r="E34" s="18">
        <v>96.9</v>
      </c>
      <c r="F34" s="18">
        <v>97.2</v>
      </c>
    </row>
    <row r="35" spans="2:6" x14ac:dyDescent="0.25">
      <c r="B35" s="18">
        <v>95.8</v>
      </c>
      <c r="C35" s="18">
        <v>96.1</v>
      </c>
      <c r="E35" s="18">
        <v>95.6</v>
      </c>
      <c r="F35" s="18">
        <v>97.3</v>
      </c>
    </row>
    <row r="36" spans="2:6" x14ac:dyDescent="0.25">
      <c r="B36" s="18">
        <v>96</v>
      </c>
      <c r="C36" s="18">
        <v>95.3</v>
      </c>
      <c r="E36" s="18">
        <v>95.9</v>
      </c>
      <c r="F36" s="18">
        <v>96.2</v>
      </c>
    </row>
    <row r="37" spans="2:6" x14ac:dyDescent="0.25">
      <c r="B37" s="18">
        <v>96.9</v>
      </c>
      <c r="C37" s="18">
        <v>95.4</v>
      </c>
      <c r="E37" s="18">
        <v>96.8</v>
      </c>
      <c r="F37" s="18">
        <v>97.6</v>
      </c>
    </row>
    <row r="38" spans="2:6" x14ac:dyDescent="0.25">
      <c r="B38" s="18">
        <v>97.8</v>
      </c>
      <c r="C38" s="18">
        <v>95.8</v>
      </c>
      <c r="E38" s="18">
        <v>98</v>
      </c>
      <c r="F38" s="18">
        <v>98.3</v>
      </c>
    </row>
    <row r="39" spans="2:6" x14ac:dyDescent="0.25">
      <c r="B39" s="18">
        <v>97.3</v>
      </c>
      <c r="C39" s="18">
        <v>96.7</v>
      </c>
      <c r="E39" s="18">
        <v>97.7</v>
      </c>
      <c r="F39" s="18">
        <v>98.1</v>
      </c>
    </row>
    <row r="40" spans="2:6" x14ac:dyDescent="0.25">
      <c r="B40" s="18">
        <v>96</v>
      </c>
      <c r="C40" s="18">
        <v>97.2</v>
      </c>
      <c r="E40" s="18">
        <v>97.1</v>
      </c>
      <c r="F40" s="18">
        <v>96.2</v>
      </c>
    </row>
    <row r="41" spans="2:6" x14ac:dyDescent="0.25">
      <c r="B41" s="18">
        <v>97.1</v>
      </c>
      <c r="C41" s="18">
        <v>97.2</v>
      </c>
      <c r="E41" s="18">
        <v>96.4</v>
      </c>
      <c r="F41" s="18">
        <v>97</v>
      </c>
    </row>
    <row r="42" spans="2:6" x14ac:dyDescent="0.25">
      <c r="B42" s="18">
        <v>97.5</v>
      </c>
      <c r="C42" s="18">
        <v>97.6</v>
      </c>
      <c r="E42" s="18">
        <v>96.8</v>
      </c>
      <c r="F42" s="18">
        <v>98.2</v>
      </c>
    </row>
    <row r="43" spans="2:6" x14ac:dyDescent="0.25">
      <c r="B43" s="18">
        <v>97.5</v>
      </c>
      <c r="C43" s="18">
        <v>96.9</v>
      </c>
      <c r="E43" s="18">
        <v>97.6</v>
      </c>
      <c r="F43" s="18">
        <v>95.9</v>
      </c>
    </row>
    <row r="44" spans="2:6" x14ac:dyDescent="0.25">
      <c r="B44" s="18">
        <v>97.8</v>
      </c>
      <c r="C44" s="18">
        <v>97.1</v>
      </c>
      <c r="E44" s="18">
        <v>98.1</v>
      </c>
      <c r="F44" s="18">
        <v>96.4</v>
      </c>
    </row>
    <row r="45" spans="2:6" x14ac:dyDescent="0.25">
      <c r="B45" s="18">
        <v>96</v>
      </c>
      <c r="C45" s="18">
        <v>96.1</v>
      </c>
      <c r="E45" s="18">
        <v>95.7</v>
      </c>
      <c r="F45" s="18">
        <v>97.2</v>
      </c>
    </row>
    <row r="46" spans="2:6" x14ac:dyDescent="0.25">
      <c r="B46" s="18">
        <v>96.3</v>
      </c>
      <c r="C46" s="18">
        <v>96.4</v>
      </c>
      <c r="E46" s="18">
        <v>98.2</v>
      </c>
      <c r="F46" s="18">
        <v>96.8</v>
      </c>
    </row>
    <row r="47" spans="2:6" x14ac:dyDescent="0.25">
      <c r="B47" s="18">
        <v>97.2</v>
      </c>
      <c r="C47" s="18">
        <v>96</v>
      </c>
      <c r="E47" s="18">
        <v>98.9</v>
      </c>
      <c r="F47" s="18">
        <v>99.4</v>
      </c>
    </row>
    <row r="48" spans="2:6" x14ac:dyDescent="0.25">
      <c r="B48" s="18">
        <v>97.2</v>
      </c>
      <c r="C48" s="18">
        <v>93.9</v>
      </c>
      <c r="E48" s="18">
        <v>98</v>
      </c>
      <c r="F48" s="18">
        <v>99.5</v>
      </c>
    </row>
    <row r="49" spans="2:6" x14ac:dyDescent="0.25">
      <c r="B49" s="18">
        <v>97.1</v>
      </c>
      <c r="C49" s="18">
        <v>94.8</v>
      </c>
      <c r="E49" s="18">
        <v>98.3</v>
      </c>
      <c r="F49" s="18">
        <v>100</v>
      </c>
    </row>
    <row r="50" spans="2:6" x14ac:dyDescent="0.25">
      <c r="B50" s="18">
        <v>96.2</v>
      </c>
      <c r="C50" s="18">
        <v>94.9</v>
      </c>
      <c r="E50" s="18">
        <v>99.2</v>
      </c>
      <c r="F50" s="18">
        <v>94.2</v>
      </c>
    </row>
    <row r="51" spans="2:6" x14ac:dyDescent="0.25">
      <c r="B51" s="18">
        <v>97.5</v>
      </c>
      <c r="C51" s="18">
        <v>94.2</v>
      </c>
      <c r="E51" s="18">
        <v>97.9</v>
      </c>
      <c r="F51" s="18">
        <v>94.8</v>
      </c>
    </row>
    <row r="52" spans="2:6" x14ac:dyDescent="0.25">
      <c r="B52" s="18">
        <v>97.7</v>
      </c>
      <c r="C52" s="18">
        <v>94.4</v>
      </c>
      <c r="E52" s="18">
        <v>98</v>
      </c>
      <c r="F52" s="18">
        <v>98</v>
      </c>
    </row>
    <row r="53" spans="2:6" x14ac:dyDescent="0.25">
      <c r="B53" s="18">
        <v>97</v>
      </c>
      <c r="C53" s="18">
        <v>94.3</v>
      </c>
      <c r="E53" s="18">
        <v>99</v>
      </c>
      <c r="F53" s="18">
        <v>98.8</v>
      </c>
    </row>
    <row r="54" spans="2:6" x14ac:dyDescent="0.25">
      <c r="B54" s="18">
        <v>97</v>
      </c>
      <c r="C54" s="18">
        <v>93.7</v>
      </c>
      <c r="E54" s="18">
        <v>99.5</v>
      </c>
      <c r="F54" s="18">
        <v>94.7</v>
      </c>
    </row>
    <row r="55" spans="2:6" x14ac:dyDescent="0.25">
      <c r="B55" s="18">
        <v>96</v>
      </c>
      <c r="C55" s="18">
        <v>94.7</v>
      </c>
      <c r="E55" s="18">
        <v>97.8</v>
      </c>
      <c r="F55" s="18">
        <v>98.3</v>
      </c>
    </row>
    <row r="56" spans="2:6" x14ac:dyDescent="0.25">
      <c r="B56" s="18">
        <v>96.7</v>
      </c>
      <c r="C56" s="18">
        <v>93.7</v>
      </c>
      <c r="E56" s="18">
        <v>98</v>
      </c>
      <c r="F56" s="18">
        <v>98.8</v>
      </c>
    </row>
    <row r="57" spans="2:6" x14ac:dyDescent="0.25">
      <c r="B57" s="18">
        <v>96.8</v>
      </c>
      <c r="C57" s="18">
        <v>93.4</v>
      </c>
      <c r="E57" s="18">
        <v>97.9</v>
      </c>
      <c r="F57" s="18">
        <v>99.5</v>
      </c>
    </row>
    <row r="58" spans="2:6" x14ac:dyDescent="0.25">
      <c r="B58" s="18">
        <v>97.4</v>
      </c>
      <c r="C58" s="18">
        <v>95</v>
      </c>
      <c r="E58" s="18">
        <v>97.8</v>
      </c>
      <c r="F58" s="18">
        <v>100.5</v>
      </c>
    </row>
    <row r="59" spans="2:6" x14ac:dyDescent="0.25">
      <c r="B59" s="18">
        <v>97.8</v>
      </c>
      <c r="C59" s="18">
        <v>98</v>
      </c>
      <c r="E59" s="18">
        <v>97.5</v>
      </c>
      <c r="F59" s="18">
        <v>97.4</v>
      </c>
    </row>
    <row r="60" spans="2:6" x14ac:dyDescent="0.25">
      <c r="B60" s="18">
        <v>96.4</v>
      </c>
      <c r="C60" s="18">
        <v>97.1</v>
      </c>
      <c r="E60" s="18">
        <v>98.4</v>
      </c>
      <c r="F60" s="18">
        <v>95.7</v>
      </c>
    </row>
    <row r="61" spans="2:6" x14ac:dyDescent="0.25">
      <c r="B61" s="18">
        <v>96.3</v>
      </c>
      <c r="C61" s="18">
        <v>96.8</v>
      </c>
      <c r="E61" s="18">
        <v>98.6</v>
      </c>
      <c r="F61" s="18">
        <v>97.1</v>
      </c>
    </row>
    <row r="62" spans="2:6" x14ac:dyDescent="0.25">
      <c r="B62" s="18">
        <v>95.5</v>
      </c>
      <c r="C62" s="18">
        <v>96.8</v>
      </c>
      <c r="E62" s="18">
        <v>98.4</v>
      </c>
      <c r="F62" s="18">
        <v>97.3</v>
      </c>
    </row>
    <row r="63" spans="2:6" x14ac:dyDescent="0.25">
      <c r="B63" s="18">
        <v>95.5</v>
      </c>
      <c r="C63" s="18">
        <v>96.5</v>
      </c>
      <c r="E63" s="18">
        <v>98.3</v>
      </c>
      <c r="F63" s="18">
        <v>96.9</v>
      </c>
    </row>
    <row r="64" spans="2:6" x14ac:dyDescent="0.25">
      <c r="B64" s="18">
        <v>96</v>
      </c>
      <c r="C64" s="18">
        <v>96.7</v>
      </c>
      <c r="E64" s="18">
        <v>98.2</v>
      </c>
      <c r="F64" s="18">
        <v>97.3</v>
      </c>
    </row>
    <row r="65" spans="2:6" x14ac:dyDescent="0.25">
      <c r="B65" s="18">
        <v>98.1</v>
      </c>
      <c r="C65" s="18">
        <v>97</v>
      </c>
      <c r="E65" s="18">
        <v>95.8</v>
      </c>
      <c r="F65" s="18">
        <v>97.2</v>
      </c>
    </row>
    <row r="66" spans="2:6" x14ac:dyDescent="0.25">
      <c r="B66" s="18">
        <v>98.2</v>
      </c>
      <c r="C66" s="18">
        <v>94</v>
      </c>
      <c r="E66" s="18">
        <v>97.1</v>
      </c>
      <c r="F66" s="18">
        <v>97.7</v>
      </c>
    </row>
    <row r="67" spans="2:6" x14ac:dyDescent="0.25">
      <c r="B67" s="18">
        <v>98.3</v>
      </c>
      <c r="C67" s="18">
        <v>96.7</v>
      </c>
      <c r="E67" s="18">
        <v>97.4</v>
      </c>
      <c r="F67" s="18">
        <v>97.7</v>
      </c>
    </row>
    <row r="68" spans="2:6" x14ac:dyDescent="0.25">
      <c r="B68" s="18">
        <v>98.4</v>
      </c>
      <c r="C68" s="18">
        <v>96.2</v>
      </c>
      <c r="E68" s="18">
        <v>97.3</v>
      </c>
      <c r="F68" s="18">
        <v>98.3</v>
      </c>
    </row>
    <row r="69" spans="2:6" x14ac:dyDescent="0.25">
      <c r="B69" s="18">
        <v>98.5</v>
      </c>
      <c r="C69" s="18">
        <v>96.7</v>
      </c>
      <c r="E69" s="18">
        <v>97.2</v>
      </c>
      <c r="F69" s="18">
        <v>98.2</v>
      </c>
    </row>
    <row r="70" spans="2:6" x14ac:dyDescent="0.25">
      <c r="B70" s="18">
        <v>99</v>
      </c>
      <c r="C70" s="18">
        <v>96.4</v>
      </c>
      <c r="E70" s="18">
        <v>98.1</v>
      </c>
      <c r="F70" s="18">
        <v>98.2</v>
      </c>
    </row>
    <row r="71" spans="2:6" x14ac:dyDescent="0.25">
      <c r="B71" s="18">
        <v>99</v>
      </c>
      <c r="C71" s="18">
        <v>98</v>
      </c>
      <c r="E71" s="18">
        <v>97.8</v>
      </c>
      <c r="F71" s="18">
        <v>97</v>
      </c>
    </row>
    <row r="72" spans="2:6" x14ac:dyDescent="0.25">
      <c r="B72" s="18">
        <v>98.7</v>
      </c>
      <c r="C72" s="18">
        <v>98.4</v>
      </c>
      <c r="E72" s="18">
        <v>97.7</v>
      </c>
      <c r="F72" s="18">
        <v>96.6</v>
      </c>
    </row>
    <row r="73" spans="2:6" x14ac:dyDescent="0.25">
      <c r="B73" s="18">
        <v>98.7</v>
      </c>
      <c r="C73" s="18">
        <v>98.6</v>
      </c>
      <c r="E73" s="18">
        <v>97.6</v>
      </c>
      <c r="F73" s="18">
        <v>96.5</v>
      </c>
    </row>
    <row r="74" spans="2:6" x14ac:dyDescent="0.25">
      <c r="B74" s="18">
        <v>98.7</v>
      </c>
      <c r="C74" s="18">
        <v>98.7</v>
      </c>
      <c r="E74" s="18">
        <v>97.6</v>
      </c>
      <c r="F74" s="18">
        <v>97.5</v>
      </c>
    </row>
    <row r="75" spans="2:6" x14ac:dyDescent="0.25">
      <c r="B75" s="18">
        <v>97.6</v>
      </c>
      <c r="C75" s="18">
        <v>99</v>
      </c>
      <c r="E75" s="18">
        <v>97.6</v>
      </c>
      <c r="F75" s="18">
        <v>97.6</v>
      </c>
    </row>
    <row r="76" spans="2:6" x14ac:dyDescent="0.25">
      <c r="B76" s="18">
        <v>95.2</v>
      </c>
      <c r="C76" s="18">
        <v>99.1</v>
      </c>
      <c r="E76" s="18">
        <v>95.5</v>
      </c>
      <c r="F76" s="18">
        <v>97.5</v>
      </c>
    </row>
    <row r="77" spans="2:6" x14ac:dyDescent="0.25">
      <c r="B77" s="18">
        <v>97.5</v>
      </c>
      <c r="C77" s="18">
        <v>98.9</v>
      </c>
      <c r="E77" s="18">
        <v>96.6</v>
      </c>
      <c r="F77" s="18">
        <v>97.4</v>
      </c>
    </row>
    <row r="78" spans="2:6" x14ac:dyDescent="0.25">
      <c r="B78" s="18">
        <v>97.3</v>
      </c>
      <c r="C78" s="18">
        <v>99.1</v>
      </c>
      <c r="E78" s="18">
        <v>97.1</v>
      </c>
      <c r="F78" s="18">
        <v>97.3</v>
      </c>
    </row>
    <row r="79" spans="2:6" x14ac:dyDescent="0.25">
      <c r="B79" s="18">
        <v>97.1</v>
      </c>
      <c r="C79" s="18">
        <v>99.2</v>
      </c>
      <c r="E79" s="18">
        <v>97.3</v>
      </c>
      <c r="F79" s="18">
        <v>96.9</v>
      </c>
    </row>
    <row r="80" spans="2:6" x14ac:dyDescent="0.25">
      <c r="B80" s="18">
        <v>96.5</v>
      </c>
      <c r="C80" s="18">
        <v>99.3</v>
      </c>
      <c r="E80" s="18">
        <v>97.3</v>
      </c>
      <c r="F80" s="18">
        <v>96.7</v>
      </c>
    </row>
    <row r="81" spans="2:6" x14ac:dyDescent="0.25">
      <c r="B81" s="18">
        <v>96.7</v>
      </c>
      <c r="C81" s="18">
        <v>99.2</v>
      </c>
      <c r="E81" s="18">
        <v>97.3</v>
      </c>
      <c r="F81" s="18">
        <v>96.5</v>
      </c>
    </row>
    <row r="82" spans="2:6" x14ac:dyDescent="0.25">
      <c r="B82" s="18">
        <v>96.8</v>
      </c>
      <c r="C82" s="18">
        <v>99</v>
      </c>
      <c r="E82" s="18">
        <v>97.3</v>
      </c>
      <c r="F82" s="18">
        <v>98.2</v>
      </c>
    </row>
    <row r="83" spans="2:6" x14ac:dyDescent="0.25">
      <c r="B83" s="18">
        <v>97</v>
      </c>
      <c r="C83" s="18">
        <v>97.1</v>
      </c>
      <c r="E83" s="18">
        <v>97.3</v>
      </c>
      <c r="F83" s="18">
        <v>97.2</v>
      </c>
    </row>
    <row r="84" spans="2:6" x14ac:dyDescent="0.25">
      <c r="B84" s="18">
        <v>97</v>
      </c>
      <c r="C84" s="18">
        <v>96.2</v>
      </c>
      <c r="E84" s="18">
        <v>97.6</v>
      </c>
      <c r="F84" s="18">
        <v>97.2</v>
      </c>
    </row>
    <row r="85" spans="2:6" x14ac:dyDescent="0.25">
      <c r="B85" s="18">
        <v>96.4</v>
      </c>
      <c r="C85" s="18">
        <v>97.3</v>
      </c>
      <c r="E85" s="18">
        <v>97.4</v>
      </c>
      <c r="F85" s="18">
        <v>97.1</v>
      </c>
    </row>
    <row r="86" spans="2:6" x14ac:dyDescent="0.25">
      <c r="B86" s="18">
        <v>95.8</v>
      </c>
      <c r="C86" s="18">
        <v>95.7</v>
      </c>
      <c r="E86" s="18">
        <v>97.2</v>
      </c>
      <c r="F86" s="18">
        <v>97</v>
      </c>
    </row>
    <row r="87" spans="2:6" x14ac:dyDescent="0.25">
      <c r="B87" s="18">
        <v>96.6</v>
      </c>
      <c r="C87" s="18">
        <v>97.1</v>
      </c>
      <c r="E87" s="18">
        <v>97.3</v>
      </c>
      <c r="F87" s="18">
        <v>96.6</v>
      </c>
    </row>
    <row r="88" spans="2:6" x14ac:dyDescent="0.25">
      <c r="B88" s="18">
        <v>97.3</v>
      </c>
      <c r="C88" s="18">
        <v>97.4</v>
      </c>
      <c r="E88" s="18">
        <v>97</v>
      </c>
      <c r="F88" s="18">
        <v>96.7</v>
      </c>
    </row>
    <row r="89" spans="2:6" x14ac:dyDescent="0.25">
      <c r="B89" s="18">
        <v>97.2</v>
      </c>
      <c r="C89" s="18">
        <v>96.2</v>
      </c>
      <c r="E89" s="18">
        <v>96.9</v>
      </c>
      <c r="F89" s="18">
        <v>97.6</v>
      </c>
    </row>
    <row r="90" spans="2:6" x14ac:dyDescent="0.25">
      <c r="B90" s="18">
        <v>96.4</v>
      </c>
      <c r="C90" s="18">
        <v>97</v>
      </c>
      <c r="E90" s="18">
        <v>97.8</v>
      </c>
      <c r="F90" s="18">
        <v>96.9</v>
      </c>
    </row>
    <row r="91" spans="2:6" x14ac:dyDescent="0.25">
      <c r="B91" s="18">
        <v>94.3</v>
      </c>
      <c r="C91" s="18">
        <v>96.5</v>
      </c>
      <c r="E91" s="18">
        <v>97.7</v>
      </c>
      <c r="F91" s="18">
        <v>97.8</v>
      </c>
    </row>
    <row r="92" spans="2:6" x14ac:dyDescent="0.25">
      <c r="B92" s="18">
        <v>94.7</v>
      </c>
      <c r="C92" s="18">
        <v>94.9</v>
      </c>
      <c r="E92" s="18">
        <v>97.5</v>
      </c>
      <c r="F92" s="18">
        <v>97.2</v>
      </c>
    </row>
    <row r="93" spans="2:6" x14ac:dyDescent="0.25">
      <c r="B93" s="18">
        <v>96.3</v>
      </c>
      <c r="C93" s="18">
        <v>94.4</v>
      </c>
      <c r="E93" s="18">
        <v>97.4</v>
      </c>
      <c r="F93" s="18">
        <v>97.2</v>
      </c>
    </row>
    <row r="94" spans="2:6" x14ac:dyDescent="0.25">
      <c r="B94" s="18">
        <v>92.5</v>
      </c>
      <c r="C94" s="18">
        <v>96.8</v>
      </c>
      <c r="E94" s="18">
        <v>97.4</v>
      </c>
      <c r="F94" s="18">
        <v>97.3</v>
      </c>
    </row>
    <row r="95" spans="2:6" x14ac:dyDescent="0.25">
      <c r="B95" s="18">
        <v>98.1</v>
      </c>
      <c r="C95" s="18">
        <v>97.2</v>
      </c>
      <c r="E95" s="18">
        <v>98.8</v>
      </c>
      <c r="F95" s="18">
        <v>96.8</v>
      </c>
    </row>
    <row r="96" spans="2:6" x14ac:dyDescent="0.25">
      <c r="B96" s="18">
        <v>98.4</v>
      </c>
      <c r="C96" s="18">
        <v>96.1</v>
      </c>
      <c r="E96" s="18">
        <v>97.7</v>
      </c>
      <c r="F96" s="18">
        <v>97</v>
      </c>
    </row>
    <row r="97" spans="2:6" x14ac:dyDescent="0.25">
      <c r="B97" s="18">
        <v>98.4</v>
      </c>
      <c r="C97" s="18">
        <v>96.3</v>
      </c>
      <c r="E97" s="18">
        <v>98.6</v>
      </c>
      <c r="F97" s="18">
        <v>96.9</v>
      </c>
    </row>
    <row r="98" spans="2:6" x14ac:dyDescent="0.25">
      <c r="B98" s="18">
        <v>98.8</v>
      </c>
      <c r="C98" s="18">
        <v>96.7</v>
      </c>
      <c r="E98" s="18">
        <v>98.6</v>
      </c>
      <c r="F98" s="18">
        <v>96.8</v>
      </c>
    </row>
    <row r="99" spans="2:6" x14ac:dyDescent="0.25">
      <c r="B99" s="18">
        <v>98.8</v>
      </c>
      <c r="C99" s="18">
        <v>95</v>
      </c>
      <c r="E99" s="18">
        <v>98.6</v>
      </c>
      <c r="F99" s="18">
        <v>97.2</v>
      </c>
    </row>
    <row r="100" spans="2:6" x14ac:dyDescent="0.25">
      <c r="B100" s="18">
        <v>97.7</v>
      </c>
      <c r="C100" s="18">
        <v>96</v>
      </c>
      <c r="E100" s="18">
        <v>97.7</v>
      </c>
      <c r="F100" s="18">
        <v>97.3</v>
      </c>
    </row>
    <row r="101" spans="2:6" x14ac:dyDescent="0.25">
      <c r="B101" s="18">
        <v>98.1</v>
      </c>
      <c r="C101" s="18">
        <v>95.9</v>
      </c>
      <c r="E101" s="18">
        <v>98.2</v>
      </c>
      <c r="F101" s="18">
        <v>97.4</v>
      </c>
    </row>
    <row r="102" spans="2:6" x14ac:dyDescent="0.25">
      <c r="B102" s="18">
        <v>98.1</v>
      </c>
      <c r="C102" s="18">
        <v>96.7</v>
      </c>
      <c r="E102" s="18">
        <v>98.2</v>
      </c>
      <c r="F102" s="18">
        <v>97.5</v>
      </c>
    </row>
    <row r="103" spans="2:6" x14ac:dyDescent="0.25">
      <c r="B103" s="18">
        <v>98.4</v>
      </c>
      <c r="C103" s="18">
        <v>94.3</v>
      </c>
      <c r="E103" s="18">
        <v>98.2</v>
      </c>
      <c r="F103" s="18">
        <v>97.6</v>
      </c>
    </row>
    <row r="104" spans="2:6" x14ac:dyDescent="0.25">
      <c r="B104" s="18">
        <v>98.2</v>
      </c>
      <c r="C104" s="18">
        <v>95.7</v>
      </c>
      <c r="E104" s="18">
        <v>98.2</v>
      </c>
      <c r="F104" s="18">
        <v>97.6</v>
      </c>
    </row>
    <row r="105" spans="2:6" x14ac:dyDescent="0.25">
      <c r="B105" s="18">
        <v>97.9</v>
      </c>
      <c r="C105" s="18">
        <v>95.6</v>
      </c>
      <c r="E105" s="18">
        <v>97.1</v>
      </c>
      <c r="F105" s="18">
        <v>97.7</v>
      </c>
    </row>
    <row r="106" spans="2:6" x14ac:dyDescent="0.25">
      <c r="B106" s="18">
        <v>97.8</v>
      </c>
      <c r="C106" s="18">
        <v>96.5</v>
      </c>
      <c r="E106" s="18">
        <v>97.5</v>
      </c>
      <c r="F106" s="18">
        <v>98</v>
      </c>
    </row>
    <row r="107" spans="2:6" x14ac:dyDescent="0.25">
      <c r="B107" s="18">
        <v>98.1</v>
      </c>
      <c r="C107" s="18">
        <v>98.1</v>
      </c>
      <c r="E107" s="18">
        <v>98</v>
      </c>
      <c r="F107" s="18">
        <v>98.4</v>
      </c>
    </row>
    <row r="108" spans="2:6" x14ac:dyDescent="0.25">
      <c r="B108" s="18">
        <v>98.2</v>
      </c>
      <c r="C108" s="18">
        <v>98.6</v>
      </c>
      <c r="E108" s="18">
        <v>98.4</v>
      </c>
      <c r="F108" s="18">
        <v>99.1</v>
      </c>
    </row>
    <row r="109" spans="2:6" x14ac:dyDescent="0.25">
      <c r="B109" s="18">
        <v>98.1</v>
      </c>
      <c r="C109" s="18">
        <v>98.8</v>
      </c>
      <c r="E109" s="18">
        <v>97</v>
      </c>
      <c r="F109" s="18">
        <v>99.1</v>
      </c>
    </row>
    <row r="110" spans="2:6" x14ac:dyDescent="0.25">
      <c r="B110" s="18">
        <v>98.1</v>
      </c>
      <c r="C110" s="18">
        <v>98.8</v>
      </c>
      <c r="E110" s="18">
        <v>98.7</v>
      </c>
      <c r="F110" s="18">
        <v>99.5</v>
      </c>
    </row>
    <row r="111" spans="2:6" x14ac:dyDescent="0.25">
      <c r="B111" s="18">
        <v>98.4</v>
      </c>
      <c r="C111" s="18">
        <v>98.4</v>
      </c>
      <c r="E111" s="18">
        <v>98.3</v>
      </c>
      <c r="F111" s="18">
        <v>99.1</v>
      </c>
    </row>
    <row r="112" spans="2:6" x14ac:dyDescent="0.25">
      <c r="B112" s="18">
        <v>98.5</v>
      </c>
      <c r="C112" s="18">
        <v>98.2</v>
      </c>
      <c r="E112" s="18">
        <v>98.1</v>
      </c>
      <c r="F112" s="18">
        <v>97.3</v>
      </c>
    </row>
    <row r="113" spans="2:6" x14ac:dyDescent="0.25">
      <c r="B113" s="18">
        <v>98.5</v>
      </c>
      <c r="C113" s="18">
        <v>98.1</v>
      </c>
      <c r="E113" s="18">
        <v>97.9</v>
      </c>
      <c r="F113" s="18">
        <v>96.6</v>
      </c>
    </row>
    <row r="114" spans="2:6" x14ac:dyDescent="0.25">
      <c r="B114" s="18">
        <v>98.4</v>
      </c>
      <c r="C114" s="18">
        <v>98.1</v>
      </c>
      <c r="E114" s="18">
        <v>97.7</v>
      </c>
      <c r="F114" s="18">
        <v>98.6</v>
      </c>
    </row>
    <row r="115" spans="2:6" x14ac:dyDescent="0.25">
      <c r="B115" s="18">
        <v>96.8</v>
      </c>
      <c r="C115" s="18">
        <v>97.5</v>
      </c>
      <c r="E115" s="18">
        <v>96.8</v>
      </c>
      <c r="F115" s="18">
        <v>98.6</v>
      </c>
    </row>
    <row r="116" spans="2:6" x14ac:dyDescent="0.25">
      <c r="B116" s="18">
        <v>97.3</v>
      </c>
      <c r="C116" s="18">
        <v>97.9</v>
      </c>
      <c r="E116" s="18">
        <v>96.4</v>
      </c>
      <c r="F116" s="18">
        <v>97.9</v>
      </c>
    </row>
    <row r="117" spans="2:6" x14ac:dyDescent="0.25">
      <c r="B117" s="18">
        <v>97.6</v>
      </c>
      <c r="C117" s="18">
        <v>98.4</v>
      </c>
      <c r="E117" s="18">
        <v>98.2</v>
      </c>
      <c r="F117" s="18">
        <v>98.4</v>
      </c>
    </row>
    <row r="118" spans="2:6" x14ac:dyDescent="0.25">
      <c r="B118" s="18">
        <v>97.8</v>
      </c>
      <c r="C118" s="18">
        <v>97.2</v>
      </c>
      <c r="E118" s="18">
        <v>97.3</v>
      </c>
      <c r="F118" s="18">
        <v>97.2</v>
      </c>
    </row>
    <row r="119" spans="2:6" x14ac:dyDescent="0.25">
      <c r="B119" s="18">
        <v>97.9</v>
      </c>
      <c r="C119" s="18">
        <v>95.9</v>
      </c>
      <c r="E119" s="18">
        <v>97.4</v>
      </c>
      <c r="F119" s="18">
        <v>98.6</v>
      </c>
    </row>
    <row r="120" spans="2:6" x14ac:dyDescent="0.25">
      <c r="B120" s="18">
        <v>97.3</v>
      </c>
      <c r="C120" s="18">
        <v>96.2</v>
      </c>
      <c r="E120" s="18">
        <v>97.6</v>
      </c>
      <c r="F120" s="18">
        <v>98</v>
      </c>
    </row>
    <row r="121" spans="2:6" x14ac:dyDescent="0.25">
      <c r="B121" s="18">
        <v>97.7</v>
      </c>
      <c r="C121" s="18">
        <v>96.9</v>
      </c>
      <c r="E121" s="18">
        <v>98</v>
      </c>
      <c r="F121" s="18">
        <v>98.5</v>
      </c>
    </row>
    <row r="122" spans="2:6" x14ac:dyDescent="0.25">
      <c r="B122" s="18">
        <v>97.3</v>
      </c>
      <c r="C122" s="18">
        <v>96.1</v>
      </c>
      <c r="E122" s="18">
        <v>98.3</v>
      </c>
      <c r="F122" s="18">
        <v>99.8</v>
      </c>
    </row>
    <row r="123" spans="2:6" x14ac:dyDescent="0.25">
      <c r="B123" s="18">
        <v>97.5</v>
      </c>
      <c r="C123" s="18">
        <v>95.5</v>
      </c>
      <c r="E123" s="18">
        <v>98.4</v>
      </c>
      <c r="F123" s="18">
        <v>99</v>
      </c>
    </row>
    <row r="124" spans="2:6" x14ac:dyDescent="0.25">
      <c r="B124" s="18">
        <v>97.8</v>
      </c>
      <c r="C124" s="18">
        <v>95.4</v>
      </c>
      <c r="E124" s="18">
        <v>98.3</v>
      </c>
      <c r="F124" s="18">
        <v>99.1</v>
      </c>
    </row>
    <row r="125" spans="2:6" x14ac:dyDescent="0.25">
      <c r="B125" s="18">
        <v>97.4</v>
      </c>
      <c r="C125" s="18">
        <v>93.7</v>
      </c>
      <c r="E125" s="18">
        <v>97.1</v>
      </c>
      <c r="F125" s="18">
        <v>99.2</v>
      </c>
    </row>
    <row r="126" spans="2:6" x14ac:dyDescent="0.25">
      <c r="B126" s="18">
        <v>97.7</v>
      </c>
      <c r="C126" s="18">
        <v>97.4</v>
      </c>
      <c r="E126" s="18">
        <v>98.4</v>
      </c>
      <c r="F126" s="18">
        <v>99.1</v>
      </c>
    </row>
    <row r="127" spans="2:6" x14ac:dyDescent="0.25">
      <c r="B127" s="18">
        <v>98</v>
      </c>
      <c r="C127" s="18">
        <v>95.4</v>
      </c>
      <c r="E127" s="18">
        <v>97.1</v>
      </c>
      <c r="F127" s="18">
        <v>99.2</v>
      </c>
    </row>
    <row r="128" spans="2:6" x14ac:dyDescent="0.25">
      <c r="B128" s="18">
        <v>98.3</v>
      </c>
      <c r="C128" s="18">
        <v>97.6</v>
      </c>
      <c r="E128" s="18">
        <v>97.5</v>
      </c>
      <c r="F128" s="18">
        <v>99.5</v>
      </c>
    </row>
    <row r="129" spans="2:6" x14ac:dyDescent="0.25">
      <c r="B129" s="18">
        <v>98.1</v>
      </c>
      <c r="C129" s="18">
        <v>95.6</v>
      </c>
      <c r="E129" s="18">
        <v>98.4</v>
      </c>
      <c r="F129" s="18">
        <v>100.1</v>
      </c>
    </row>
    <row r="130" spans="2:6" x14ac:dyDescent="0.25">
      <c r="B130" s="18">
        <v>97.5</v>
      </c>
      <c r="C130" s="18">
        <v>95.8</v>
      </c>
      <c r="E130" s="18">
        <v>98</v>
      </c>
      <c r="F130" s="18">
        <v>99</v>
      </c>
    </row>
    <row r="131" spans="2:6" x14ac:dyDescent="0.25">
      <c r="B131" s="18">
        <v>96.7</v>
      </c>
      <c r="C131" s="18">
        <v>96.4</v>
      </c>
      <c r="E131" s="18">
        <v>98.5</v>
      </c>
      <c r="F131" s="18">
        <v>97.3</v>
      </c>
    </row>
    <row r="132" spans="2:6" x14ac:dyDescent="0.25">
      <c r="B132" s="18">
        <v>98.2</v>
      </c>
      <c r="C132" s="18">
        <v>96.4</v>
      </c>
      <c r="E132" s="18">
        <v>97.9</v>
      </c>
      <c r="F132" s="18">
        <v>98.9</v>
      </c>
    </row>
    <row r="133" spans="2:6" x14ac:dyDescent="0.25">
      <c r="B133" s="18">
        <v>97.3</v>
      </c>
      <c r="C133" s="18">
        <v>96.4</v>
      </c>
      <c r="E133" s="18">
        <v>97.5</v>
      </c>
      <c r="F133" s="18">
        <v>98.4</v>
      </c>
    </row>
    <row r="134" spans="2:6" x14ac:dyDescent="0.25">
      <c r="B134" s="18">
        <v>97.7</v>
      </c>
      <c r="C134" s="18">
        <v>96.3</v>
      </c>
      <c r="E134" s="18">
        <v>97.1</v>
      </c>
      <c r="F134" s="18">
        <v>98.4</v>
      </c>
    </row>
    <row r="135" spans="2:6" x14ac:dyDescent="0.25">
      <c r="B135" s="18">
        <v>90.5</v>
      </c>
      <c r="C135" s="18">
        <v>96.8</v>
      </c>
      <c r="E135" s="18">
        <v>96.1</v>
      </c>
      <c r="F135" s="18">
        <v>98.3</v>
      </c>
    </row>
    <row r="136" spans="2:6" x14ac:dyDescent="0.25">
      <c r="B136" s="18">
        <v>90.5</v>
      </c>
      <c r="C136" s="18">
        <v>96.8</v>
      </c>
      <c r="E136" s="18">
        <v>96.3</v>
      </c>
      <c r="F136" s="18">
        <v>97.4</v>
      </c>
    </row>
    <row r="137" spans="2:6" x14ac:dyDescent="0.25">
      <c r="B137" s="18">
        <v>90.5</v>
      </c>
      <c r="C137" s="18">
        <v>95.9</v>
      </c>
      <c r="E137" s="18">
        <v>96.8</v>
      </c>
      <c r="F137" s="18">
        <v>97.7</v>
      </c>
    </row>
    <row r="138" spans="2:6" x14ac:dyDescent="0.25">
      <c r="B138" s="18">
        <v>90.5</v>
      </c>
      <c r="C138" s="18">
        <v>96.3</v>
      </c>
      <c r="E138" s="18">
        <v>96.5</v>
      </c>
      <c r="F138" s="18">
        <v>97.7</v>
      </c>
    </row>
    <row r="139" spans="2:6" x14ac:dyDescent="0.25">
      <c r="B139" s="18">
        <v>90.5</v>
      </c>
      <c r="C139" s="18">
        <v>95.7</v>
      </c>
      <c r="E139" s="18">
        <v>96.2</v>
      </c>
      <c r="F139" s="18">
        <v>97.7</v>
      </c>
    </row>
    <row r="140" spans="2:6" x14ac:dyDescent="0.25">
      <c r="B140" s="18">
        <v>94.1</v>
      </c>
      <c r="C140" s="18">
        <v>96.2</v>
      </c>
      <c r="E140" s="18">
        <v>95.1</v>
      </c>
      <c r="F140" s="18">
        <v>97.7</v>
      </c>
    </row>
    <row r="141" spans="2:6" x14ac:dyDescent="0.25">
      <c r="B141" s="18">
        <v>94.1</v>
      </c>
      <c r="C141" s="18">
        <v>96.4</v>
      </c>
      <c r="E141" s="18">
        <v>96.6</v>
      </c>
      <c r="F141" s="18">
        <v>97.9</v>
      </c>
    </row>
    <row r="142" spans="2:6" x14ac:dyDescent="0.25">
      <c r="B142" s="18">
        <v>92.3</v>
      </c>
      <c r="C142" s="18">
        <v>96.3</v>
      </c>
      <c r="E142" s="18">
        <v>97.4</v>
      </c>
      <c r="F142" s="18">
        <v>97.7</v>
      </c>
    </row>
    <row r="143" spans="2:6" x14ac:dyDescent="0.25">
      <c r="B143" s="18">
        <v>92.4</v>
      </c>
      <c r="C143" s="18">
        <v>97.4</v>
      </c>
      <c r="E143" s="18">
        <v>97.4</v>
      </c>
      <c r="F143" s="18">
        <v>97.8</v>
      </c>
    </row>
    <row r="144" spans="2:6" x14ac:dyDescent="0.25">
      <c r="B144" s="18">
        <v>92</v>
      </c>
      <c r="C144" s="18">
        <v>97.9</v>
      </c>
      <c r="E144" s="18">
        <v>97.5</v>
      </c>
      <c r="F144" s="18">
        <v>97.7</v>
      </c>
    </row>
    <row r="145" spans="2:6" x14ac:dyDescent="0.25">
      <c r="B145" s="18">
        <v>96</v>
      </c>
      <c r="C145" s="18">
        <v>98.1</v>
      </c>
      <c r="E145" s="18">
        <v>96.8</v>
      </c>
      <c r="F145" s="18">
        <v>96.9</v>
      </c>
    </row>
    <row r="146" spans="2:6" x14ac:dyDescent="0.25">
      <c r="B146" s="18">
        <v>97.4</v>
      </c>
      <c r="C146" s="18">
        <v>96.8</v>
      </c>
      <c r="E146" s="18">
        <v>96.8</v>
      </c>
      <c r="F146" s="18">
        <v>97</v>
      </c>
    </row>
    <row r="147" spans="2:6" x14ac:dyDescent="0.25">
      <c r="B147" s="18">
        <v>97.8</v>
      </c>
      <c r="C147" s="18">
        <v>96.8</v>
      </c>
      <c r="E147" s="18">
        <v>97.2</v>
      </c>
      <c r="F147" s="18">
        <v>97</v>
      </c>
    </row>
    <row r="148" spans="2:6" x14ac:dyDescent="0.25">
      <c r="B148" s="18">
        <v>97.9</v>
      </c>
      <c r="C148" s="18">
        <v>96.5</v>
      </c>
      <c r="E148" s="18">
        <v>97.8</v>
      </c>
      <c r="F148" s="18">
        <v>98.5</v>
      </c>
    </row>
    <row r="149" spans="2:6" x14ac:dyDescent="0.25">
      <c r="B149" s="18">
        <v>97.6</v>
      </c>
      <c r="C149" s="18">
        <v>96.3</v>
      </c>
      <c r="E149" s="18">
        <v>98.2</v>
      </c>
      <c r="F149" s="18">
        <v>98.5</v>
      </c>
    </row>
    <row r="150" spans="2:6" x14ac:dyDescent="0.25">
      <c r="B150" s="18">
        <v>96.8</v>
      </c>
      <c r="C150" s="18">
        <v>97.2</v>
      </c>
      <c r="E150" s="18">
        <v>97.7</v>
      </c>
      <c r="F150" s="18">
        <v>98.3</v>
      </c>
    </row>
    <row r="151" spans="2:6" x14ac:dyDescent="0.25">
      <c r="B151" s="18">
        <v>97.2</v>
      </c>
      <c r="C151" s="18">
        <v>96.8</v>
      </c>
      <c r="E151" s="18">
        <v>97.6</v>
      </c>
      <c r="F151" s="18">
        <v>98.5</v>
      </c>
    </row>
    <row r="152" spans="2:6" x14ac:dyDescent="0.25">
      <c r="B152" s="18">
        <v>97.2</v>
      </c>
      <c r="C152" s="18">
        <v>97.8</v>
      </c>
      <c r="E152" s="18">
        <v>97.7</v>
      </c>
      <c r="F152" s="18">
        <v>98.8</v>
      </c>
    </row>
    <row r="153" spans="2:6" x14ac:dyDescent="0.25">
      <c r="B153" s="18">
        <v>97.5</v>
      </c>
      <c r="C153" s="18">
        <v>96.9</v>
      </c>
      <c r="E153" s="18">
        <v>97.7</v>
      </c>
      <c r="F153" s="18">
        <v>98.9</v>
      </c>
    </row>
    <row r="154" spans="2:6" x14ac:dyDescent="0.25">
      <c r="B154" s="18">
        <v>97.5</v>
      </c>
      <c r="C154" s="18">
        <v>97.7</v>
      </c>
      <c r="E154" s="18">
        <v>97.6</v>
      </c>
      <c r="F154" s="18">
        <v>100.9</v>
      </c>
    </row>
    <row r="155" spans="2:6" x14ac:dyDescent="0.25">
      <c r="C155" s="18">
        <v>91</v>
      </c>
      <c r="F155" s="18">
        <v>94.7</v>
      </c>
    </row>
    <row r="156" spans="2:6" x14ac:dyDescent="0.25">
      <c r="C156" s="18">
        <v>95.3</v>
      </c>
      <c r="F156" s="18">
        <v>95.2</v>
      </c>
    </row>
    <row r="157" spans="2:6" x14ac:dyDescent="0.25">
      <c r="C157" s="18">
        <v>96</v>
      </c>
      <c r="F157" s="18">
        <v>94.5</v>
      </c>
    </row>
    <row r="158" spans="2:6" x14ac:dyDescent="0.25">
      <c r="C158" s="18">
        <v>96.5</v>
      </c>
      <c r="F158" s="18">
        <v>93.8</v>
      </c>
    </row>
    <row r="159" spans="2:6" x14ac:dyDescent="0.25">
      <c r="C159" s="18">
        <v>96</v>
      </c>
      <c r="F159" s="18">
        <v>93.4</v>
      </c>
    </row>
    <row r="160" spans="2:6" x14ac:dyDescent="0.25">
      <c r="C160" s="18">
        <v>96.2</v>
      </c>
      <c r="F160" s="18">
        <v>93.9</v>
      </c>
    </row>
    <row r="161" spans="3:6" x14ac:dyDescent="0.25">
      <c r="C161" s="18">
        <v>96.2</v>
      </c>
      <c r="F161" s="18">
        <v>95.4</v>
      </c>
    </row>
    <row r="162" spans="3:6" x14ac:dyDescent="0.25">
      <c r="C162" s="18">
        <v>96.2</v>
      </c>
      <c r="F162" s="18">
        <v>94.9</v>
      </c>
    </row>
    <row r="163" spans="3:6" x14ac:dyDescent="0.25">
      <c r="C163" s="18">
        <v>96.6</v>
      </c>
      <c r="F163" s="18">
        <v>93.8</v>
      </c>
    </row>
    <row r="164" spans="3:6" x14ac:dyDescent="0.25">
      <c r="C164" s="18">
        <v>96.7</v>
      </c>
      <c r="F164" s="18">
        <v>95.3</v>
      </c>
    </row>
    <row r="165" spans="3:6" x14ac:dyDescent="0.25">
      <c r="C165" s="18">
        <v>96.7</v>
      </c>
      <c r="F165" s="18">
        <v>95.2</v>
      </c>
    </row>
    <row r="166" spans="3:6" x14ac:dyDescent="0.25">
      <c r="C166" s="18">
        <v>96</v>
      </c>
      <c r="F166" s="18">
        <v>96.3</v>
      </c>
    </row>
    <row r="167" spans="3:6" x14ac:dyDescent="0.25">
      <c r="C167" s="18">
        <v>97.3</v>
      </c>
      <c r="F167" s="18">
        <v>97.2</v>
      </c>
    </row>
    <row r="168" spans="3:6" x14ac:dyDescent="0.25">
      <c r="C168" s="18">
        <v>97.2</v>
      </c>
      <c r="F168" s="18">
        <v>99.4</v>
      </c>
    </row>
    <row r="169" spans="3:6" x14ac:dyDescent="0.25">
      <c r="C169" s="18">
        <v>96.5</v>
      </c>
      <c r="F169" s="18">
        <v>99.2</v>
      </c>
    </row>
    <row r="170" spans="3:6" x14ac:dyDescent="0.25">
      <c r="C170" s="18">
        <v>96.8</v>
      </c>
      <c r="F170" s="18">
        <v>99.1</v>
      </c>
    </row>
    <row r="171" spans="3:6" x14ac:dyDescent="0.25">
      <c r="C171" s="18">
        <v>96.8</v>
      </c>
      <c r="F171" s="18">
        <v>98.4</v>
      </c>
    </row>
    <row r="172" spans="3:6" x14ac:dyDescent="0.25">
      <c r="C172" s="18">
        <v>96.8</v>
      </c>
      <c r="F172" s="18">
        <v>98.4</v>
      </c>
    </row>
    <row r="173" spans="3:6" x14ac:dyDescent="0.25">
      <c r="C173" s="18">
        <v>97.6</v>
      </c>
      <c r="F173" s="18">
        <v>98.5</v>
      </c>
    </row>
    <row r="174" spans="3:6" x14ac:dyDescent="0.25">
      <c r="C174" s="18">
        <v>97.5</v>
      </c>
      <c r="F174" s="18">
        <v>98.3</v>
      </c>
    </row>
    <row r="175" spans="3:6" x14ac:dyDescent="0.25">
      <c r="C175" s="18">
        <v>98</v>
      </c>
      <c r="F175" s="18">
        <v>98.3</v>
      </c>
    </row>
    <row r="176" spans="3:6" x14ac:dyDescent="0.25">
      <c r="C176" s="18">
        <v>97.9</v>
      </c>
      <c r="F176" s="18">
        <v>98.2</v>
      </c>
    </row>
    <row r="177" spans="1:6" x14ac:dyDescent="0.25">
      <c r="C177" s="18">
        <v>97.4</v>
      </c>
      <c r="F177" s="18">
        <v>98.4</v>
      </c>
    </row>
    <row r="178" spans="1:6" x14ac:dyDescent="0.25">
      <c r="C178" s="18">
        <v>97.8</v>
      </c>
      <c r="F178" s="18">
        <v>98.2</v>
      </c>
    </row>
    <row r="180" spans="1:6" x14ac:dyDescent="0.25">
      <c r="A180" s="17" t="s">
        <v>123</v>
      </c>
      <c r="B180" s="17">
        <f>AVERAGE(B5:B154)</f>
        <v>96.869333333333302</v>
      </c>
      <c r="C180" s="17">
        <f>AVERAGE(C5:C178)</f>
        <v>96.422413793103431</v>
      </c>
      <c r="D180" s="20"/>
      <c r="E180" s="17">
        <f>AVERAGE(E5:E154)</f>
        <v>97.482666666666702</v>
      </c>
      <c r="F180" s="17">
        <f>AVERAGE(F5:F178)</f>
        <v>97.514367816091948</v>
      </c>
    </row>
    <row r="181" spans="1:6" ht="28.5" x14ac:dyDescent="0.25">
      <c r="A181" s="17" t="s">
        <v>124</v>
      </c>
      <c r="B181" s="17">
        <f>STDEV(B5:B154)</f>
        <v>1.7781653567073523</v>
      </c>
      <c r="C181" s="17">
        <f>STDEV(C5:C178)</f>
        <v>1.6964474717235791</v>
      </c>
      <c r="D181" s="20"/>
      <c r="E181" s="17">
        <f>STDEV(E5:E154)</f>
        <v>1.1219438229405481</v>
      </c>
      <c r="F181" s="17">
        <f>STDEV(F5:F178)</f>
        <v>1.3610054096883601</v>
      </c>
    </row>
  </sheetData>
  <mergeCells count="7">
    <mergeCell ref="O4:Q4"/>
    <mergeCell ref="B3:C3"/>
    <mergeCell ref="E3:F3"/>
    <mergeCell ref="J4:K4"/>
    <mergeCell ref="L4:M4"/>
    <mergeCell ref="B2:F2"/>
    <mergeCell ref="J3:M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Blood Pressure</vt:lpstr>
      <vt:lpstr>Temperature</vt:lpstr>
      <vt:lpstr>Analyzed Blood Pressure</vt:lpstr>
      <vt:lpstr>Analyzed Temperature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Administrator</cp:lastModifiedBy>
  <dcterms:created xsi:type="dcterms:W3CDTF">2014-02-14T00:53:32Z</dcterms:created>
  <dcterms:modified xsi:type="dcterms:W3CDTF">2014-02-19T00:34:49Z</dcterms:modified>
</cp:coreProperties>
</file>