
<file path=[Content_Types].xml><?xml version="1.0" encoding="utf-8"?>
<Types xmlns="http://schemas.openxmlformats.org/package/2006/content-types">
  <Default Extension="bin" ContentType="application/vnd.openxmlformats-officedocument.oleObject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wmf" ContentType="image/x-wmf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255" windowHeight="5640" tabRatio="506" firstSheet="1" activeTab="3"/>
  </bookViews>
  <sheets>
    <sheet name="Hoja1" sheetId="1" r:id="rId1"/>
    <sheet name="Joback" sheetId="2" r:id="rId2"/>
    <sheet name="Sastri" sheetId="4" r:id="rId3"/>
    <sheet name="Resultados Tendencia" sheetId="5" r:id="rId4"/>
    <sheet name="Resultados Maximos" sheetId="7" r:id="rId5"/>
  </sheets>
  <calcPr calcId="125725"/>
</workbook>
</file>

<file path=xl/calcChain.xml><?xml version="1.0" encoding="utf-8"?>
<calcChain xmlns="http://schemas.openxmlformats.org/spreadsheetml/2006/main">
  <c r="B14" i="7"/>
  <c r="B15" s="1"/>
  <c r="B16" s="1"/>
  <c r="B17" s="1"/>
  <c r="G13"/>
  <c r="B13"/>
  <c r="K12"/>
  <c r="B9"/>
  <c r="B8"/>
  <c r="B6"/>
  <c r="B5"/>
  <c r="E12" s="1"/>
  <c r="C4"/>
  <c r="B4"/>
  <c r="C12" s="1"/>
  <c r="B701" i="5"/>
  <c r="C701"/>
  <c r="D701"/>
  <c r="E701"/>
  <c r="F701"/>
  <c r="G701"/>
  <c r="H701"/>
  <c r="I701"/>
  <c r="J701"/>
  <c r="K701"/>
  <c r="L701"/>
  <c r="M701"/>
  <c r="N701" s="1"/>
  <c r="B702"/>
  <c r="C702"/>
  <c r="D702"/>
  <c r="E702"/>
  <c r="F702"/>
  <c r="G702"/>
  <c r="H702"/>
  <c r="I702"/>
  <c r="J702"/>
  <c r="K702"/>
  <c r="L702"/>
  <c r="M702"/>
  <c r="N702"/>
  <c r="B703"/>
  <c r="C703"/>
  <c r="D703"/>
  <c r="E703"/>
  <c r="F703"/>
  <c r="G703"/>
  <c r="H703"/>
  <c r="I703"/>
  <c r="J703"/>
  <c r="K703"/>
  <c r="L703"/>
  <c r="M703"/>
  <c r="N703" s="1"/>
  <c r="B704"/>
  <c r="C704"/>
  <c r="D704"/>
  <c r="E704"/>
  <c r="F704"/>
  <c r="G704"/>
  <c r="H704"/>
  <c r="I704"/>
  <c r="J704"/>
  <c r="K704"/>
  <c r="L704"/>
  <c r="M704"/>
  <c r="N704"/>
  <c r="B705"/>
  <c r="C705"/>
  <c r="D705"/>
  <c r="E705"/>
  <c r="F705"/>
  <c r="G705"/>
  <c r="H705"/>
  <c r="I705"/>
  <c r="J705"/>
  <c r="K705"/>
  <c r="L705"/>
  <c r="M705"/>
  <c r="N705" s="1"/>
  <c r="B706"/>
  <c r="C706"/>
  <c r="D706"/>
  <c r="E706"/>
  <c r="F706"/>
  <c r="G706"/>
  <c r="H706"/>
  <c r="I706"/>
  <c r="J706"/>
  <c r="K706"/>
  <c r="L706"/>
  <c r="M706"/>
  <c r="N706"/>
  <c r="B707"/>
  <c r="C707"/>
  <c r="H707" s="1"/>
  <c r="C708" s="1"/>
  <c r="D707"/>
  <c r="E707"/>
  <c r="F707"/>
  <c r="G707"/>
  <c r="I707"/>
  <c r="J707"/>
  <c r="K707"/>
  <c r="L707"/>
  <c r="M707"/>
  <c r="N707" s="1"/>
  <c r="B708"/>
  <c r="D708"/>
  <c r="E708"/>
  <c r="F708"/>
  <c r="G708"/>
  <c r="K708"/>
  <c r="M708"/>
  <c r="N708"/>
  <c r="B709"/>
  <c r="G709"/>
  <c r="M709"/>
  <c r="N709" s="1"/>
  <c r="B710"/>
  <c r="M710"/>
  <c r="N710" s="1"/>
  <c r="B711"/>
  <c r="M711"/>
  <c r="N711"/>
  <c r="B712"/>
  <c r="M712"/>
  <c r="N712" s="1"/>
  <c r="B713"/>
  <c r="M713"/>
  <c r="N713"/>
  <c r="B714"/>
  <c r="M714"/>
  <c r="N714" s="1"/>
  <c r="B715"/>
  <c r="M715"/>
  <c r="N715"/>
  <c r="B716"/>
  <c r="M716"/>
  <c r="N716" s="1"/>
  <c r="B717"/>
  <c r="M717"/>
  <c r="N717" s="1"/>
  <c r="B718"/>
  <c r="M718"/>
  <c r="N718" s="1"/>
  <c r="B719"/>
  <c r="M719"/>
  <c r="N719"/>
  <c r="B720"/>
  <c r="M720"/>
  <c r="N720" s="1"/>
  <c r="B721"/>
  <c r="M721"/>
  <c r="N721"/>
  <c r="B722"/>
  <c r="M722"/>
  <c r="N722" s="1"/>
  <c r="B723"/>
  <c r="M723"/>
  <c r="N723"/>
  <c r="B724"/>
  <c r="M724"/>
  <c r="N724" s="1"/>
  <c r="B725"/>
  <c r="M725"/>
  <c r="N725"/>
  <c r="B726"/>
  <c r="M726"/>
  <c r="N726" s="1"/>
  <c r="B727"/>
  <c r="M727"/>
  <c r="N727"/>
  <c r="B728"/>
  <c r="M728"/>
  <c r="N728" s="1"/>
  <c r="B729"/>
  <c r="M729"/>
  <c r="N729"/>
  <c r="B730"/>
  <c r="M730"/>
  <c r="N730" s="1"/>
  <c r="B731"/>
  <c r="M731"/>
  <c r="N731"/>
  <c r="B732"/>
  <c r="M732"/>
  <c r="N732" s="1"/>
  <c r="B733"/>
  <c r="M733"/>
  <c r="N733"/>
  <c r="B734"/>
  <c r="M734"/>
  <c r="N734" s="1"/>
  <c r="B735"/>
  <c r="M735"/>
  <c r="N735"/>
  <c r="B736"/>
  <c r="M736"/>
  <c r="N736" s="1"/>
  <c r="B737"/>
  <c r="M737"/>
  <c r="N737"/>
  <c r="B738"/>
  <c r="M738"/>
  <c r="N738" s="1"/>
  <c r="B739"/>
  <c r="M739"/>
  <c r="N739"/>
  <c r="B740"/>
  <c r="M740"/>
  <c r="N740" s="1"/>
  <c r="B741"/>
  <c r="M741"/>
  <c r="N741"/>
  <c r="B742"/>
  <c r="M742"/>
  <c r="N742" s="1"/>
  <c r="B743"/>
  <c r="M743"/>
  <c r="N743"/>
  <c r="B744"/>
  <c r="M744"/>
  <c r="N744" s="1"/>
  <c r="B745"/>
  <c r="M745"/>
  <c r="N745"/>
  <c r="B746"/>
  <c r="M746"/>
  <c r="N746" s="1"/>
  <c r="B747"/>
  <c r="M747"/>
  <c r="N747"/>
  <c r="B748"/>
  <c r="M748"/>
  <c r="N748" s="1"/>
  <c r="B749"/>
  <c r="M749" s="1"/>
  <c r="N749" s="1"/>
  <c r="B750"/>
  <c r="M750"/>
  <c r="N750" s="1"/>
  <c r="B751"/>
  <c r="M751"/>
  <c r="N751"/>
  <c r="B752"/>
  <c r="M752"/>
  <c r="N752" s="1"/>
  <c r="B753"/>
  <c r="M753"/>
  <c r="N753"/>
  <c r="B754"/>
  <c r="M754"/>
  <c r="N754" s="1"/>
  <c r="B755"/>
  <c r="M755"/>
  <c r="N755" s="1"/>
  <c r="B756"/>
  <c r="M756" s="1"/>
  <c r="N756" s="1"/>
  <c r="B300"/>
  <c r="M300" s="1"/>
  <c r="N300" s="1"/>
  <c r="C300"/>
  <c r="D300"/>
  <c r="I300" s="1"/>
  <c r="E300"/>
  <c r="F300"/>
  <c r="K300" s="1"/>
  <c r="G301" s="1"/>
  <c r="G300"/>
  <c r="H300"/>
  <c r="J300"/>
  <c r="L300"/>
  <c r="C301"/>
  <c r="E301"/>
  <c r="B299"/>
  <c r="C299"/>
  <c r="H299" s="1"/>
  <c r="D299"/>
  <c r="E299"/>
  <c r="F299"/>
  <c r="G299"/>
  <c r="I299"/>
  <c r="K299"/>
  <c r="M299"/>
  <c r="N299" s="1"/>
  <c r="B9"/>
  <c r="B5"/>
  <c r="B4"/>
  <c r="C12"/>
  <c r="C4"/>
  <c r="E12"/>
  <c r="M17" i="7" l="1"/>
  <c r="N17" s="1"/>
  <c r="B18"/>
  <c r="B19" s="1"/>
  <c r="I12"/>
  <c r="D13" s="1"/>
  <c r="L12"/>
  <c r="J12"/>
  <c r="F13" s="1"/>
  <c r="H12"/>
  <c r="C13" s="1"/>
  <c r="E13"/>
  <c r="M15"/>
  <c r="N15" s="1"/>
  <c r="M13"/>
  <c r="N13" s="1"/>
  <c r="M12"/>
  <c r="N12" s="1"/>
  <c r="M14"/>
  <c r="N14" s="1"/>
  <c r="M16"/>
  <c r="N16" s="1"/>
  <c r="M18"/>
  <c r="N18" s="1"/>
  <c r="H708" i="5"/>
  <c r="J708"/>
  <c r="F709" s="1"/>
  <c r="L708"/>
  <c r="E709" s="1"/>
  <c r="C709"/>
  <c r="I708"/>
  <c r="D709" s="1"/>
  <c r="B757"/>
  <c r="L301"/>
  <c r="E302" s="1"/>
  <c r="F301"/>
  <c r="D301"/>
  <c r="B301"/>
  <c r="L299"/>
  <c r="J299"/>
  <c r="B8"/>
  <c r="L12"/>
  <c r="E13" s="1"/>
  <c r="K12"/>
  <c r="G13" s="1"/>
  <c r="B13"/>
  <c r="Q9" i="1"/>
  <c r="P9"/>
  <c r="P8"/>
  <c r="Q6"/>
  <c r="P6"/>
  <c r="P4"/>
  <c r="AB93" i="2"/>
  <c r="AA136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Y105"/>
  <c r="Z105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Y106"/>
  <c r="Z106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Y107"/>
  <c r="Z107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Y108"/>
  <c r="Z108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Y109"/>
  <c r="Z109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Y110"/>
  <c r="Z110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Y111"/>
  <c r="Z111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Y112"/>
  <c r="Z112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Y113"/>
  <c r="Z113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Y115"/>
  <c r="Z115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Y116"/>
  <c r="Z116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Y117"/>
  <c r="Z117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Y118"/>
  <c r="Z118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Y119"/>
  <c r="Z119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Y120"/>
  <c r="Z120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Y121"/>
  <c r="Z121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Y122"/>
  <c r="Z122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Y123"/>
  <c r="Z123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Y124"/>
  <c r="Z124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Y125"/>
  <c r="Z125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Y126"/>
  <c r="Z126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Y127"/>
  <c r="Z127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Y129"/>
  <c r="Z129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Y130"/>
  <c r="Z130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Y131"/>
  <c r="Z131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Y132"/>
  <c r="Z132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Y133"/>
  <c r="Z133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94"/>
  <c r="G134" s="1"/>
  <c r="G45"/>
  <c r="AA86"/>
  <c r="H89" s="1"/>
  <c r="G79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H58"/>
  <c r="I58"/>
  <c r="J58"/>
  <c r="K58"/>
  <c r="L58"/>
  <c r="M58"/>
  <c r="N58"/>
  <c r="O58"/>
  <c r="P58"/>
  <c r="Q58"/>
  <c r="R58"/>
  <c r="S58"/>
  <c r="T58"/>
  <c r="U58"/>
  <c r="V58"/>
  <c r="W58"/>
  <c r="X58"/>
  <c r="Y58"/>
  <c r="Z58"/>
  <c r="H59"/>
  <c r="I59"/>
  <c r="J59"/>
  <c r="K59"/>
  <c r="L59"/>
  <c r="M59"/>
  <c r="N59"/>
  <c r="O59"/>
  <c r="P59"/>
  <c r="Q59"/>
  <c r="R59"/>
  <c r="S59"/>
  <c r="T59"/>
  <c r="U59"/>
  <c r="V59"/>
  <c r="W59"/>
  <c r="X59"/>
  <c r="Y59"/>
  <c r="Z59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H61"/>
  <c r="I61"/>
  <c r="J61"/>
  <c r="K61"/>
  <c r="L61"/>
  <c r="M61"/>
  <c r="N61"/>
  <c r="O61"/>
  <c r="P61"/>
  <c r="Q61"/>
  <c r="R61"/>
  <c r="S61"/>
  <c r="T61"/>
  <c r="U61"/>
  <c r="V61"/>
  <c r="W61"/>
  <c r="X61"/>
  <c r="Y61"/>
  <c r="Z61"/>
  <c r="H62"/>
  <c r="I62"/>
  <c r="J62"/>
  <c r="K62"/>
  <c r="L62"/>
  <c r="M62"/>
  <c r="N62"/>
  <c r="O62"/>
  <c r="P62"/>
  <c r="Q62"/>
  <c r="R62"/>
  <c r="S62"/>
  <c r="T62"/>
  <c r="U62"/>
  <c r="V62"/>
  <c r="W62"/>
  <c r="X62"/>
  <c r="Y62"/>
  <c r="Z62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H64"/>
  <c r="I64"/>
  <c r="J64"/>
  <c r="K64"/>
  <c r="L64"/>
  <c r="M64"/>
  <c r="N64"/>
  <c r="O64"/>
  <c r="P64"/>
  <c r="Q64"/>
  <c r="R64"/>
  <c r="S64"/>
  <c r="T64"/>
  <c r="U64"/>
  <c r="V64"/>
  <c r="W64"/>
  <c r="X64"/>
  <c r="Y64"/>
  <c r="Z64"/>
  <c r="H65"/>
  <c r="I65"/>
  <c r="J65"/>
  <c r="K65"/>
  <c r="L65"/>
  <c r="M65"/>
  <c r="N65"/>
  <c r="O65"/>
  <c r="P65"/>
  <c r="Q65"/>
  <c r="R65"/>
  <c r="S65"/>
  <c r="T65"/>
  <c r="U65"/>
  <c r="V65"/>
  <c r="W65"/>
  <c r="X65"/>
  <c r="Y65"/>
  <c r="Z65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Z66"/>
  <c r="H67"/>
  <c r="I67"/>
  <c r="J67"/>
  <c r="K67"/>
  <c r="L67"/>
  <c r="M67"/>
  <c r="N67"/>
  <c r="O67"/>
  <c r="P67"/>
  <c r="Q67"/>
  <c r="R67"/>
  <c r="S67"/>
  <c r="T67"/>
  <c r="U67"/>
  <c r="V67"/>
  <c r="W67"/>
  <c r="X67"/>
  <c r="Y67"/>
  <c r="Z67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80"/>
  <c r="G81"/>
  <c r="G82"/>
  <c r="G83"/>
  <c r="G84"/>
  <c r="F38" i="4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E64"/>
  <c r="E65"/>
  <c r="E66"/>
  <c r="E67"/>
  <c r="E68"/>
  <c r="E69"/>
  <c r="E70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38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5"/>
  <c r="D6"/>
  <c r="D7"/>
  <c r="D8"/>
  <c r="D9"/>
  <c r="D10"/>
  <c r="D11"/>
  <c r="D3"/>
  <c r="AA4"/>
  <c r="AA3"/>
  <c r="B4"/>
  <c r="G39" s="1"/>
  <c r="F4" i="2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8"/>
  <c r="F39"/>
  <c r="F40"/>
  <c r="F41"/>
  <c r="F42"/>
  <c r="F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8"/>
  <c r="E39"/>
  <c r="E40"/>
  <c r="E41"/>
  <c r="E42"/>
  <c r="E3"/>
  <c r="AM8" s="1"/>
  <c r="AM9" s="1"/>
  <c r="L13" i="7" l="1"/>
  <c r="J13"/>
  <c r="H13"/>
  <c r="C14" s="1"/>
  <c r="I13"/>
  <c r="D14" s="1"/>
  <c r="F14"/>
  <c r="K13"/>
  <c r="G14" s="1"/>
  <c r="B20"/>
  <c r="M19"/>
  <c r="N19" s="1"/>
  <c r="E14"/>
  <c r="M757" i="5"/>
  <c r="N757" s="1"/>
  <c r="B758"/>
  <c r="I709"/>
  <c r="D710" s="1"/>
  <c r="H709"/>
  <c r="C710" s="1"/>
  <c r="J709"/>
  <c r="L709"/>
  <c r="E710" s="1"/>
  <c r="K709"/>
  <c r="G710" s="1"/>
  <c r="F710"/>
  <c r="M301"/>
  <c r="N301" s="1"/>
  <c r="B302"/>
  <c r="K301"/>
  <c r="G302" s="1"/>
  <c r="H301"/>
  <c r="C302" s="1"/>
  <c r="I301"/>
  <c r="D302" s="1"/>
  <c r="J301"/>
  <c r="F302" s="1"/>
  <c r="Y85" i="2"/>
  <c r="Y88" s="1"/>
  <c r="W85"/>
  <c r="W88" s="1"/>
  <c r="U85"/>
  <c r="U88" s="1"/>
  <c r="S85"/>
  <c r="S88" s="1"/>
  <c r="Q85"/>
  <c r="Q88" s="1"/>
  <c r="O85"/>
  <c r="O88" s="1"/>
  <c r="M85"/>
  <c r="M88" s="1"/>
  <c r="K85"/>
  <c r="K88" s="1"/>
  <c r="I85"/>
  <c r="I88" s="1"/>
  <c r="Z134"/>
  <c r="X134"/>
  <c r="V134"/>
  <c r="T134"/>
  <c r="R134"/>
  <c r="P134"/>
  <c r="N134"/>
  <c r="L134"/>
  <c r="J134"/>
  <c r="H134"/>
  <c r="G85"/>
  <c r="G88" s="1"/>
  <c r="Z85"/>
  <c r="Z88" s="1"/>
  <c r="Z135" s="1"/>
  <c r="Z137" s="1"/>
  <c r="X85"/>
  <c r="X88" s="1"/>
  <c r="X135" s="1"/>
  <c r="X137" s="1"/>
  <c r="V85"/>
  <c r="V88" s="1"/>
  <c r="V135" s="1"/>
  <c r="V137" s="1"/>
  <c r="T85"/>
  <c r="T88" s="1"/>
  <c r="T135" s="1"/>
  <c r="T137" s="1"/>
  <c r="R85"/>
  <c r="R88" s="1"/>
  <c r="R135" s="1"/>
  <c r="R137" s="1"/>
  <c r="P85"/>
  <c r="P88" s="1"/>
  <c r="P135" s="1"/>
  <c r="P137" s="1"/>
  <c r="N85"/>
  <c r="N88" s="1"/>
  <c r="N135" s="1"/>
  <c r="N137" s="1"/>
  <c r="L85"/>
  <c r="L88" s="1"/>
  <c r="L135" s="1"/>
  <c r="L137" s="1"/>
  <c r="J85"/>
  <c r="J88" s="1"/>
  <c r="J135" s="1"/>
  <c r="J137" s="1"/>
  <c r="H85"/>
  <c r="H88" s="1"/>
  <c r="H135" s="1"/>
  <c r="H137" s="1"/>
  <c r="Y134"/>
  <c r="W134"/>
  <c r="U134"/>
  <c r="S134"/>
  <c r="Q134"/>
  <c r="O134"/>
  <c r="M134"/>
  <c r="K134"/>
  <c r="I134"/>
  <c r="B14" i="5"/>
  <c r="H12"/>
  <c r="C13" s="1"/>
  <c r="J12"/>
  <c r="F13" s="1"/>
  <c r="K13" s="1"/>
  <c r="G14" s="1"/>
  <c r="P5" i="1"/>
  <c r="G71" i="4"/>
  <c r="G73" s="1"/>
  <c r="H90" i="2"/>
  <c r="G135"/>
  <c r="G137" s="1"/>
  <c r="W135"/>
  <c r="W137" s="1"/>
  <c r="S135"/>
  <c r="S137" s="1"/>
  <c r="O135"/>
  <c r="O137" s="1"/>
  <c r="K135"/>
  <c r="K137" s="1"/>
  <c r="X39" i="4"/>
  <c r="X71" s="1"/>
  <c r="X73" s="1"/>
  <c r="V39"/>
  <c r="V71" s="1"/>
  <c r="V73" s="1"/>
  <c r="T39"/>
  <c r="T71" s="1"/>
  <c r="T73" s="1"/>
  <c r="R39"/>
  <c r="R71" s="1"/>
  <c r="R73" s="1"/>
  <c r="P39"/>
  <c r="P71" s="1"/>
  <c r="P73" s="1"/>
  <c r="N39"/>
  <c r="N71" s="1"/>
  <c r="N73" s="1"/>
  <c r="L39"/>
  <c r="L71" s="1"/>
  <c r="L73" s="1"/>
  <c r="J39"/>
  <c r="J71" s="1"/>
  <c r="J73" s="1"/>
  <c r="H39"/>
  <c r="H71" s="1"/>
  <c r="H73" s="1"/>
  <c r="F39"/>
  <c r="F71" s="1"/>
  <c r="F73" s="1"/>
  <c r="G89" i="2"/>
  <c r="G90" s="1"/>
  <c r="Y89"/>
  <c r="Y90" s="1"/>
  <c r="W89"/>
  <c r="W90" s="1"/>
  <c r="U89"/>
  <c r="U90" s="1"/>
  <c r="S89"/>
  <c r="S90" s="1"/>
  <c r="Q89"/>
  <c r="Q90" s="1"/>
  <c r="O89"/>
  <c r="O90" s="1"/>
  <c r="M89"/>
  <c r="M90" s="1"/>
  <c r="K89"/>
  <c r="K90" s="1"/>
  <c r="I89"/>
  <c r="I90" s="1"/>
  <c r="J5" i="1"/>
  <c r="D4" i="4"/>
  <c r="E39"/>
  <c r="E71" s="1"/>
  <c r="E73" s="1"/>
  <c r="W39"/>
  <c r="W71" s="1"/>
  <c r="W73" s="1"/>
  <c r="U39"/>
  <c r="U71" s="1"/>
  <c r="U73" s="1"/>
  <c r="S39"/>
  <c r="S71" s="1"/>
  <c r="S73" s="1"/>
  <c r="Q39"/>
  <c r="Q71" s="1"/>
  <c r="Q73" s="1"/>
  <c r="O39"/>
  <c r="O71" s="1"/>
  <c r="O73" s="1"/>
  <c r="M39"/>
  <c r="M71" s="1"/>
  <c r="M73" s="1"/>
  <c r="K39"/>
  <c r="K71" s="1"/>
  <c r="K73" s="1"/>
  <c r="I39"/>
  <c r="I71" s="1"/>
  <c r="I73" s="1"/>
  <c r="Z89" i="2"/>
  <c r="Z90" s="1"/>
  <c r="X89"/>
  <c r="X90" s="1"/>
  <c r="V89"/>
  <c r="V90" s="1"/>
  <c r="T89"/>
  <c r="T90" s="1"/>
  <c r="R89"/>
  <c r="R90" s="1"/>
  <c r="P89"/>
  <c r="P90" s="1"/>
  <c r="N89"/>
  <c r="N90" s="1"/>
  <c r="L89"/>
  <c r="L90" s="1"/>
  <c r="J89"/>
  <c r="J90" s="1"/>
  <c r="I14" i="7" l="1"/>
  <c r="L14"/>
  <c r="H14"/>
  <c r="C15" s="1"/>
  <c r="J14"/>
  <c r="D15"/>
  <c r="B21"/>
  <c r="M20"/>
  <c r="N20" s="1"/>
  <c r="F15"/>
  <c r="K14"/>
  <c r="E15"/>
  <c r="G15"/>
  <c r="H710" i="5"/>
  <c r="C711" s="1"/>
  <c r="J710"/>
  <c r="L710"/>
  <c r="E711" s="1"/>
  <c r="I710"/>
  <c r="D711" s="1"/>
  <c r="K710"/>
  <c r="F711"/>
  <c r="M758"/>
  <c r="N758" s="1"/>
  <c r="B759"/>
  <c r="G711"/>
  <c r="K302"/>
  <c r="M302"/>
  <c r="N302" s="1"/>
  <c r="B303"/>
  <c r="I302"/>
  <c r="D303" s="1"/>
  <c r="H302"/>
  <c r="L302"/>
  <c r="E303" s="1"/>
  <c r="C303"/>
  <c r="J302"/>
  <c r="F303" s="1"/>
  <c r="G303"/>
  <c r="AA90" i="2"/>
  <c r="I135"/>
  <c r="I137" s="1"/>
  <c r="M135"/>
  <c r="M137" s="1"/>
  <c r="Q135"/>
  <c r="Q137" s="1"/>
  <c r="U135"/>
  <c r="U137" s="1"/>
  <c r="Y135"/>
  <c r="Y137" s="1"/>
  <c r="B15" i="5"/>
  <c r="AC90" i="2"/>
  <c r="AC95"/>
  <c r="Y73" i="4"/>
  <c r="J6" i="1" s="1"/>
  <c r="AA137" i="2"/>
  <c r="C16" i="7" l="1"/>
  <c r="L15"/>
  <c r="J15"/>
  <c r="F16" s="1"/>
  <c r="H15"/>
  <c r="I15"/>
  <c r="D16" s="1"/>
  <c r="K15"/>
  <c r="M21"/>
  <c r="N21" s="1"/>
  <c r="B22"/>
  <c r="E16"/>
  <c r="G16"/>
  <c r="I711" i="5"/>
  <c r="H711"/>
  <c r="C712" s="1"/>
  <c r="J711"/>
  <c r="L711"/>
  <c r="E712"/>
  <c r="D712"/>
  <c r="M759"/>
  <c r="N759" s="1"/>
  <c r="B760"/>
  <c r="K711"/>
  <c r="F712"/>
  <c r="G712"/>
  <c r="K303"/>
  <c r="D304"/>
  <c r="H303"/>
  <c r="J303"/>
  <c r="F304" s="1"/>
  <c r="L303"/>
  <c r="C304"/>
  <c r="I303"/>
  <c r="B304"/>
  <c r="M303"/>
  <c r="N303" s="1"/>
  <c r="G304"/>
  <c r="E304"/>
  <c r="B16"/>
  <c r="AC137" i="2"/>
  <c r="AA139"/>
  <c r="J4" i="1" s="1"/>
  <c r="K16" i="7" l="1"/>
  <c r="D17"/>
  <c r="B23"/>
  <c r="M22"/>
  <c r="N22" s="1"/>
  <c r="I16"/>
  <c r="J16"/>
  <c r="F17" s="1"/>
  <c r="L16"/>
  <c r="E17" s="1"/>
  <c r="H16"/>
  <c r="C17" s="1"/>
  <c r="G17"/>
  <c r="H712" i="5"/>
  <c r="J712"/>
  <c r="F713" s="1"/>
  <c r="L712"/>
  <c r="C713"/>
  <c r="I712"/>
  <c r="K712"/>
  <c r="M760"/>
  <c r="N760" s="1"/>
  <c r="B761"/>
  <c r="G713"/>
  <c r="D713"/>
  <c r="E713"/>
  <c r="K304"/>
  <c r="G305"/>
  <c r="M304"/>
  <c r="N304" s="1"/>
  <c r="B305"/>
  <c r="I304"/>
  <c r="D305" s="1"/>
  <c r="J304"/>
  <c r="F305" s="1"/>
  <c r="H304"/>
  <c r="C305" s="1"/>
  <c r="L304"/>
  <c r="E305"/>
  <c r="B17"/>
  <c r="J9" i="1"/>
  <c r="J8"/>
  <c r="AA2" i="4" s="1"/>
  <c r="L17" i="7" l="1"/>
  <c r="J17"/>
  <c r="H17"/>
  <c r="C18" s="1"/>
  <c r="I17"/>
  <c r="F18"/>
  <c r="K17"/>
  <c r="E18"/>
  <c r="B24"/>
  <c r="M23"/>
  <c r="N23" s="1"/>
  <c r="G18"/>
  <c r="D18"/>
  <c r="K713" i="5"/>
  <c r="M761"/>
  <c r="N761" s="1"/>
  <c r="B762"/>
  <c r="G714"/>
  <c r="D714"/>
  <c r="I713"/>
  <c r="H713"/>
  <c r="C714" s="1"/>
  <c r="J713"/>
  <c r="F714" s="1"/>
  <c r="L713"/>
  <c r="E714"/>
  <c r="H305"/>
  <c r="C306" s="1"/>
  <c r="J305"/>
  <c r="L305"/>
  <c r="E306" s="1"/>
  <c r="I305"/>
  <c r="D306" s="1"/>
  <c r="K305"/>
  <c r="F306"/>
  <c r="G306"/>
  <c r="M305"/>
  <c r="N305" s="1"/>
  <c r="B306"/>
  <c r="B18"/>
  <c r="AA1" i="4"/>
  <c r="AA5" s="1"/>
  <c r="AA16" s="1"/>
  <c r="J10" i="1"/>
  <c r="J12" s="1"/>
  <c r="C8" s="1"/>
  <c r="C5" s="1"/>
  <c r="P11" s="1"/>
  <c r="I18" i="7" l="1"/>
  <c r="L18"/>
  <c r="E19" s="1"/>
  <c r="H18"/>
  <c r="C19" s="1"/>
  <c r="J18"/>
  <c r="B25"/>
  <c r="M24"/>
  <c r="N24" s="1"/>
  <c r="F19"/>
  <c r="K18"/>
  <c r="G19" s="1"/>
  <c r="D19"/>
  <c r="K714" i="5"/>
  <c r="H714"/>
  <c r="J714"/>
  <c r="F715" s="1"/>
  <c r="L714"/>
  <c r="C715"/>
  <c r="I714"/>
  <c r="G715"/>
  <c r="M762"/>
  <c r="N762" s="1"/>
  <c r="B763"/>
  <c r="E715"/>
  <c r="D715"/>
  <c r="I306"/>
  <c r="H306"/>
  <c r="L306"/>
  <c r="E307" s="1"/>
  <c r="C307"/>
  <c r="J306"/>
  <c r="D307"/>
  <c r="M306"/>
  <c r="N306" s="1"/>
  <c r="B307"/>
  <c r="K306"/>
  <c r="F307"/>
  <c r="G307"/>
  <c r="B19"/>
  <c r="M19" s="1"/>
  <c r="B6"/>
  <c r="P12" i="1"/>
  <c r="F5"/>
  <c r="C20" i="7" l="1"/>
  <c r="L19"/>
  <c r="J19"/>
  <c r="F20" s="1"/>
  <c r="H19"/>
  <c r="I19"/>
  <c r="D20" s="1"/>
  <c r="E20"/>
  <c r="K19"/>
  <c r="G20" s="1"/>
  <c r="M25"/>
  <c r="N25" s="1"/>
  <c r="B26"/>
  <c r="K715" i="5"/>
  <c r="M763"/>
  <c r="N763" s="1"/>
  <c r="B764"/>
  <c r="I715"/>
  <c r="D716" s="1"/>
  <c r="H715"/>
  <c r="J715"/>
  <c r="F716" s="1"/>
  <c r="L715"/>
  <c r="E716" s="1"/>
  <c r="C716"/>
  <c r="G716"/>
  <c r="K307"/>
  <c r="G308" s="1"/>
  <c r="B308"/>
  <c r="M307"/>
  <c r="N307" s="1"/>
  <c r="H307"/>
  <c r="C308" s="1"/>
  <c r="J307"/>
  <c r="F308" s="1"/>
  <c r="L307"/>
  <c r="E308" s="1"/>
  <c r="I307"/>
  <c r="D308" s="1"/>
  <c r="M12"/>
  <c r="M13"/>
  <c r="M14"/>
  <c r="M15"/>
  <c r="M16"/>
  <c r="M17"/>
  <c r="M18"/>
  <c r="I12"/>
  <c r="D13" s="1"/>
  <c r="L13" s="1"/>
  <c r="E14" s="1"/>
  <c r="N12"/>
  <c r="N13"/>
  <c r="B20"/>
  <c r="M20" s="1"/>
  <c r="K20" i="7" l="1"/>
  <c r="G21" s="1"/>
  <c r="D21"/>
  <c r="B27"/>
  <c r="M26"/>
  <c r="N26" s="1"/>
  <c r="I20"/>
  <c r="J20"/>
  <c r="F21" s="1"/>
  <c r="L20"/>
  <c r="H20"/>
  <c r="C21" s="1"/>
  <c r="E21"/>
  <c r="K716" i="5"/>
  <c r="M764"/>
  <c r="N764" s="1"/>
  <c r="B765"/>
  <c r="H716"/>
  <c r="J716"/>
  <c r="F717" s="1"/>
  <c r="L716"/>
  <c r="E717" s="1"/>
  <c r="C717"/>
  <c r="I716"/>
  <c r="D717" s="1"/>
  <c r="G717"/>
  <c r="K308"/>
  <c r="G309" s="1"/>
  <c r="I308"/>
  <c r="D309" s="1"/>
  <c r="J308"/>
  <c r="F309" s="1"/>
  <c r="H308"/>
  <c r="C309" s="1"/>
  <c r="L308"/>
  <c r="E309"/>
  <c r="M308"/>
  <c r="N308" s="1"/>
  <c r="B309"/>
  <c r="J13"/>
  <c r="F14" s="1"/>
  <c r="K14" s="1"/>
  <c r="G15" s="1"/>
  <c r="H13"/>
  <c r="C14" s="1"/>
  <c r="I13"/>
  <c r="D14" s="1"/>
  <c r="B21"/>
  <c r="M21" s="1"/>
  <c r="L21" i="7" l="1"/>
  <c r="E22" s="1"/>
  <c r="J21"/>
  <c r="H21"/>
  <c r="C22" s="1"/>
  <c r="I21"/>
  <c r="F22"/>
  <c r="K21"/>
  <c r="G22"/>
  <c r="B28"/>
  <c r="M27"/>
  <c r="N27" s="1"/>
  <c r="D22"/>
  <c r="K717" i="5"/>
  <c r="I717"/>
  <c r="D718" s="1"/>
  <c r="H717"/>
  <c r="C718" s="1"/>
  <c r="J717"/>
  <c r="F718" s="1"/>
  <c r="L717"/>
  <c r="E718" s="1"/>
  <c r="M765"/>
  <c r="N765" s="1"/>
  <c r="B766"/>
  <c r="G718"/>
  <c r="G310"/>
  <c r="K309"/>
  <c r="H309"/>
  <c r="J309"/>
  <c r="F310" s="1"/>
  <c r="L309"/>
  <c r="C310"/>
  <c r="I309"/>
  <c r="D310"/>
  <c r="M309"/>
  <c r="N309" s="1"/>
  <c r="B310"/>
  <c r="E310"/>
  <c r="J14"/>
  <c r="F15" s="1"/>
  <c r="K15" s="1"/>
  <c r="G16" s="1"/>
  <c r="L14"/>
  <c r="E15" s="1"/>
  <c r="H14"/>
  <c r="C15" s="1"/>
  <c r="I14"/>
  <c r="D15" s="1"/>
  <c r="N14"/>
  <c r="B22"/>
  <c r="M22" s="1"/>
  <c r="I22" i="7" l="1"/>
  <c r="L22"/>
  <c r="H22"/>
  <c r="C23" s="1"/>
  <c r="J22"/>
  <c r="E23"/>
  <c r="F23"/>
  <c r="K22"/>
  <c r="B29"/>
  <c r="M28"/>
  <c r="N28" s="1"/>
  <c r="D23"/>
  <c r="G23"/>
  <c r="K718" i="5"/>
  <c r="H718"/>
  <c r="J718"/>
  <c r="F719" s="1"/>
  <c r="L718"/>
  <c r="C719"/>
  <c r="I718"/>
  <c r="E719"/>
  <c r="D719"/>
  <c r="M766"/>
  <c r="N766" s="1"/>
  <c r="B767"/>
  <c r="G719"/>
  <c r="K310"/>
  <c r="G311" s="1"/>
  <c r="M310"/>
  <c r="N310" s="1"/>
  <c r="B311"/>
  <c r="I310"/>
  <c r="H310"/>
  <c r="L310"/>
  <c r="E311" s="1"/>
  <c r="C311"/>
  <c r="J310"/>
  <c r="F311" s="1"/>
  <c r="D311"/>
  <c r="J15"/>
  <c r="F16" s="1"/>
  <c r="K16" s="1"/>
  <c r="G17" s="1"/>
  <c r="I15"/>
  <c r="D16" s="1"/>
  <c r="L15"/>
  <c r="E16" s="1"/>
  <c r="H15"/>
  <c r="C16" s="1"/>
  <c r="N15"/>
  <c r="B23"/>
  <c r="M23" s="1"/>
  <c r="L23" i="7" l="1"/>
  <c r="J23"/>
  <c r="F24" s="1"/>
  <c r="H23"/>
  <c r="C24" s="1"/>
  <c r="I23"/>
  <c r="D24" s="1"/>
  <c r="M29"/>
  <c r="N29" s="1"/>
  <c r="B30"/>
  <c r="K23"/>
  <c r="G24"/>
  <c r="E24"/>
  <c r="K719" i="5"/>
  <c r="M767"/>
  <c r="N767" s="1"/>
  <c r="B768"/>
  <c r="G720"/>
  <c r="D720"/>
  <c r="I719"/>
  <c r="H719"/>
  <c r="C720" s="1"/>
  <c r="J719"/>
  <c r="F720" s="1"/>
  <c r="L719"/>
  <c r="E720"/>
  <c r="K311"/>
  <c r="G312"/>
  <c r="H311"/>
  <c r="C312" s="1"/>
  <c r="J311"/>
  <c r="F312" s="1"/>
  <c r="L311"/>
  <c r="E312" s="1"/>
  <c r="I311"/>
  <c r="D312" s="1"/>
  <c r="B312"/>
  <c r="M311"/>
  <c r="N311" s="1"/>
  <c r="I16"/>
  <c r="D17" s="1"/>
  <c r="L16"/>
  <c r="E17" s="1"/>
  <c r="J16"/>
  <c r="F17" s="1"/>
  <c r="K17" s="1"/>
  <c r="G18" s="1"/>
  <c r="H16"/>
  <c r="C17" s="1"/>
  <c r="N16"/>
  <c r="B24"/>
  <c r="M24" s="1"/>
  <c r="I24" i="7" l="1"/>
  <c r="D25" s="1"/>
  <c r="J24"/>
  <c r="L24"/>
  <c r="H24"/>
  <c r="C25" s="1"/>
  <c r="F25"/>
  <c r="K24"/>
  <c r="B31"/>
  <c r="M30"/>
  <c r="N30" s="1"/>
  <c r="G25"/>
  <c r="E25"/>
  <c r="H720" i="5"/>
  <c r="J720"/>
  <c r="F721" s="1"/>
  <c r="L720"/>
  <c r="C721"/>
  <c r="I720"/>
  <c r="K720"/>
  <c r="G721"/>
  <c r="M768"/>
  <c r="N768" s="1"/>
  <c r="B769"/>
  <c r="E721"/>
  <c r="D721"/>
  <c r="I312"/>
  <c r="J312"/>
  <c r="H312"/>
  <c r="L312"/>
  <c r="C313"/>
  <c r="K312"/>
  <c r="F313"/>
  <c r="E313"/>
  <c r="D313"/>
  <c r="M312"/>
  <c r="N312" s="1"/>
  <c r="B313"/>
  <c r="G313"/>
  <c r="I17"/>
  <c r="D18" s="1"/>
  <c r="L17"/>
  <c r="E18" s="1"/>
  <c r="J17"/>
  <c r="F18" s="1"/>
  <c r="K18" s="1"/>
  <c r="G19" s="1"/>
  <c r="H17"/>
  <c r="C18" s="1"/>
  <c r="N17"/>
  <c r="B25"/>
  <c r="M25" s="1"/>
  <c r="L25" i="7" l="1"/>
  <c r="J25"/>
  <c r="H25"/>
  <c r="C26" s="1"/>
  <c r="I25"/>
  <c r="D26" s="1"/>
  <c r="B32"/>
  <c r="M31"/>
  <c r="N31" s="1"/>
  <c r="F26"/>
  <c r="K25"/>
  <c r="G26" s="1"/>
  <c r="E26"/>
  <c r="K721" i="5"/>
  <c r="M769"/>
  <c r="N769" s="1"/>
  <c r="B770"/>
  <c r="I721"/>
  <c r="D722" s="1"/>
  <c r="H721"/>
  <c r="J721"/>
  <c r="F722" s="1"/>
  <c r="L721"/>
  <c r="E722" s="1"/>
  <c r="C722"/>
  <c r="G722"/>
  <c r="M313"/>
  <c r="N313" s="1"/>
  <c r="B314"/>
  <c r="K313"/>
  <c r="H313"/>
  <c r="C314" s="1"/>
  <c r="J313"/>
  <c r="F314" s="1"/>
  <c r="L313"/>
  <c r="E314" s="1"/>
  <c r="I313"/>
  <c r="D314" s="1"/>
  <c r="G314"/>
  <c r="L18"/>
  <c r="I18"/>
  <c r="D19" s="1"/>
  <c r="E19"/>
  <c r="H18"/>
  <c r="C19" s="1"/>
  <c r="J18"/>
  <c r="F19" s="1"/>
  <c r="K19" s="1"/>
  <c r="G20" s="1"/>
  <c r="N18"/>
  <c r="B26"/>
  <c r="M26" s="1"/>
  <c r="I26" i="7" l="1"/>
  <c r="L26"/>
  <c r="H26"/>
  <c r="C27" s="1"/>
  <c r="J26"/>
  <c r="F27" s="1"/>
  <c r="D27"/>
  <c r="B33"/>
  <c r="M32"/>
  <c r="N32" s="1"/>
  <c r="K26"/>
  <c r="G27" s="1"/>
  <c r="E27"/>
  <c r="K722" i="5"/>
  <c r="D723"/>
  <c r="H722"/>
  <c r="J722"/>
  <c r="F723" s="1"/>
  <c r="L722"/>
  <c r="E723" s="1"/>
  <c r="C723"/>
  <c r="I722"/>
  <c r="M770"/>
  <c r="N770" s="1"/>
  <c r="B771"/>
  <c r="G723"/>
  <c r="K314"/>
  <c r="G315" s="1"/>
  <c r="I314"/>
  <c r="D315" s="1"/>
  <c r="H314"/>
  <c r="L314"/>
  <c r="C315"/>
  <c r="J314"/>
  <c r="F315" s="1"/>
  <c r="E315"/>
  <c r="M314"/>
  <c r="N314" s="1"/>
  <c r="B315"/>
  <c r="I19"/>
  <c r="D20" s="1"/>
  <c r="L19"/>
  <c r="E20" s="1"/>
  <c r="H19"/>
  <c r="C20" s="1"/>
  <c r="J19"/>
  <c r="F20" s="1"/>
  <c r="K20" s="1"/>
  <c r="G21" s="1"/>
  <c r="N19"/>
  <c r="B27"/>
  <c r="M27" s="1"/>
  <c r="L27" i="7" l="1"/>
  <c r="J27"/>
  <c r="F28" s="1"/>
  <c r="H27"/>
  <c r="C28" s="1"/>
  <c r="I27"/>
  <c r="K27"/>
  <c r="G28" s="1"/>
  <c r="D28"/>
  <c r="M33"/>
  <c r="N33" s="1"/>
  <c r="B34"/>
  <c r="E28"/>
  <c r="K723" i="5"/>
  <c r="M771"/>
  <c r="N771" s="1"/>
  <c r="B772"/>
  <c r="G724"/>
  <c r="I723"/>
  <c r="H723"/>
  <c r="C724" s="1"/>
  <c r="J723"/>
  <c r="F724" s="1"/>
  <c r="L723"/>
  <c r="E724" s="1"/>
  <c r="D724"/>
  <c r="K315"/>
  <c r="G316"/>
  <c r="B316"/>
  <c r="M315"/>
  <c r="N315" s="1"/>
  <c r="H315"/>
  <c r="C316" s="1"/>
  <c r="J315"/>
  <c r="F316" s="1"/>
  <c r="L315"/>
  <c r="E316" s="1"/>
  <c r="I315"/>
  <c r="D316" s="1"/>
  <c r="L20"/>
  <c r="E21" s="1"/>
  <c r="I20"/>
  <c r="D21" s="1"/>
  <c r="J20"/>
  <c r="F21" s="1"/>
  <c r="K21" s="1"/>
  <c r="G22" s="1"/>
  <c r="H20"/>
  <c r="C21" s="1"/>
  <c r="I21" s="1"/>
  <c r="D22" s="1"/>
  <c r="N20"/>
  <c r="B28"/>
  <c r="M28" s="1"/>
  <c r="I28" i="7" l="1"/>
  <c r="J28"/>
  <c r="L28"/>
  <c r="H28"/>
  <c r="C29" s="1"/>
  <c r="F29"/>
  <c r="K28"/>
  <c r="G29" s="1"/>
  <c r="B35"/>
  <c r="M34"/>
  <c r="N34" s="1"/>
  <c r="D29"/>
  <c r="E29"/>
  <c r="K724" i="5"/>
  <c r="F725"/>
  <c r="H724"/>
  <c r="C725" s="1"/>
  <c r="J724"/>
  <c r="L724"/>
  <c r="E725" s="1"/>
  <c r="I724"/>
  <c r="D725" s="1"/>
  <c r="M772"/>
  <c r="N772" s="1"/>
  <c r="B773"/>
  <c r="G725"/>
  <c r="I316"/>
  <c r="J316"/>
  <c r="H316"/>
  <c r="L316"/>
  <c r="C317"/>
  <c r="K316"/>
  <c r="F317"/>
  <c r="E317"/>
  <c r="D317"/>
  <c r="M316"/>
  <c r="N316" s="1"/>
  <c r="B317"/>
  <c r="G317"/>
  <c r="L21"/>
  <c r="E22" s="1"/>
  <c r="J21"/>
  <c r="F22" s="1"/>
  <c r="K22" s="1"/>
  <c r="G23" s="1"/>
  <c r="H21"/>
  <c r="C22" s="1"/>
  <c r="N21"/>
  <c r="B29"/>
  <c r="M29" s="1"/>
  <c r="L29" i="7" l="1"/>
  <c r="J29"/>
  <c r="F30" s="1"/>
  <c r="H29"/>
  <c r="C30" s="1"/>
  <c r="I29"/>
  <c r="B36"/>
  <c r="M35"/>
  <c r="N35" s="1"/>
  <c r="D30"/>
  <c r="K29"/>
  <c r="G30" s="1"/>
  <c r="E30"/>
  <c r="I725" i="5"/>
  <c r="H725"/>
  <c r="C726" s="1"/>
  <c r="J725"/>
  <c r="L725"/>
  <c r="E726"/>
  <c r="D726"/>
  <c r="M773"/>
  <c r="N773" s="1"/>
  <c r="B774"/>
  <c r="K725"/>
  <c r="G726" s="1"/>
  <c r="F726"/>
  <c r="M317"/>
  <c r="N317" s="1"/>
  <c r="B318"/>
  <c r="K317"/>
  <c r="H317"/>
  <c r="C318" s="1"/>
  <c r="J317"/>
  <c r="F318" s="1"/>
  <c r="L317"/>
  <c r="E318" s="1"/>
  <c r="I317"/>
  <c r="D318" s="1"/>
  <c r="G318"/>
  <c r="I22"/>
  <c r="D23" s="1"/>
  <c r="L22"/>
  <c r="E23" s="1"/>
  <c r="J22"/>
  <c r="F23" s="1"/>
  <c r="K23" s="1"/>
  <c r="G24" s="1"/>
  <c r="H22"/>
  <c r="C23" s="1"/>
  <c r="N22"/>
  <c r="B30"/>
  <c r="M30" s="1"/>
  <c r="I30" i="7" l="1"/>
  <c r="L30"/>
  <c r="H30"/>
  <c r="C31" s="1"/>
  <c r="J30"/>
  <c r="F31" s="1"/>
  <c r="K30"/>
  <c r="G31" s="1"/>
  <c r="B37"/>
  <c r="M36"/>
  <c r="N36" s="1"/>
  <c r="D31"/>
  <c r="E31"/>
  <c r="H726" i="5"/>
  <c r="C727" s="1"/>
  <c r="J726"/>
  <c r="L726"/>
  <c r="I726"/>
  <c r="D727" s="1"/>
  <c r="K726"/>
  <c r="G727" s="1"/>
  <c r="F727"/>
  <c r="M774"/>
  <c r="N774" s="1"/>
  <c r="B775"/>
  <c r="E727"/>
  <c r="K318"/>
  <c r="G319" s="1"/>
  <c r="I318"/>
  <c r="D319" s="1"/>
  <c r="H318"/>
  <c r="L318"/>
  <c r="C319"/>
  <c r="J318"/>
  <c r="F319" s="1"/>
  <c r="E319"/>
  <c r="M318"/>
  <c r="N318" s="1"/>
  <c r="B319"/>
  <c r="I23"/>
  <c r="D24" s="1"/>
  <c r="L23"/>
  <c r="E24" s="1"/>
  <c r="H23"/>
  <c r="C24" s="1"/>
  <c r="I24" s="1"/>
  <c r="D25" s="1"/>
  <c r="J23"/>
  <c r="F24" s="1"/>
  <c r="K24" s="1"/>
  <c r="G25" s="1"/>
  <c r="N23"/>
  <c r="B31"/>
  <c r="M31" s="1"/>
  <c r="L31" i="7" l="1"/>
  <c r="J31"/>
  <c r="H31"/>
  <c r="C32" s="1"/>
  <c r="I31"/>
  <c r="F32"/>
  <c r="K31"/>
  <c r="G32" s="1"/>
  <c r="M37"/>
  <c r="N37" s="1"/>
  <c r="B38"/>
  <c r="D32"/>
  <c r="E32"/>
  <c r="I727" i="5"/>
  <c r="H727"/>
  <c r="C728" s="1"/>
  <c r="J727"/>
  <c r="L727"/>
  <c r="D728"/>
  <c r="M775"/>
  <c r="N775" s="1"/>
  <c r="B776"/>
  <c r="K727"/>
  <c r="G728" s="1"/>
  <c r="F728"/>
  <c r="E728"/>
  <c r="K319"/>
  <c r="G320"/>
  <c r="B320"/>
  <c r="M319"/>
  <c r="N319" s="1"/>
  <c r="H319"/>
  <c r="C320" s="1"/>
  <c r="J319"/>
  <c r="F320" s="1"/>
  <c r="L319"/>
  <c r="E320" s="1"/>
  <c r="I319"/>
  <c r="D320" s="1"/>
  <c r="L24"/>
  <c r="E25" s="1"/>
  <c r="J24"/>
  <c r="F25" s="1"/>
  <c r="K25" s="1"/>
  <c r="G26" s="1"/>
  <c r="H24"/>
  <c r="C25" s="1"/>
  <c r="N24"/>
  <c r="B32"/>
  <c r="M32" s="1"/>
  <c r="I32" i="7" l="1"/>
  <c r="J32"/>
  <c r="L32"/>
  <c r="H32"/>
  <c r="C33" s="1"/>
  <c r="F33"/>
  <c r="K32"/>
  <c r="G33" s="1"/>
  <c r="D33"/>
  <c r="B39"/>
  <c r="M38"/>
  <c r="N38" s="1"/>
  <c r="E33"/>
  <c r="H728" i="5"/>
  <c r="J728"/>
  <c r="L728"/>
  <c r="C729"/>
  <c r="I728"/>
  <c r="G729"/>
  <c r="K728"/>
  <c r="F729"/>
  <c r="M776"/>
  <c r="N776" s="1"/>
  <c r="B777"/>
  <c r="D729"/>
  <c r="E729"/>
  <c r="I320"/>
  <c r="J320"/>
  <c r="H320"/>
  <c r="L320"/>
  <c r="C321"/>
  <c r="K320"/>
  <c r="F321"/>
  <c r="E321"/>
  <c r="D321"/>
  <c r="M320"/>
  <c r="N320" s="1"/>
  <c r="B321"/>
  <c r="G321"/>
  <c r="L25"/>
  <c r="I25"/>
  <c r="D26" s="1"/>
  <c r="J25"/>
  <c r="F26" s="1"/>
  <c r="K26" s="1"/>
  <c r="G27" s="1"/>
  <c r="H25"/>
  <c r="C26" s="1"/>
  <c r="E26"/>
  <c r="N25"/>
  <c r="B33"/>
  <c r="M33" s="1"/>
  <c r="C34" i="7" l="1"/>
  <c r="L33"/>
  <c r="J33"/>
  <c r="H33"/>
  <c r="I33"/>
  <c r="F34"/>
  <c r="K33"/>
  <c r="G34" s="1"/>
  <c r="D34"/>
  <c r="B40"/>
  <c r="M39"/>
  <c r="N39" s="1"/>
  <c r="E34"/>
  <c r="M777" i="5"/>
  <c r="N777" s="1"/>
  <c r="B778"/>
  <c r="K729"/>
  <c r="I729"/>
  <c r="D730" s="1"/>
  <c r="H729"/>
  <c r="J729"/>
  <c r="F730" s="1"/>
  <c r="L729"/>
  <c r="C730"/>
  <c r="E730"/>
  <c r="G730"/>
  <c r="M321"/>
  <c r="N321" s="1"/>
  <c r="B322"/>
  <c r="K321"/>
  <c r="H321"/>
  <c r="C322" s="1"/>
  <c r="J321"/>
  <c r="F322" s="1"/>
  <c r="L321"/>
  <c r="E322" s="1"/>
  <c r="I321"/>
  <c r="D322" s="1"/>
  <c r="G322"/>
  <c r="J26"/>
  <c r="F27" s="1"/>
  <c r="K27" s="1"/>
  <c r="G28" s="1"/>
  <c r="L26"/>
  <c r="E27" s="1"/>
  <c r="I26"/>
  <c r="D27" s="1"/>
  <c r="H26"/>
  <c r="C27" s="1"/>
  <c r="N26"/>
  <c r="B34"/>
  <c r="M34" s="1"/>
  <c r="K34" i="7" l="1"/>
  <c r="G35" s="1"/>
  <c r="I34"/>
  <c r="L34"/>
  <c r="H34"/>
  <c r="C35" s="1"/>
  <c r="J34"/>
  <c r="F35" s="1"/>
  <c r="D35"/>
  <c r="B41"/>
  <c r="M40"/>
  <c r="N40" s="1"/>
  <c r="E35"/>
  <c r="K730" i="5"/>
  <c r="M778"/>
  <c r="N778" s="1"/>
  <c r="B779"/>
  <c r="G731"/>
  <c r="H730"/>
  <c r="C731" s="1"/>
  <c r="J730"/>
  <c r="F731" s="1"/>
  <c r="L730"/>
  <c r="E731" s="1"/>
  <c r="I730"/>
  <c r="D731" s="1"/>
  <c r="K322"/>
  <c r="G323" s="1"/>
  <c r="I322"/>
  <c r="D323" s="1"/>
  <c r="H322"/>
  <c r="L322"/>
  <c r="C323"/>
  <c r="J322"/>
  <c r="F323" s="1"/>
  <c r="E323"/>
  <c r="M322"/>
  <c r="N322" s="1"/>
  <c r="B323"/>
  <c r="H27"/>
  <c r="C28" s="1"/>
  <c r="L27"/>
  <c r="E28" s="1"/>
  <c r="I27"/>
  <c r="D28" s="1"/>
  <c r="J27"/>
  <c r="F28" s="1"/>
  <c r="K28" s="1"/>
  <c r="G29" s="1"/>
  <c r="N27"/>
  <c r="B35"/>
  <c r="M35" s="1"/>
  <c r="K35" i="7" l="1"/>
  <c r="G36" s="1"/>
  <c r="L35"/>
  <c r="J35"/>
  <c r="F36" s="1"/>
  <c r="H35"/>
  <c r="C36" s="1"/>
  <c r="I35"/>
  <c r="D36"/>
  <c r="M41"/>
  <c r="N41" s="1"/>
  <c r="B42"/>
  <c r="E36"/>
  <c r="I731" i="5"/>
  <c r="H731"/>
  <c r="C732" s="1"/>
  <c r="J731"/>
  <c r="L731"/>
  <c r="E732" s="1"/>
  <c r="D732"/>
  <c r="K731"/>
  <c r="F732"/>
  <c r="M779"/>
  <c r="N779" s="1"/>
  <c r="B780"/>
  <c r="G732"/>
  <c r="K323"/>
  <c r="G324"/>
  <c r="B324"/>
  <c r="M323"/>
  <c r="N323" s="1"/>
  <c r="H323"/>
  <c r="C324" s="1"/>
  <c r="J323"/>
  <c r="F324" s="1"/>
  <c r="L323"/>
  <c r="E324" s="1"/>
  <c r="I323"/>
  <c r="D324" s="1"/>
  <c r="J28"/>
  <c r="F29" s="1"/>
  <c r="K29" s="1"/>
  <c r="G30" s="1"/>
  <c r="L28"/>
  <c r="E29" s="1"/>
  <c r="H28"/>
  <c r="C29" s="1"/>
  <c r="I28"/>
  <c r="D29" s="1"/>
  <c r="N28"/>
  <c r="B36"/>
  <c r="M36" s="1"/>
  <c r="K36" i="7" l="1"/>
  <c r="G37" s="1"/>
  <c r="I36"/>
  <c r="J36"/>
  <c r="F37" s="1"/>
  <c r="L36"/>
  <c r="H36"/>
  <c r="C37" s="1"/>
  <c r="B43"/>
  <c r="M42"/>
  <c r="N42" s="1"/>
  <c r="D37"/>
  <c r="E37"/>
  <c r="H732" i="5"/>
  <c r="J732"/>
  <c r="L732"/>
  <c r="C733"/>
  <c r="I732"/>
  <c r="E733"/>
  <c r="M780"/>
  <c r="N780" s="1"/>
  <c r="B781"/>
  <c r="K732"/>
  <c r="F733"/>
  <c r="G733"/>
  <c r="D733"/>
  <c r="I324"/>
  <c r="J324"/>
  <c r="H324"/>
  <c r="L324"/>
  <c r="C325"/>
  <c r="K324"/>
  <c r="F325"/>
  <c r="E325"/>
  <c r="D325"/>
  <c r="M324"/>
  <c r="N324" s="1"/>
  <c r="B325"/>
  <c r="G325"/>
  <c r="L29"/>
  <c r="E30" s="1"/>
  <c r="J29"/>
  <c r="F30" s="1"/>
  <c r="K30" s="1"/>
  <c r="G31" s="1"/>
  <c r="H29"/>
  <c r="C30" s="1"/>
  <c r="I29"/>
  <c r="D30" s="1"/>
  <c r="N29"/>
  <c r="B37"/>
  <c r="M37" s="1"/>
  <c r="L37" i="7" l="1"/>
  <c r="J37"/>
  <c r="H37"/>
  <c r="C38" s="1"/>
  <c r="I37"/>
  <c r="F38"/>
  <c r="K37"/>
  <c r="G38" s="1"/>
  <c r="B44"/>
  <c r="M43"/>
  <c r="N43" s="1"/>
  <c r="D38"/>
  <c r="E38"/>
  <c r="K733" i="5"/>
  <c r="G734" s="1"/>
  <c r="M781"/>
  <c r="N781" s="1"/>
  <c r="B782"/>
  <c r="I733"/>
  <c r="D734" s="1"/>
  <c r="H733"/>
  <c r="J733"/>
  <c r="F734" s="1"/>
  <c r="L733"/>
  <c r="C734"/>
  <c r="E734"/>
  <c r="M325"/>
  <c r="N325" s="1"/>
  <c r="B326"/>
  <c r="K325"/>
  <c r="H325"/>
  <c r="C326" s="1"/>
  <c r="J325"/>
  <c r="F326" s="1"/>
  <c r="L325"/>
  <c r="E326" s="1"/>
  <c r="I325"/>
  <c r="D326" s="1"/>
  <c r="G326"/>
  <c r="L30"/>
  <c r="E31" s="1"/>
  <c r="H30"/>
  <c r="C31" s="1"/>
  <c r="J30"/>
  <c r="F31" s="1"/>
  <c r="K31" s="1"/>
  <c r="G32" s="1"/>
  <c r="I30"/>
  <c r="D31" s="1"/>
  <c r="N30"/>
  <c r="B38"/>
  <c r="M38" s="1"/>
  <c r="I38" i="7" l="1"/>
  <c r="L38"/>
  <c r="H38"/>
  <c r="C39" s="1"/>
  <c r="J38"/>
  <c r="B45"/>
  <c r="M44"/>
  <c r="N44" s="1"/>
  <c r="F39"/>
  <c r="K38"/>
  <c r="G39" s="1"/>
  <c r="D39"/>
  <c r="E39"/>
  <c r="K734" i="5"/>
  <c r="G735"/>
  <c r="M782"/>
  <c r="N782" s="1"/>
  <c r="B783"/>
  <c r="H734"/>
  <c r="C735" s="1"/>
  <c r="J734"/>
  <c r="F735" s="1"/>
  <c r="L734"/>
  <c r="E735" s="1"/>
  <c r="I734"/>
  <c r="D735" s="1"/>
  <c r="K326"/>
  <c r="G327" s="1"/>
  <c r="I326"/>
  <c r="D327" s="1"/>
  <c r="H326"/>
  <c r="L326"/>
  <c r="C327"/>
  <c r="J326"/>
  <c r="F327" s="1"/>
  <c r="E327"/>
  <c r="M326"/>
  <c r="N326" s="1"/>
  <c r="B327"/>
  <c r="H31"/>
  <c r="L31"/>
  <c r="E32" s="1"/>
  <c r="C32"/>
  <c r="J31"/>
  <c r="F32" s="1"/>
  <c r="K32" s="1"/>
  <c r="G33" s="1"/>
  <c r="I31"/>
  <c r="D32" s="1"/>
  <c r="N31"/>
  <c r="B39"/>
  <c r="M39" s="1"/>
  <c r="L39" i="7" l="1"/>
  <c r="J39"/>
  <c r="H39"/>
  <c r="C40" s="1"/>
  <c r="I39"/>
  <c r="F40"/>
  <c r="K39"/>
  <c r="G40" s="1"/>
  <c r="M45"/>
  <c r="N45" s="1"/>
  <c r="B46"/>
  <c r="D40"/>
  <c r="E40"/>
  <c r="I735" i="5"/>
  <c r="H735"/>
  <c r="C736" s="1"/>
  <c r="J735"/>
  <c r="L735"/>
  <c r="E736" s="1"/>
  <c r="D736"/>
  <c r="K735"/>
  <c r="F736"/>
  <c r="G736"/>
  <c r="M783"/>
  <c r="N783" s="1"/>
  <c r="B784"/>
  <c r="K327"/>
  <c r="G328"/>
  <c r="B328"/>
  <c r="M327"/>
  <c r="N327" s="1"/>
  <c r="H327"/>
  <c r="C328" s="1"/>
  <c r="J327"/>
  <c r="F328" s="1"/>
  <c r="L327"/>
  <c r="E328" s="1"/>
  <c r="I327"/>
  <c r="D328" s="1"/>
  <c r="L32"/>
  <c r="E33" s="1"/>
  <c r="I32"/>
  <c r="D33" s="1"/>
  <c r="J32"/>
  <c r="F33" s="1"/>
  <c r="K33" s="1"/>
  <c r="G34" s="1"/>
  <c r="H32"/>
  <c r="C33" s="1"/>
  <c r="N32"/>
  <c r="B40"/>
  <c r="M40" s="1"/>
  <c r="I40" i="7" l="1"/>
  <c r="J40"/>
  <c r="L40"/>
  <c r="H40"/>
  <c r="C41" s="1"/>
  <c r="F41"/>
  <c r="K40"/>
  <c r="G41" s="1"/>
  <c r="D41"/>
  <c r="B47"/>
  <c r="M46"/>
  <c r="N46" s="1"/>
  <c r="E41"/>
  <c r="H736" i="5"/>
  <c r="J736"/>
  <c r="L736"/>
  <c r="C737"/>
  <c r="I736"/>
  <c r="E737"/>
  <c r="K736"/>
  <c r="F737"/>
  <c r="M784"/>
  <c r="N784" s="1"/>
  <c r="B785"/>
  <c r="G737"/>
  <c r="D737"/>
  <c r="I328"/>
  <c r="J328"/>
  <c r="H328"/>
  <c r="L328"/>
  <c r="C329"/>
  <c r="K328"/>
  <c r="F329"/>
  <c r="E329"/>
  <c r="D329"/>
  <c r="M328"/>
  <c r="N328" s="1"/>
  <c r="B329"/>
  <c r="G329"/>
  <c r="H33"/>
  <c r="C34" s="1"/>
  <c r="L33"/>
  <c r="E34" s="1"/>
  <c r="I33"/>
  <c r="D34" s="1"/>
  <c r="J33"/>
  <c r="F34" s="1"/>
  <c r="K34" s="1"/>
  <c r="G35" s="1"/>
  <c r="N33"/>
  <c r="B41"/>
  <c r="M41" s="1"/>
  <c r="C42" i="7" l="1"/>
  <c r="L41"/>
  <c r="J41"/>
  <c r="H41"/>
  <c r="I41"/>
  <c r="F42"/>
  <c r="K41"/>
  <c r="G42" s="1"/>
  <c r="D42"/>
  <c r="B48"/>
  <c r="M47"/>
  <c r="N47" s="1"/>
  <c r="E42"/>
  <c r="M785" i="5"/>
  <c r="N785" s="1"/>
  <c r="B786"/>
  <c r="K737"/>
  <c r="G738" s="1"/>
  <c r="I737"/>
  <c r="D738" s="1"/>
  <c r="H737"/>
  <c r="J737"/>
  <c r="F738" s="1"/>
  <c r="L737"/>
  <c r="C738"/>
  <c r="E738"/>
  <c r="M329"/>
  <c r="N329" s="1"/>
  <c r="B330"/>
  <c r="K329"/>
  <c r="H329"/>
  <c r="C330" s="1"/>
  <c r="J329"/>
  <c r="F330" s="1"/>
  <c r="L329"/>
  <c r="E330" s="1"/>
  <c r="I329"/>
  <c r="D330" s="1"/>
  <c r="G330"/>
  <c r="L34"/>
  <c r="E35" s="1"/>
  <c r="J34"/>
  <c r="F35" s="1"/>
  <c r="K35" s="1"/>
  <c r="G36" s="1"/>
  <c r="I34"/>
  <c r="D35" s="1"/>
  <c r="H34"/>
  <c r="C35" s="1"/>
  <c r="N34"/>
  <c r="B42"/>
  <c r="M42" s="1"/>
  <c r="K42" i="7" l="1"/>
  <c r="G43" s="1"/>
  <c r="I42"/>
  <c r="L42"/>
  <c r="H42"/>
  <c r="C43" s="1"/>
  <c r="J42"/>
  <c r="F43" s="1"/>
  <c r="D43"/>
  <c r="B49"/>
  <c r="M48"/>
  <c r="N48" s="1"/>
  <c r="E43"/>
  <c r="K738" i="5"/>
  <c r="G739"/>
  <c r="D739"/>
  <c r="H738"/>
  <c r="J738"/>
  <c r="F739" s="1"/>
  <c r="L738"/>
  <c r="C739"/>
  <c r="I738"/>
  <c r="M786"/>
  <c r="N786" s="1"/>
  <c r="B787"/>
  <c r="E739"/>
  <c r="K330"/>
  <c r="G331" s="1"/>
  <c r="I330"/>
  <c r="D331" s="1"/>
  <c r="H330"/>
  <c r="L330"/>
  <c r="C331"/>
  <c r="J330"/>
  <c r="F331" s="1"/>
  <c r="E331"/>
  <c r="M330"/>
  <c r="N330" s="1"/>
  <c r="B331"/>
  <c r="J35"/>
  <c r="F36" s="1"/>
  <c r="K36" s="1"/>
  <c r="G37" s="1"/>
  <c r="L35"/>
  <c r="E36" s="1"/>
  <c r="I35"/>
  <c r="D36" s="1"/>
  <c r="H35"/>
  <c r="C36" s="1"/>
  <c r="N35"/>
  <c r="B43"/>
  <c r="M43" s="1"/>
  <c r="K43" i="7" l="1"/>
  <c r="G44"/>
  <c r="L43"/>
  <c r="E44" s="1"/>
  <c r="J43"/>
  <c r="F44" s="1"/>
  <c r="H43"/>
  <c r="C44" s="1"/>
  <c r="I43"/>
  <c r="D44"/>
  <c r="M49"/>
  <c r="N49" s="1"/>
  <c r="B50"/>
  <c r="K739" i="5"/>
  <c r="M787"/>
  <c r="N787" s="1"/>
  <c r="B788"/>
  <c r="G740"/>
  <c r="I739"/>
  <c r="H739"/>
  <c r="C740" s="1"/>
  <c r="J739"/>
  <c r="F740" s="1"/>
  <c r="L739"/>
  <c r="E740" s="1"/>
  <c r="D740"/>
  <c r="K331"/>
  <c r="G332"/>
  <c r="B332"/>
  <c r="M331"/>
  <c r="N331" s="1"/>
  <c r="H331"/>
  <c r="C332" s="1"/>
  <c r="J331"/>
  <c r="F332" s="1"/>
  <c r="L331"/>
  <c r="E332" s="1"/>
  <c r="I331"/>
  <c r="D332" s="1"/>
  <c r="I36"/>
  <c r="D37" s="1"/>
  <c r="J36"/>
  <c r="F37" s="1"/>
  <c r="K37" s="1"/>
  <c r="G38" s="1"/>
  <c r="H36"/>
  <c r="C37" s="1"/>
  <c r="L36"/>
  <c r="E37" s="1"/>
  <c r="N36"/>
  <c r="B44"/>
  <c r="M44" s="1"/>
  <c r="I44" i="7" l="1"/>
  <c r="J44"/>
  <c r="L44"/>
  <c r="E45" s="1"/>
  <c r="H44"/>
  <c r="C45" s="1"/>
  <c r="F45"/>
  <c r="K44"/>
  <c r="B51"/>
  <c r="M50"/>
  <c r="N50" s="1"/>
  <c r="D45"/>
  <c r="G45"/>
  <c r="H740" i="5"/>
  <c r="J740"/>
  <c r="F741" s="1"/>
  <c r="L740"/>
  <c r="C741"/>
  <c r="I740"/>
  <c r="K740"/>
  <c r="E741"/>
  <c r="M788"/>
  <c r="N788" s="1"/>
  <c r="B789"/>
  <c r="D741"/>
  <c r="G741"/>
  <c r="K332"/>
  <c r="I332"/>
  <c r="J332"/>
  <c r="F333" s="1"/>
  <c r="H332"/>
  <c r="L332"/>
  <c r="E333" s="1"/>
  <c r="C333"/>
  <c r="D333"/>
  <c r="M332"/>
  <c r="N332" s="1"/>
  <c r="B333"/>
  <c r="G333"/>
  <c r="H37"/>
  <c r="L37"/>
  <c r="E38" s="1"/>
  <c r="C38"/>
  <c r="I37"/>
  <c r="D38" s="1"/>
  <c r="J37"/>
  <c r="F38" s="1"/>
  <c r="K38" s="1"/>
  <c r="G39" s="1"/>
  <c r="N37"/>
  <c r="B45"/>
  <c r="M45" s="1"/>
  <c r="L45" i="7" l="1"/>
  <c r="E46" s="1"/>
  <c r="J45"/>
  <c r="H45"/>
  <c r="C46" s="1"/>
  <c r="I45"/>
  <c r="B52"/>
  <c r="M51"/>
  <c r="N51" s="1"/>
  <c r="F46"/>
  <c r="K45"/>
  <c r="D46"/>
  <c r="G46"/>
  <c r="K741" i="5"/>
  <c r="M789"/>
  <c r="N789" s="1"/>
  <c r="B790"/>
  <c r="I741"/>
  <c r="D742" s="1"/>
  <c r="H741"/>
  <c r="J741"/>
  <c r="F742" s="1"/>
  <c r="L741"/>
  <c r="C742"/>
  <c r="G742"/>
  <c r="E742"/>
  <c r="K333"/>
  <c r="F334"/>
  <c r="M333"/>
  <c r="N333" s="1"/>
  <c r="B334"/>
  <c r="H333"/>
  <c r="C334" s="1"/>
  <c r="J333"/>
  <c r="L333"/>
  <c r="E334" s="1"/>
  <c r="I333"/>
  <c r="G334"/>
  <c r="D334"/>
  <c r="L38"/>
  <c r="E39" s="1"/>
  <c r="J38"/>
  <c r="F39" s="1"/>
  <c r="K39" s="1"/>
  <c r="G40" s="1"/>
  <c r="I38"/>
  <c r="D39" s="1"/>
  <c r="H38"/>
  <c r="C39" s="1"/>
  <c r="N38"/>
  <c r="B46"/>
  <c r="M46" s="1"/>
  <c r="I46" i="7" l="1"/>
  <c r="L46"/>
  <c r="E47" s="1"/>
  <c r="H46"/>
  <c r="C47" s="1"/>
  <c r="J46"/>
  <c r="F47"/>
  <c r="K46"/>
  <c r="B53"/>
  <c r="M52"/>
  <c r="N52" s="1"/>
  <c r="D47"/>
  <c r="G47"/>
  <c r="K742" i="5"/>
  <c r="H742"/>
  <c r="C743" s="1"/>
  <c r="J742"/>
  <c r="F743" s="1"/>
  <c r="L742"/>
  <c r="E743" s="1"/>
  <c r="I742"/>
  <c r="D743" s="1"/>
  <c r="M790"/>
  <c r="N790" s="1"/>
  <c r="B791"/>
  <c r="G743"/>
  <c r="I334"/>
  <c r="H334"/>
  <c r="L334"/>
  <c r="C335"/>
  <c r="J334"/>
  <c r="E335"/>
  <c r="K334"/>
  <c r="F335"/>
  <c r="M334"/>
  <c r="N334" s="1"/>
  <c r="B335"/>
  <c r="D335"/>
  <c r="G335"/>
  <c r="I39"/>
  <c r="D40" s="1"/>
  <c r="H39"/>
  <c r="C40" s="1"/>
  <c r="J39"/>
  <c r="F40" s="1"/>
  <c r="K40" s="1"/>
  <c r="G41" s="1"/>
  <c r="L39"/>
  <c r="E40" s="1"/>
  <c r="N39"/>
  <c r="B47"/>
  <c r="M47" s="1"/>
  <c r="L47" i="7" l="1"/>
  <c r="J47"/>
  <c r="H47"/>
  <c r="C48" s="1"/>
  <c r="I47"/>
  <c r="E48"/>
  <c r="M53"/>
  <c r="N53" s="1"/>
  <c r="B54"/>
  <c r="F48"/>
  <c r="K47"/>
  <c r="D48"/>
  <c r="G48"/>
  <c r="K743" i="5"/>
  <c r="I743"/>
  <c r="D744" s="1"/>
  <c r="H743"/>
  <c r="J743"/>
  <c r="F744" s="1"/>
  <c r="L743"/>
  <c r="C744"/>
  <c r="E744"/>
  <c r="M791"/>
  <c r="N791" s="1"/>
  <c r="B792"/>
  <c r="G744"/>
  <c r="B336"/>
  <c r="M335"/>
  <c r="N335" s="1"/>
  <c r="K335"/>
  <c r="H335"/>
  <c r="J335"/>
  <c r="F336" s="1"/>
  <c r="L335"/>
  <c r="C336"/>
  <c r="I335"/>
  <c r="G336"/>
  <c r="E336"/>
  <c r="D336"/>
  <c r="L40"/>
  <c r="E41" s="1"/>
  <c r="J40"/>
  <c r="F41" s="1"/>
  <c r="K41" s="1"/>
  <c r="G42" s="1"/>
  <c r="H40"/>
  <c r="C41" s="1"/>
  <c r="I40"/>
  <c r="D41" s="1"/>
  <c r="N40"/>
  <c r="B48"/>
  <c r="M48" s="1"/>
  <c r="I48" i="7" l="1"/>
  <c r="D49" s="1"/>
  <c r="J48"/>
  <c r="L48"/>
  <c r="H48"/>
  <c r="C49" s="1"/>
  <c r="F49"/>
  <c r="K48"/>
  <c r="B55"/>
  <c r="M54"/>
  <c r="N54" s="1"/>
  <c r="G49"/>
  <c r="E49"/>
  <c r="K744" i="5"/>
  <c r="M792"/>
  <c r="N792" s="1"/>
  <c r="B793"/>
  <c r="G745"/>
  <c r="H744"/>
  <c r="C745" s="1"/>
  <c r="J744"/>
  <c r="F745" s="1"/>
  <c r="L744"/>
  <c r="E745" s="1"/>
  <c r="I744"/>
  <c r="D745" s="1"/>
  <c r="K336"/>
  <c r="I336"/>
  <c r="J336"/>
  <c r="F337" s="1"/>
  <c r="H336"/>
  <c r="L336"/>
  <c r="C337"/>
  <c r="M336"/>
  <c r="N336" s="1"/>
  <c r="B337"/>
  <c r="D337"/>
  <c r="G337"/>
  <c r="E337"/>
  <c r="I41"/>
  <c r="D42" s="1"/>
  <c r="J41"/>
  <c r="F42" s="1"/>
  <c r="K42" s="1"/>
  <c r="G43" s="1"/>
  <c r="L41"/>
  <c r="E42" s="1"/>
  <c r="H41"/>
  <c r="C42" s="1"/>
  <c r="N41"/>
  <c r="B49"/>
  <c r="M49" s="1"/>
  <c r="L49" i="7" l="1"/>
  <c r="J49"/>
  <c r="H49"/>
  <c r="C50" s="1"/>
  <c r="I49"/>
  <c r="D50" s="1"/>
  <c r="B56"/>
  <c r="M55"/>
  <c r="N55" s="1"/>
  <c r="F50"/>
  <c r="K49"/>
  <c r="G50" s="1"/>
  <c r="E50"/>
  <c r="I745" i="5"/>
  <c r="H745"/>
  <c r="C746" s="1"/>
  <c r="J745"/>
  <c r="L745"/>
  <c r="E746" s="1"/>
  <c r="D746"/>
  <c r="K745"/>
  <c r="F746"/>
  <c r="M793"/>
  <c r="N793" s="1"/>
  <c r="B794"/>
  <c r="G746"/>
  <c r="K337"/>
  <c r="M337"/>
  <c r="N337" s="1"/>
  <c r="B338"/>
  <c r="H337"/>
  <c r="J337"/>
  <c r="F338" s="1"/>
  <c r="L337"/>
  <c r="C338"/>
  <c r="I337"/>
  <c r="E338"/>
  <c r="D338"/>
  <c r="G338"/>
  <c r="I42"/>
  <c r="D43" s="1"/>
  <c r="J42"/>
  <c r="F43" s="1"/>
  <c r="K43" s="1"/>
  <c r="G44" s="1"/>
  <c r="H42"/>
  <c r="C43" s="1"/>
  <c r="L42"/>
  <c r="E43" s="1"/>
  <c r="N42"/>
  <c r="B50"/>
  <c r="M50" s="1"/>
  <c r="I50" i="7" l="1"/>
  <c r="L50"/>
  <c r="H50"/>
  <c r="C51" s="1"/>
  <c r="J50"/>
  <c r="F51" s="1"/>
  <c r="D51"/>
  <c r="B57"/>
  <c r="M56"/>
  <c r="N56" s="1"/>
  <c r="K50"/>
  <c r="G51" s="1"/>
  <c r="E51"/>
  <c r="H746" i="5"/>
  <c r="J746"/>
  <c r="L746"/>
  <c r="C747"/>
  <c r="I746"/>
  <c r="E747"/>
  <c r="M794"/>
  <c r="N794" s="1"/>
  <c r="B795"/>
  <c r="K746"/>
  <c r="F747"/>
  <c r="G747"/>
  <c r="D747"/>
  <c r="K338"/>
  <c r="F339"/>
  <c r="I338"/>
  <c r="H338"/>
  <c r="L338"/>
  <c r="C339"/>
  <c r="J338"/>
  <c r="M338"/>
  <c r="N338" s="1"/>
  <c r="B339"/>
  <c r="G339"/>
  <c r="E339"/>
  <c r="D339"/>
  <c r="H43"/>
  <c r="C44" s="1"/>
  <c r="L43"/>
  <c r="E44" s="1"/>
  <c r="I43"/>
  <c r="D44" s="1"/>
  <c r="J43"/>
  <c r="F44" s="1"/>
  <c r="K44" s="1"/>
  <c r="G45" s="1"/>
  <c r="N43"/>
  <c r="B51"/>
  <c r="M51" s="1"/>
  <c r="L51" i="7" l="1"/>
  <c r="J51"/>
  <c r="F52" s="1"/>
  <c r="H51"/>
  <c r="C52" s="1"/>
  <c r="I51"/>
  <c r="K51"/>
  <c r="G52" s="1"/>
  <c r="D52"/>
  <c r="M57"/>
  <c r="N57" s="1"/>
  <c r="B58"/>
  <c r="E52"/>
  <c r="G748" i="5"/>
  <c r="K747"/>
  <c r="F748"/>
  <c r="M795"/>
  <c r="N795" s="1"/>
  <c r="B796"/>
  <c r="I747"/>
  <c r="D748" s="1"/>
  <c r="H747"/>
  <c r="C748" s="1"/>
  <c r="J747"/>
  <c r="L747"/>
  <c r="E748"/>
  <c r="H339"/>
  <c r="J339"/>
  <c r="F340" s="1"/>
  <c r="L339"/>
  <c r="C340"/>
  <c r="I339"/>
  <c r="K339"/>
  <c r="G340" s="1"/>
  <c r="M339"/>
  <c r="N339" s="1"/>
  <c r="B340"/>
  <c r="D340"/>
  <c r="E340"/>
  <c r="H44"/>
  <c r="L44"/>
  <c r="I44"/>
  <c r="D45" s="1"/>
  <c r="E45"/>
  <c r="C45"/>
  <c r="I45" s="1"/>
  <c r="D46" s="1"/>
  <c r="J44"/>
  <c r="F45" s="1"/>
  <c r="K45" s="1"/>
  <c r="G46" s="1"/>
  <c r="N44"/>
  <c r="B52"/>
  <c r="M52" s="1"/>
  <c r="L45"/>
  <c r="I52" i="7" l="1"/>
  <c r="J52"/>
  <c r="L52"/>
  <c r="H52"/>
  <c r="C53" s="1"/>
  <c r="F53"/>
  <c r="K52"/>
  <c r="G53" s="1"/>
  <c r="B59"/>
  <c r="M58"/>
  <c r="N58" s="1"/>
  <c r="D53"/>
  <c r="E53"/>
  <c r="H748" i="5"/>
  <c r="J748"/>
  <c r="L748"/>
  <c r="C749"/>
  <c r="I748"/>
  <c r="D749"/>
  <c r="E749"/>
  <c r="M796"/>
  <c r="N796" s="1"/>
  <c r="B797"/>
  <c r="K748"/>
  <c r="F749"/>
  <c r="G749"/>
  <c r="K340"/>
  <c r="G341"/>
  <c r="I340"/>
  <c r="H340"/>
  <c r="J340"/>
  <c r="F341" s="1"/>
  <c r="L340"/>
  <c r="C341"/>
  <c r="M340"/>
  <c r="N340" s="1"/>
  <c r="B341"/>
  <c r="E341"/>
  <c r="D341"/>
  <c r="J45"/>
  <c r="F46" s="1"/>
  <c r="K46" s="1"/>
  <c r="G47" s="1"/>
  <c r="H45"/>
  <c r="E46"/>
  <c r="C46"/>
  <c r="J46" s="1"/>
  <c r="F47" s="1"/>
  <c r="K47" s="1"/>
  <c r="G48" s="1"/>
  <c r="N45"/>
  <c r="B53"/>
  <c r="M53" s="1"/>
  <c r="L53" i="7" l="1"/>
  <c r="J53"/>
  <c r="H53"/>
  <c r="C54" s="1"/>
  <c r="I53"/>
  <c r="B60"/>
  <c r="M59"/>
  <c r="N59" s="1"/>
  <c r="F54"/>
  <c r="K53"/>
  <c r="G54" s="1"/>
  <c r="D54"/>
  <c r="E54"/>
  <c r="K749" i="5"/>
  <c r="M797"/>
  <c r="N797" s="1"/>
  <c r="B798"/>
  <c r="I749"/>
  <c r="H749"/>
  <c r="J749"/>
  <c r="F750" s="1"/>
  <c r="L749"/>
  <c r="E750" s="1"/>
  <c r="C750"/>
  <c r="G750"/>
  <c r="D750"/>
  <c r="K341"/>
  <c r="M341"/>
  <c r="N341" s="1"/>
  <c r="B342"/>
  <c r="H341"/>
  <c r="J341"/>
  <c r="F342" s="1"/>
  <c r="L341"/>
  <c r="C342"/>
  <c r="I341"/>
  <c r="D342"/>
  <c r="E342"/>
  <c r="G342"/>
  <c r="I46"/>
  <c r="D47" s="1"/>
  <c r="H46"/>
  <c r="C47" s="1"/>
  <c r="L46"/>
  <c r="E47" s="1"/>
  <c r="N46"/>
  <c r="B54"/>
  <c r="M54" s="1"/>
  <c r="I54" i="7" l="1"/>
  <c r="L54"/>
  <c r="H54"/>
  <c r="C55" s="1"/>
  <c r="J54"/>
  <c r="F55"/>
  <c r="K54"/>
  <c r="G55" s="1"/>
  <c r="B61"/>
  <c r="M60"/>
  <c r="N60" s="1"/>
  <c r="D55"/>
  <c r="E55"/>
  <c r="K750" i="5"/>
  <c r="G751" s="1"/>
  <c r="H750"/>
  <c r="C751" s="1"/>
  <c r="J750"/>
  <c r="F751" s="1"/>
  <c r="L750"/>
  <c r="E751" s="1"/>
  <c r="I750"/>
  <c r="D751" s="1"/>
  <c r="M798"/>
  <c r="N798" s="1"/>
  <c r="B799"/>
  <c r="K342"/>
  <c r="F343"/>
  <c r="I342"/>
  <c r="H342"/>
  <c r="C343" s="1"/>
  <c r="J342"/>
  <c r="L342"/>
  <c r="M342"/>
  <c r="N342" s="1"/>
  <c r="B343"/>
  <c r="G343"/>
  <c r="D343"/>
  <c r="E343"/>
  <c r="J47"/>
  <c r="F48" s="1"/>
  <c r="K48" s="1"/>
  <c r="G49" s="1"/>
  <c r="H47"/>
  <c r="I47"/>
  <c r="D48" s="1"/>
  <c r="C48"/>
  <c r="L47"/>
  <c r="E48" s="1"/>
  <c r="N47"/>
  <c r="B55"/>
  <c r="M55" s="1"/>
  <c r="L55" i="7" l="1"/>
  <c r="J55"/>
  <c r="H55"/>
  <c r="C56" s="1"/>
  <c r="I55"/>
  <c r="M61"/>
  <c r="N61" s="1"/>
  <c r="B62"/>
  <c r="F56"/>
  <c r="K55"/>
  <c r="G56" s="1"/>
  <c r="D56"/>
  <c r="E56"/>
  <c r="K751" i="5"/>
  <c r="G752"/>
  <c r="I751"/>
  <c r="D752" s="1"/>
  <c r="H751"/>
  <c r="C752" s="1"/>
  <c r="J751"/>
  <c r="F752" s="1"/>
  <c r="L751"/>
  <c r="E752"/>
  <c r="M799"/>
  <c r="N799" s="1"/>
  <c r="B800"/>
  <c r="H343"/>
  <c r="J343"/>
  <c r="F344" s="1"/>
  <c r="L343"/>
  <c r="C344"/>
  <c r="I343"/>
  <c r="K343"/>
  <c r="G344" s="1"/>
  <c r="M343"/>
  <c r="N343" s="1"/>
  <c r="B344"/>
  <c r="E344"/>
  <c r="D344"/>
  <c r="H48"/>
  <c r="L48"/>
  <c r="E49" s="1"/>
  <c r="I48"/>
  <c r="D49" s="1"/>
  <c r="C49"/>
  <c r="J48"/>
  <c r="F49" s="1"/>
  <c r="K49" s="1"/>
  <c r="G50" s="1"/>
  <c r="N48"/>
  <c r="B56"/>
  <c r="M56" s="1"/>
  <c r="L49"/>
  <c r="E50" s="1"/>
  <c r="I56" i="7" l="1"/>
  <c r="J56"/>
  <c r="L56"/>
  <c r="H56"/>
  <c r="C57" s="1"/>
  <c r="F57"/>
  <c r="K56"/>
  <c r="G57" s="1"/>
  <c r="D57"/>
  <c r="B63"/>
  <c r="M62"/>
  <c r="N62" s="1"/>
  <c r="E57"/>
  <c r="K752" i="5"/>
  <c r="F753"/>
  <c r="H752"/>
  <c r="C753" s="1"/>
  <c r="J752"/>
  <c r="L752"/>
  <c r="E753" s="1"/>
  <c r="I752"/>
  <c r="D753" s="1"/>
  <c r="M800"/>
  <c r="N800" s="1"/>
  <c r="B801"/>
  <c r="G753"/>
  <c r="K344"/>
  <c r="G345"/>
  <c r="I344"/>
  <c r="D345" s="1"/>
  <c r="H344"/>
  <c r="J344"/>
  <c r="F345" s="1"/>
  <c r="L344"/>
  <c r="C345"/>
  <c r="M344"/>
  <c r="N344" s="1"/>
  <c r="B345"/>
  <c r="E345"/>
  <c r="I49"/>
  <c r="D50" s="1"/>
  <c r="J49"/>
  <c r="F50" s="1"/>
  <c r="K50" s="1"/>
  <c r="G51" s="1"/>
  <c r="H49"/>
  <c r="C50" s="1"/>
  <c r="N49"/>
  <c r="B57"/>
  <c r="M57" s="1"/>
  <c r="L57" i="7" l="1"/>
  <c r="J57"/>
  <c r="H57"/>
  <c r="C58" s="1"/>
  <c r="I57"/>
  <c r="F58"/>
  <c r="K57"/>
  <c r="G58" s="1"/>
  <c r="D58"/>
  <c r="B64"/>
  <c r="M63"/>
  <c r="N63" s="1"/>
  <c r="E58"/>
  <c r="I753" i="5"/>
  <c r="H753"/>
  <c r="C754" s="1"/>
  <c r="J753"/>
  <c r="L753"/>
  <c r="E754"/>
  <c r="D754"/>
  <c r="G754"/>
  <c r="M801"/>
  <c r="N801" s="1"/>
  <c r="B802"/>
  <c r="K753"/>
  <c r="F754"/>
  <c r="K345"/>
  <c r="F346"/>
  <c r="M345"/>
  <c r="N345" s="1"/>
  <c r="B346"/>
  <c r="H345"/>
  <c r="C346" s="1"/>
  <c r="J345"/>
  <c r="L345"/>
  <c r="E346" s="1"/>
  <c r="I345"/>
  <c r="D346" s="1"/>
  <c r="G346"/>
  <c r="I50"/>
  <c r="D51" s="1"/>
  <c r="J50"/>
  <c r="F51" s="1"/>
  <c r="K51" s="1"/>
  <c r="G52" s="1"/>
  <c r="H50"/>
  <c r="C51" s="1"/>
  <c r="L50"/>
  <c r="E51" s="1"/>
  <c r="N50"/>
  <c r="B58"/>
  <c r="M58" s="1"/>
  <c r="I58" i="7" l="1"/>
  <c r="L58"/>
  <c r="E59" s="1"/>
  <c r="H58"/>
  <c r="C59" s="1"/>
  <c r="J58"/>
  <c r="F59"/>
  <c r="K58"/>
  <c r="G59" s="1"/>
  <c r="D59"/>
  <c r="B65"/>
  <c r="M64"/>
  <c r="N64" s="1"/>
  <c r="H754" i="5"/>
  <c r="J754"/>
  <c r="F755" s="1"/>
  <c r="L754"/>
  <c r="I754"/>
  <c r="C755"/>
  <c r="K754"/>
  <c r="G755" s="1"/>
  <c r="D755"/>
  <c r="M802"/>
  <c r="N802" s="1"/>
  <c r="B803"/>
  <c r="E755"/>
  <c r="I346"/>
  <c r="H346"/>
  <c r="C347" s="1"/>
  <c r="J346"/>
  <c r="L346"/>
  <c r="E347" s="1"/>
  <c r="D347"/>
  <c r="K346"/>
  <c r="F347"/>
  <c r="M346"/>
  <c r="N346" s="1"/>
  <c r="B347"/>
  <c r="G347"/>
  <c r="L51"/>
  <c r="E52" s="1"/>
  <c r="I51"/>
  <c r="D52" s="1"/>
  <c r="H51"/>
  <c r="C52" s="1"/>
  <c r="J51"/>
  <c r="F52" s="1"/>
  <c r="K52" s="1"/>
  <c r="G53" s="1"/>
  <c r="N51"/>
  <c r="B59"/>
  <c r="M59" s="1"/>
  <c r="L59" i="7" l="1"/>
  <c r="J59"/>
  <c r="F60" s="1"/>
  <c r="H59"/>
  <c r="C60" s="1"/>
  <c r="I59"/>
  <c r="D60" s="1"/>
  <c r="E60"/>
  <c r="K59"/>
  <c r="G60" s="1"/>
  <c r="M65"/>
  <c r="N65" s="1"/>
  <c r="B66"/>
  <c r="K755" i="5"/>
  <c r="G756"/>
  <c r="M803"/>
  <c r="N803" s="1"/>
  <c r="B804"/>
  <c r="H755"/>
  <c r="C756" s="1"/>
  <c r="J755"/>
  <c r="F756" s="1"/>
  <c r="L755"/>
  <c r="E756" s="1"/>
  <c r="I755"/>
  <c r="D756" s="1"/>
  <c r="H347"/>
  <c r="J347"/>
  <c r="L347"/>
  <c r="C348"/>
  <c r="I347"/>
  <c r="E348"/>
  <c r="M347"/>
  <c r="N347" s="1"/>
  <c r="B348"/>
  <c r="K347"/>
  <c r="F348"/>
  <c r="G348"/>
  <c r="D348"/>
  <c r="I52"/>
  <c r="D53" s="1"/>
  <c r="J52"/>
  <c r="F53" s="1"/>
  <c r="K53" s="1"/>
  <c r="G54" s="1"/>
  <c r="L52"/>
  <c r="E53" s="1"/>
  <c r="H52"/>
  <c r="C53" s="1"/>
  <c r="N52"/>
  <c r="B60"/>
  <c r="M60" s="1"/>
  <c r="I60" i="7" l="1"/>
  <c r="J60"/>
  <c r="L60"/>
  <c r="H60"/>
  <c r="C61" s="1"/>
  <c r="F61"/>
  <c r="K60"/>
  <c r="G61" s="1"/>
  <c r="D61"/>
  <c r="E61"/>
  <c r="B67"/>
  <c r="M66"/>
  <c r="N66" s="1"/>
  <c r="I756" i="5"/>
  <c r="H756"/>
  <c r="C757" s="1"/>
  <c r="J756"/>
  <c r="L756"/>
  <c r="E757" s="1"/>
  <c r="D757"/>
  <c r="K756"/>
  <c r="F757"/>
  <c r="M804"/>
  <c r="N804" s="1"/>
  <c r="B805"/>
  <c r="G757"/>
  <c r="K348"/>
  <c r="F349"/>
  <c r="M348"/>
  <c r="N348" s="1"/>
  <c r="B349"/>
  <c r="I348"/>
  <c r="H348"/>
  <c r="C349" s="1"/>
  <c r="J348"/>
  <c r="L348"/>
  <c r="E349" s="1"/>
  <c r="D349"/>
  <c r="G349"/>
  <c r="L53"/>
  <c r="E54" s="1"/>
  <c r="I53"/>
  <c r="D54" s="1"/>
  <c r="J53"/>
  <c r="F54" s="1"/>
  <c r="K54" s="1"/>
  <c r="G55" s="1"/>
  <c r="H53"/>
  <c r="C54" s="1"/>
  <c r="N53"/>
  <c r="B61"/>
  <c r="M61" s="1"/>
  <c r="L61" i="7" l="1"/>
  <c r="J61"/>
  <c r="H61"/>
  <c r="C62" s="1"/>
  <c r="I61"/>
  <c r="G62"/>
  <c r="B68"/>
  <c r="M67"/>
  <c r="N67" s="1"/>
  <c r="D62"/>
  <c r="F62"/>
  <c r="K61"/>
  <c r="E62"/>
  <c r="H757" i="5"/>
  <c r="J757"/>
  <c r="L757"/>
  <c r="C758"/>
  <c r="I757"/>
  <c r="E758"/>
  <c r="M805"/>
  <c r="N805" s="1"/>
  <c r="B806"/>
  <c r="K757"/>
  <c r="F758"/>
  <c r="G758"/>
  <c r="D758"/>
  <c r="H349"/>
  <c r="J349"/>
  <c r="L349"/>
  <c r="C350"/>
  <c r="I349"/>
  <c r="E350"/>
  <c r="M349"/>
  <c r="N349" s="1"/>
  <c r="B350"/>
  <c r="K349"/>
  <c r="F350"/>
  <c r="G350"/>
  <c r="D350"/>
  <c r="L54"/>
  <c r="E55" s="1"/>
  <c r="J54"/>
  <c r="F55" s="1"/>
  <c r="K55" s="1"/>
  <c r="G56" s="1"/>
  <c r="I54"/>
  <c r="D55" s="1"/>
  <c r="H54"/>
  <c r="C55" s="1"/>
  <c r="N54"/>
  <c r="B62"/>
  <c r="M62" s="1"/>
  <c r="I62" i="7" l="1"/>
  <c r="L62"/>
  <c r="H62"/>
  <c r="C63" s="1"/>
  <c r="J62"/>
  <c r="F63"/>
  <c r="K62"/>
  <c r="B69"/>
  <c r="M68"/>
  <c r="N68" s="1"/>
  <c r="E63"/>
  <c r="G63"/>
  <c r="D63"/>
  <c r="G759" i="5"/>
  <c r="K758"/>
  <c r="F759"/>
  <c r="M806"/>
  <c r="N806" s="1"/>
  <c r="B807"/>
  <c r="I758"/>
  <c r="D759" s="1"/>
  <c r="H758"/>
  <c r="C759" s="1"/>
  <c r="J758"/>
  <c r="L758"/>
  <c r="E759"/>
  <c r="K350"/>
  <c r="F351"/>
  <c r="M350"/>
  <c r="N350" s="1"/>
  <c r="B351"/>
  <c r="I350"/>
  <c r="H350"/>
  <c r="C351" s="1"/>
  <c r="J350"/>
  <c r="L350"/>
  <c r="E351" s="1"/>
  <c r="D351"/>
  <c r="G351"/>
  <c r="I55"/>
  <c r="D56" s="1"/>
  <c r="J55"/>
  <c r="F56" s="1"/>
  <c r="K56" s="1"/>
  <c r="G57" s="1"/>
  <c r="L55"/>
  <c r="E56" s="1"/>
  <c r="H55"/>
  <c r="C56" s="1"/>
  <c r="N55"/>
  <c r="B63"/>
  <c r="M63" s="1"/>
  <c r="L63" i="7" l="1"/>
  <c r="E64" s="1"/>
  <c r="J63"/>
  <c r="H63"/>
  <c r="C64" s="1"/>
  <c r="I63"/>
  <c r="M69"/>
  <c r="N69" s="1"/>
  <c r="B70"/>
  <c r="F64"/>
  <c r="K63"/>
  <c r="D64"/>
  <c r="G64"/>
  <c r="H759" i="5"/>
  <c r="J759"/>
  <c r="L759"/>
  <c r="C760"/>
  <c r="I759"/>
  <c r="D760"/>
  <c r="M807"/>
  <c r="N807" s="1"/>
  <c r="B808"/>
  <c r="K759"/>
  <c r="F760"/>
  <c r="E760"/>
  <c r="G760"/>
  <c r="H351"/>
  <c r="J351"/>
  <c r="L351"/>
  <c r="C352"/>
  <c r="I351"/>
  <c r="E352"/>
  <c r="M351"/>
  <c r="N351" s="1"/>
  <c r="B352"/>
  <c r="K351"/>
  <c r="F352"/>
  <c r="G352"/>
  <c r="D352"/>
  <c r="I56"/>
  <c r="D57" s="1"/>
  <c r="L56"/>
  <c r="E57" s="1"/>
  <c r="H56"/>
  <c r="C57" s="1"/>
  <c r="J56"/>
  <c r="F57" s="1"/>
  <c r="K57" s="1"/>
  <c r="G58" s="1"/>
  <c r="N56"/>
  <c r="B64"/>
  <c r="M64" s="1"/>
  <c r="I64" i="7" l="1"/>
  <c r="J64"/>
  <c r="F65" s="1"/>
  <c r="L64"/>
  <c r="H64"/>
  <c r="C65" s="1"/>
  <c r="E65"/>
  <c r="K64"/>
  <c r="G65" s="1"/>
  <c r="B71"/>
  <c r="M70"/>
  <c r="N70" s="1"/>
  <c r="D65"/>
  <c r="K760" i="5"/>
  <c r="M808"/>
  <c r="N808" s="1"/>
  <c r="B809"/>
  <c r="I760"/>
  <c r="H760"/>
  <c r="J760"/>
  <c r="F761" s="1"/>
  <c r="L760"/>
  <c r="E761" s="1"/>
  <c r="C761"/>
  <c r="G761"/>
  <c r="D761"/>
  <c r="K352"/>
  <c r="F353"/>
  <c r="M352"/>
  <c r="N352" s="1"/>
  <c r="B353"/>
  <c r="I352"/>
  <c r="H352"/>
  <c r="C353" s="1"/>
  <c r="J352"/>
  <c r="L352"/>
  <c r="E353" s="1"/>
  <c r="D353"/>
  <c r="G353"/>
  <c r="I57"/>
  <c r="D58" s="1"/>
  <c r="L57"/>
  <c r="E58" s="1"/>
  <c r="J57"/>
  <c r="F58" s="1"/>
  <c r="K58" s="1"/>
  <c r="G59" s="1"/>
  <c r="H57"/>
  <c r="C58" s="1"/>
  <c r="N57"/>
  <c r="B65"/>
  <c r="M65" s="1"/>
  <c r="L65" i="7" l="1"/>
  <c r="J65"/>
  <c r="H65"/>
  <c r="C66" s="1"/>
  <c r="I65"/>
  <c r="F66"/>
  <c r="K65"/>
  <c r="G66"/>
  <c r="B72"/>
  <c r="M71"/>
  <c r="N71" s="1"/>
  <c r="D66"/>
  <c r="E66"/>
  <c r="K761" i="5"/>
  <c r="H761"/>
  <c r="C762" s="1"/>
  <c r="J761"/>
  <c r="F762" s="1"/>
  <c r="L761"/>
  <c r="E762" s="1"/>
  <c r="I761"/>
  <c r="M809"/>
  <c r="N809" s="1"/>
  <c r="B810"/>
  <c r="G762"/>
  <c r="D762"/>
  <c r="H353"/>
  <c r="J353"/>
  <c r="L353"/>
  <c r="C354"/>
  <c r="I353"/>
  <c r="E354"/>
  <c r="M353"/>
  <c r="N353" s="1"/>
  <c r="B354"/>
  <c r="K353"/>
  <c r="F354"/>
  <c r="G354"/>
  <c r="D354"/>
  <c r="L58"/>
  <c r="E59" s="1"/>
  <c r="I58"/>
  <c r="D59" s="1"/>
  <c r="J58"/>
  <c r="F59" s="1"/>
  <c r="K59" s="1"/>
  <c r="G60" s="1"/>
  <c r="H58"/>
  <c r="C59" s="1"/>
  <c r="N58"/>
  <c r="B66"/>
  <c r="M66" s="1"/>
  <c r="I66" i="7" l="1"/>
  <c r="L66"/>
  <c r="H66"/>
  <c r="C67" s="1"/>
  <c r="J66"/>
  <c r="F67"/>
  <c r="K66"/>
  <c r="B73"/>
  <c r="M72"/>
  <c r="N72" s="1"/>
  <c r="E67"/>
  <c r="G67"/>
  <c r="D67"/>
  <c r="K762" i="5"/>
  <c r="I762"/>
  <c r="H762"/>
  <c r="J762"/>
  <c r="F763" s="1"/>
  <c r="L762"/>
  <c r="E763" s="1"/>
  <c r="C763"/>
  <c r="G763"/>
  <c r="M810"/>
  <c r="N810" s="1"/>
  <c r="B811"/>
  <c r="D763"/>
  <c r="K354"/>
  <c r="F355"/>
  <c r="M354"/>
  <c r="N354" s="1"/>
  <c r="B355"/>
  <c r="I354"/>
  <c r="H354"/>
  <c r="C355" s="1"/>
  <c r="J354"/>
  <c r="L354"/>
  <c r="E355" s="1"/>
  <c r="D355"/>
  <c r="G355"/>
  <c r="L59"/>
  <c r="E60" s="1"/>
  <c r="H59"/>
  <c r="I59"/>
  <c r="D60" s="1"/>
  <c r="C60"/>
  <c r="J59"/>
  <c r="F60" s="1"/>
  <c r="K60" s="1"/>
  <c r="G61" s="1"/>
  <c r="N59"/>
  <c r="B67"/>
  <c r="M67" s="1"/>
  <c r="L67" i="7" l="1"/>
  <c r="E68" s="1"/>
  <c r="J67"/>
  <c r="H67"/>
  <c r="C68" s="1"/>
  <c r="I67"/>
  <c r="M73"/>
  <c r="N73" s="1"/>
  <c r="B74"/>
  <c r="F68"/>
  <c r="K67"/>
  <c r="D68"/>
  <c r="G68"/>
  <c r="K763" i="5"/>
  <c r="M811"/>
  <c r="N811" s="1"/>
  <c r="B812"/>
  <c r="G764"/>
  <c r="H763"/>
  <c r="J763"/>
  <c r="F764" s="1"/>
  <c r="L763"/>
  <c r="E764" s="1"/>
  <c r="C764"/>
  <c r="I763"/>
  <c r="D764"/>
  <c r="H355"/>
  <c r="J355"/>
  <c r="L355"/>
  <c r="C356"/>
  <c r="I355"/>
  <c r="E356"/>
  <c r="M355"/>
  <c r="N355" s="1"/>
  <c r="B356"/>
  <c r="K355"/>
  <c r="F356"/>
  <c r="G356"/>
  <c r="D356"/>
  <c r="L60"/>
  <c r="E61" s="1"/>
  <c r="H60"/>
  <c r="I60"/>
  <c r="D61" s="1"/>
  <c r="C61"/>
  <c r="J60"/>
  <c r="F61" s="1"/>
  <c r="K61" s="1"/>
  <c r="G62" s="1"/>
  <c r="N60"/>
  <c r="B68"/>
  <c r="M68" s="1"/>
  <c r="I61"/>
  <c r="D62" s="1"/>
  <c r="I68" i="7" l="1"/>
  <c r="J68"/>
  <c r="F69" s="1"/>
  <c r="L68"/>
  <c r="H68"/>
  <c r="C69" s="1"/>
  <c r="E69"/>
  <c r="K68"/>
  <c r="G69" s="1"/>
  <c r="B75"/>
  <c r="M74"/>
  <c r="N74" s="1"/>
  <c r="D69"/>
  <c r="K764" i="5"/>
  <c r="I764"/>
  <c r="H764"/>
  <c r="J764"/>
  <c r="F765" s="1"/>
  <c r="L764"/>
  <c r="E765" s="1"/>
  <c r="C765"/>
  <c r="M812"/>
  <c r="N812" s="1"/>
  <c r="B813"/>
  <c r="D765"/>
  <c r="G765"/>
  <c r="K356"/>
  <c r="F357"/>
  <c r="M356"/>
  <c r="N356" s="1"/>
  <c r="B357"/>
  <c r="I356"/>
  <c r="H356"/>
  <c r="C357" s="1"/>
  <c r="J356"/>
  <c r="L356"/>
  <c r="E357" s="1"/>
  <c r="D357"/>
  <c r="G357"/>
  <c r="L61"/>
  <c r="E62" s="1"/>
  <c r="H61"/>
  <c r="C62" s="1"/>
  <c r="J61"/>
  <c r="F62" s="1"/>
  <c r="K62" s="1"/>
  <c r="G63" s="1"/>
  <c r="N61"/>
  <c r="B69"/>
  <c r="M69" s="1"/>
  <c r="L69" i="7" l="1"/>
  <c r="J69"/>
  <c r="H69"/>
  <c r="C70" s="1"/>
  <c r="I69"/>
  <c r="F70"/>
  <c r="K69"/>
  <c r="G70"/>
  <c r="B76"/>
  <c r="M75"/>
  <c r="N75" s="1"/>
  <c r="D70"/>
  <c r="E70"/>
  <c r="K765" i="5"/>
  <c r="M813"/>
  <c r="N813" s="1"/>
  <c r="B814"/>
  <c r="H765"/>
  <c r="J765"/>
  <c r="F766" s="1"/>
  <c r="L765"/>
  <c r="E766" s="1"/>
  <c r="C766"/>
  <c r="I765"/>
  <c r="D766" s="1"/>
  <c r="G766"/>
  <c r="H357"/>
  <c r="J357"/>
  <c r="L357"/>
  <c r="C358"/>
  <c r="I357"/>
  <c r="E358"/>
  <c r="M357"/>
  <c r="N357" s="1"/>
  <c r="B358"/>
  <c r="K357"/>
  <c r="F358"/>
  <c r="G358"/>
  <c r="D358"/>
  <c r="J62"/>
  <c r="F63" s="1"/>
  <c r="K63" s="1"/>
  <c r="G64" s="1"/>
  <c r="H62"/>
  <c r="I62"/>
  <c r="D63" s="1"/>
  <c r="C63"/>
  <c r="L62"/>
  <c r="E63" s="1"/>
  <c r="N62"/>
  <c r="B70"/>
  <c r="M70" s="1"/>
  <c r="I70" i="7" l="1"/>
  <c r="L70"/>
  <c r="H70"/>
  <c r="C71" s="1"/>
  <c r="J70"/>
  <c r="F71"/>
  <c r="K70"/>
  <c r="B77"/>
  <c r="M76"/>
  <c r="N76" s="1"/>
  <c r="E71"/>
  <c r="G71"/>
  <c r="D71"/>
  <c r="K766" i="5"/>
  <c r="I766"/>
  <c r="D767" s="1"/>
  <c r="H766"/>
  <c r="C767" s="1"/>
  <c r="J766"/>
  <c r="F767" s="1"/>
  <c r="L766"/>
  <c r="E767" s="1"/>
  <c r="M814"/>
  <c r="N814" s="1"/>
  <c r="B815"/>
  <c r="G767"/>
  <c r="K358"/>
  <c r="F359"/>
  <c r="M358"/>
  <c r="N358" s="1"/>
  <c r="B359"/>
  <c r="I358"/>
  <c r="H358"/>
  <c r="C359" s="1"/>
  <c r="J358"/>
  <c r="L358"/>
  <c r="E359" s="1"/>
  <c r="D359"/>
  <c r="G359"/>
  <c r="H63"/>
  <c r="I63"/>
  <c r="D64" s="1"/>
  <c r="L63"/>
  <c r="E64" s="1"/>
  <c r="C64"/>
  <c r="L64" s="1"/>
  <c r="J63"/>
  <c r="F64" s="1"/>
  <c r="K64" s="1"/>
  <c r="G65" s="1"/>
  <c r="N63"/>
  <c r="B71"/>
  <c r="M71" s="1"/>
  <c r="I64"/>
  <c r="D65" s="1"/>
  <c r="L71" i="7" l="1"/>
  <c r="E72" s="1"/>
  <c r="J71"/>
  <c r="H71"/>
  <c r="C72" s="1"/>
  <c r="I71"/>
  <c r="M77"/>
  <c r="N77" s="1"/>
  <c r="B78"/>
  <c r="F72"/>
  <c r="K71"/>
  <c r="D72"/>
  <c r="G72"/>
  <c r="K767" i="5"/>
  <c r="H767"/>
  <c r="J767"/>
  <c r="F768" s="1"/>
  <c r="L767"/>
  <c r="C768"/>
  <c r="I767"/>
  <c r="E768"/>
  <c r="D768"/>
  <c r="M815"/>
  <c r="N815" s="1"/>
  <c r="B816"/>
  <c r="G768"/>
  <c r="H359"/>
  <c r="J359"/>
  <c r="L359"/>
  <c r="C360"/>
  <c r="I359"/>
  <c r="E360"/>
  <c r="M359"/>
  <c r="N359" s="1"/>
  <c r="B360"/>
  <c r="K359"/>
  <c r="F360"/>
  <c r="G360"/>
  <c r="D360"/>
  <c r="E65"/>
  <c r="J64"/>
  <c r="F65" s="1"/>
  <c r="K65" s="1"/>
  <c r="G66" s="1"/>
  <c r="H64"/>
  <c r="C65" s="1"/>
  <c r="N64"/>
  <c r="B72"/>
  <c r="M72" s="1"/>
  <c r="I72" i="7" l="1"/>
  <c r="J72"/>
  <c r="F73" s="1"/>
  <c r="L72"/>
  <c r="H72"/>
  <c r="C73" s="1"/>
  <c r="E73"/>
  <c r="K72"/>
  <c r="G73" s="1"/>
  <c r="B79"/>
  <c r="M78"/>
  <c r="N78" s="1"/>
  <c r="D73"/>
  <c r="K768" i="5"/>
  <c r="M816"/>
  <c r="N816" s="1"/>
  <c r="B817"/>
  <c r="I768"/>
  <c r="D769" s="1"/>
  <c r="H768"/>
  <c r="J768"/>
  <c r="F769" s="1"/>
  <c r="L768"/>
  <c r="C769"/>
  <c r="G769"/>
  <c r="E769"/>
  <c r="K360"/>
  <c r="M360"/>
  <c r="N360" s="1"/>
  <c r="B361"/>
  <c r="I360"/>
  <c r="J360"/>
  <c r="F361" s="1"/>
  <c r="H360"/>
  <c r="L360"/>
  <c r="E361" s="1"/>
  <c r="C361"/>
  <c r="D361"/>
  <c r="G361"/>
  <c r="H65"/>
  <c r="C66" s="1"/>
  <c r="I65"/>
  <c r="D66" s="1"/>
  <c r="J65"/>
  <c r="F66" s="1"/>
  <c r="K66" s="1"/>
  <c r="G67" s="1"/>
  <c r="L65"/>
  <c r="E66" s="1"/>
  <c r="N65"/>
  <c r="B73"/>
  <c r="M73" s="1"/>
  <c r="L73" i="7" l="1"/>
  <c r="J73"/>
  <c r="H73"/>
  <c r="C74" s="1"/>
  <c r="I73"/>
  <c r="F74"/>
  <c r="K73"/>
  <c r="G74"/>
  <c r="B80"/>
  <c r="M79"/>
  <c r="N79" s="1"/>
  <c r="D74"/>
  <c r="E74"/>
  <c r="K769" i="5"/>
  <c r="G770" s="1"/>
  <c r="H769"/>
  <c r="C770" s="1"/>
  <c r="J769"/>
  <c r="F770" s="1"/>
  <c r="L769"/>
  <c r="I769"/>
  <c r="D770" s="1"/>
  <c r="M817"/>
  <c r="N817" s="1"/>
  <c r="B818"/>
  <c r="E770"/>
  <c r="K361"/>
  <c r="M361"/>
  <c r="N361" s="1"/>
  <c r="B362"/>
  <c r="H361"/>
  <c r="I361"/>
  <c r="J361"/>
  <c r="F362" s="1"/>
  <c r="L361"/>
  <c r="E362" s="1"/>
  <c r="C362"/>
  <c r="G362"/>
  <c r="D362"/>
  <c r="L66"/>
  <c r="E67" s="1"/>
  <c r="I66"/>
  <c r="D67" s="1"/>
  <c r="J66"/>
  <c r="F67" s="1"/>
  <c r="K67" s="1"/>
  <c r="G68" s="1"/>
  <c r="H66"/>
  <c r="C67" s="1"/>
  <c r="N66"/>
  <c r="B74"/>
  <c r="M74" s="1"/>
  <c r="I74" i="7" l="1"/>
  <c r="L74"/>
  <c r="H74"/>
  <c r="C75" s="1"/>
  <c r="J74"/>
  <c r="F75"/>
  <c r="K74"/>
  <c r="B81"/>
  <c r="M80"/>
  <c r="N80" s="1"/>
  <c r="E75"/>
  <c r="G75"/>
  <c r="D75"/>
  <c r="K770" i="5"/>
  <c r="G771"/>
  <c r="I770"/>
  <c r="D771" s="1"/>
  <c r="H770"/>
  <c r="C771" s="1"/>
  <c r="J770"/>
  <c r="F771" s="1"/>
  <c r="L770"/>
  <c r="M818"/>
  <c r="N818" s="1"/>
  <c r="B819"/>
  <c r="E771"/>
  <c r="K362"/>
  <c r="F363"/>
  <c r="H362"/>
  <c r="C363" s="1"/>
  <c r="J362"/>
  <c r="L362"/>
  <c r="E363" s="1"/>
  <c r="I362"/>
  <c r="D363" s="1"/>
  <c r="M362"/>
  <c r="N362" s="1"/>
  <c r="B363"/>
  <c r="G363"/>
  <c r="I67"/>
  <c r="D68" s="1"/>
  <c r="L67"/>
  <c r="E68" s="1"/>
  <c r="J67"/>
  <c r="F68" s="1"/>
  <c r="K68" s="1"/>
  <c r="G69" s="1"/>
  <c r="H67"/>
  <c r="C68" s="1"/>
  <c r="N67"/>
  <c r="B75"/>
  <c r="M75" s="1"/>
  <c r="L75" i="7" l="1"/>
  <c r="E76" s="1"/>
  <c r="J75"/>
  <c r="H75"/>
  <c r="C76" s="1"/>
  <c r="I75"/>
  <c r="M81"/>
  <c r="N81" s="1"/>
  <c r="B82"/>
  <c r="F76"/>
  <c r="K75"/>
  <c r="D76"/>
  <c r="G76"/>
  <c r="K771" i="5"/>
  <c r="F772"/>
  <c r="H771"/>
  <c r="C772" s="1"/>
  <c r="J771"/>
  <c r="L771"/>
  <c r="E772" s="1"/>
  <c r="I771"/>
  <c r="D772" s="1"/>
  <c r="M819"/>
  <c r="N819" s="1"/>
  <c r="B820"/>
  <c r="G772"/>
  <c r="I363"/>
  <c r="H363"/>
  <c r="C364" s="1"/>
  <c r="J363"/>
  <c r="L363"/>
  <c r="E364" s="1"/>
  <c r="D364"/>
  <c r="M363"/>
  <c r="N363" s="1"/>
  <c r="B364"/>
  <c r="K363"/>
  <c r="F364"/>
  <c r="G364"/>
  <c r="L68"/>
  <c r="E69" s="1"/>
  <c r="I68"/>
  <c r="D69" s="1"/>
  <c r="J68"/>
  <c r="F69" s="1"/>
  <c r="K69" s="1"/>
  <c r="G70" s="1"/>
  <c r="H68"/>
  <c r="C69" s="1"/>
  <c r="N68"/>
  <c r="B76"/>
  <c r="M76" s="1"/>
  <c r="I76" i="7" l="1"/>
  <c r="J76"/>
  <c r="F77" s="1"/>
  <c r="L76"/>
  <c r="H76"/>
  <c r="C77" s="1"/>
  <c r="E77"/>
  <c r="K76"/>
  <c r="G77" s="1"/>
  <c r="B83"/>
  <c r="M82"/>
  <c r="N82" s="1"/>
  <c r="D77"/>
  <c r="I772" i="5"/>
  <c r="H772"/>
  <c r="C773" s="1"/>
  <c r="J772"/>
  <c r="L772"/>
  <c r="E773"/>
  <c r="D773"/>
  <c r="M820"/>
  <c r="N820" s="1"/>
  <c r="B821"/>
  <c r="K772"/>
  <c r="F773"/>
  <c r="G773"/>
  <c r="H364"/>
  <c r="J364"/>
  <c r="L364"/>
  <c r="C365"/>
  <c r="I364"/>
  <c r="E365"/>
  <c r="K364"/>
  <c r="F365"/>
  <c r="M364"/>
  <c r="N364" s="1"/>
  <c r="B365"/>
  <c r="G365"/>
  <c r="D365"/>
  <c r="I69"/>
  <c r="D70" s="1"/>
  <c r="L69"/>
  <c r="E70" s="1"/>
  <c r="J69"/>
  <c r="F70" s="1"/>
  <c r="K70" s="1"/>
  <c r="G71" s="1"/>
  <c r="H69"/>
  <c r="C70" s="1"/>
  <c r="N69"/>
  <c r="B77"/>
  <c r="M77" s="1"/>
  <c r="L77" i="7" l="1"/>
  <c r="J77"/>
  <c r="H77"/>
  <c r="C78" s="1"/>
  <c r="I77"/>
  <c r="F78"/>
  <c r="K77"/>
  <c r="G78"/>
  <c r="B84"/>
  <c r="M83"/>
  <c r="N83" s="1"/>
  <c r="D78"/>
  <c r="E78"/>
  <c r="H773" i="5"/>
  <c r="J773"/>
  <c r="F774" s="1"/>
  <c r="L773"/>
  <c r="C774"/>
  <c r="I773"/>
  <c r="K773"/>
  <c r="G774" s="1"/>
  <c r="M821"/>
  <c r="N821" s="1"/>
  <c r="B822"/>
  <c r="D774"/>
  <c r="E774"/>
  <c r="M365"/>
  <c r="N365" s="1"/>
  <c r="B366"/>
  <c r="K365"/>
  <c r="F366"/>
  <c r="I365"/>
  <c r="H365"/>
  <c r="C366" s="1"/>
  <c r="J365"/>
  <c r="L365"/>
  <c r="E366" s="1"/>
  <c r="D366"/>
  <c r="G366"/>
  <c r="L70"/>
  <c r="E71" s="1"/>
  <c r="H70"/>
  <c r="I70"/>
  <c r="D71" s="1"/>
  <c r="C71"/>
  <c r="J70"/>
  <c r="F71" s="1"/>
  <c r="K71" s="1"/>
  <c r="G72" s="1"/>
  <c r="N70"/>
  <c r="B78"/>
  <c r="M78" s="1"/>
  <c r="I78" i="7" l="1"/>
  <c r="L78"/>
  <c r="H78"/>
  <c r="C79" s="1"/>
  <c r="J78"/>
  <c r="F79"/>
  <c r="K78"/>
  <c r="B85"/>
  <c r="M84"/>
  <c r="N84" s="1"/>
  <c r="E79"/>
  <c r="G79"/>
  <c r="D79"/>
  <c r="K774" i="5"/>
  <c r="G775"/>
  <c r="M822"/>
  <c r="N822" s="1"/>
  <c r="B823"/>
  <c r="D775"/>
  <c r="I774"/>
  <c r="H774"/>
  <c r="C775" s="1"/>
  <c r="J774"/>
  <c r="F775" s="1"/>
  <c r="L774"/>
  <c r="E775"/>
  <c r="H366"/>
  <c r="J366"/>
  <c r="L366"/>
  <c r="C367"/>
  <c r="I366"/>
  <c r="E367"/>
  <c r="K366"/>
  <c r="F367"/>
  <c r="M366"/>
  <c r="N366" s="1"/>
  <c r="B367"/>
  <c r="G367"/>
  <c r="D367"/>
  <c r="L71"/>
  <c r="E72" s="1"/>
  <c r="I71"/>
  <c r="D72" s="1"/>
  <c r="H71"/>
  <c r="C72" s="1"/>
  <c r="J71"/>
  <c r="F72" s="1"/>
  <c r="K72" s="1"/>
  <c r="G73" s="1"/>
  <c r="N71"/>
  <c r="B79"/>
  <c r="M79" s="1"/>
  <c r="L79" i="7" l="1"/>
  <c r="E80" s="1"/>
  <c r="J79"/>
  <c r="H79"/>
  <c r="C80" s="1"/>
  <c r="I79"/>
  <c r="M85"/>
  <c r="N85" s="1"/>
  <c r="B86"/>
  <c r="F80"/>
  <c r="K79"/>
  <c r="D80"/>
  <c r="G80"/>
  <c r="H775" i="5"/>
  <c r="J775"/>
  <c r="F776" s="1"/>
  <c r="L775"/>
  <c r="C776"/>
  <c r="I775"/>
  <c r="K775"/>
  <c r="M823"/>
  <c r="N823" s="1"/>
  <c r="B824"/>
  <c r="G776"/>
  <c r="E776"/>
  <c r="D776"/>
  <c r="M367"/>
  <c r="N367" s="1"/>
  <c r="B368"/>
  <c r="K367"/>
  <c r="F368"/>
  <c r="I367"/>
  <c r="H367"/>
  <c r="C368" s="1"/>
  <c r="J367"/>
  <c r="L367"/>
  <c r="E368" s="1"/>
  <c r="D368"/>
  <c r="G368"/>
  <c r="L72"/>
  <c r="E73" s="1"/>
  <c r="H72"/>
  <c r="I72"/>
  <c r="D73" s="1"/>
  <c r="C73"/>
  <c r="J72"/>
  <c r="F73" s="1"/>
  <c r="K73" s="1"/>
  <c r="G74" s="1"/>
  <c r="N72"/>
  <c r="B80"/>
  <c r="M80" s="1"/>
  <c r="I80" i="7" l="1"/>
  <c r="J80"/>
  <c r="F81" s="1"/>
  <c r="L80"/>
  <c r="H80"/>
  <c r="C81" s="1"/>
  <c r="E81"/>
  <c r="K80"/>
  <c r="G81" s="1"/>
  <c r="B87"/>
  <c r="M86"/>
  <c r="N86" s="1"/>
  <c r="D81"/>
  <c r="K776" i="5"/>
  <c r="M824"/>
  <c r="N824" s="1"/>
  <c r="B825"/>
  <c r="G777"/>
  <c r="I776"/>
  <c r="H776"/>
  <c r="C777" s="1"/>
  <c r="J776"/>
  <c r="F777" s="1"/>
  <c r="L776"/>
  <c r="E777" s="1"/>
  <c r="D777"/>
  <c r="H368"/>
  <c r="J368"/>
  <c r="L368"/>
  <c r="C369"/>
  <c r="I368"/>
  <c r="E369"/>
  <c r="M368"/>
  <c r="N368" s="1"/>
  <c r="B369"/>
  <c r="D369"/>
  <c r="K368"/>
  <c r="G369" s="1"/>
  <c r="F369"/>
  <c r="I73"/>
  <c r="D74" s="1"/>
  <c r="L73"/>
  <c r="E74" s="1"/>
  <c r="J73"/>
  <c r="F74" s="1"/>
  <c r="K74" s="1"/>
  <c r="G75" s="1"/>
  <c r="H73"/>
  <c r="C74" s="1"/>
  <c r="N73"/>
  <c r="B81"/>
  <c r="M81" s="1"/>
  <c r="L81" i="7" l="1"/>
  <c r="J81"/>
  <c r="H81"/>
  <c r="C82" s="1"/>
  <c r="I81"/>
  <c r="F82"/>
  <c r="K81"/>
  <c r="G82"/>
  <c r="B88"/>
  <c r="M87"/>
  <c r="N87" s="1"/>
  <c r="D82"/>
  <c r="E82"/>
  <c r="K777" i="5"/>
  <c r="F778"/>
  <c r="H777"/>
  <c r="C778" s="1"/>
  <c r="J777"/>
  <c r="L777"/>
  <c r="E778" s="1"/>
  <c r="I777"/>
  <c r="G778"/>
  <c r="M825"/>
  <c r="N825" s="1"/>
  <c r="B826"/>
  <c r="D778"/>
  <c r="K369"/>
  <c r="G370" s="1"/>
  <c r="M369"/>
  <c r="N369" s="1"/>
  <c r="B370"/>
  <c r="I369"/>
  <c r="D370" s="1"/>
  <c r="H369"/>
  <c r="J369"/>
  <c r="F370" s="1"/>
  <c r="L369"/>
  <c r="C370"/>
  <c r="E370"/>
  <c r="I74"/>
  <c r="D75" s="1"/>
  <c r="H74"/>
  <c r="L74"/>
  <c r="E75" s="1"/>
  <c r="C75"/>
  <c r="J74"/>
  <c r="F75" s="1"/>
  <c r="K75" s="1"/>
  <c r="G76" s="1"/>
  <c r="N74"/>
  <c r="B82"/>
  <c r="M82" s="1"/>
  <c r="I82" i="7" l="1"/>
  <c r="L82"/>
  <c r="H82"/>
  <c r="C83" s="1"/>
  <c r="J82"/>
  <c r="F83"/>
  <c r="K82"/>
  <c r="B89"/>
  <c r="M88"/>
  <c r="N88" s="1"/>
  <c r="E83"/>
  <c r="G83"/>
  <c r="D83"/>
  <c r="I778" i="5"/>
  <c r="H778"/>
  <c r="C779" s="1"/>
  <c r="J778"/>
  <c r="L778"/>
  <c r="E779"/>
  <c r="M826"/>
  <c r="N826" s="1"/>
  <c r="B827"/>
  <c r="K778"/>
  <c r="G779" s="1"/>
  <c r="F779"/>
  <c r="D779"/>
  <c r="K370"/>
  <c r="G371"/>
  <c r="H370"/>
  <c r="J370"/>
  <c r="F371" s="1"/>
  <c r="L370"/>
  <c r="C371"/>
  <c r="I370"/>
  <c r="D371" s="1"/>
  <c r="M370"/>
  <c r="N370" s="1"/>
  <c r="B371"/>
  <c r="E371"/>
  <c r="I75"/>
  <c r="D76" s="1"/>
  <c r="H75"/>
  <c r="J75"/>
  <c r="F76" s="1"/>
  <c r="K76" s="1"/>
  <c r="G77" s="1"/>
  <c r="C76"/>
  <c r="H76" s="1"/>
  <c r="L75"/>
  <c r="E76" s="1"/>
  <c r="N75"/>
  <c r="B83"/>
  <c r="M83" s="1"/>
  <c r="I76"/>
  <c r="D77" s="1"/>
  <c r="L83" i="7" l="1"/>
  <c r="E84" s="1"/>
  <c r="J83"/>
  <c r="H83"/>
  <c r="C84" s="1"/>
  <c r="I83"/>
  <c r="M89"/>
  <c r="N89" s="1"/>
  <c r="B90"/>
  <c r="F84"/>
  <c r="K83"/>
  <c r="D84"/>
  <c r="G84"/>
  <c r="H779" i="5"/>
  <c r="J779"/>
  <c r="L779"/>
  <c r="C780"/>
  <c r="I779"/>
  <c r="G780"/>
  <c r="K779"/>
  <c r="F780"/>
  <c r="M827"/>
  <c r="N827" s="1"/>
  <c r="B828"/>
  <c r="D780"/>
  <c r="E780"/>
  <c r="K371"/>
  <c r="I371"/>
  <c r="D372" s="1"/>
  <c r="H371"/>
  <c r="J371"/>
  <c r="F372" s="1"/>
  <c r="L371"/>
  <c r="C372"/>
  <c r="M371"/>
  <c r="N371" s="1"/>
  <c r="B372"/>
  <c r="E372"/>
  <c r="G372"/>
  <c r="J76"/>
  <c r="F77" s="1"/>
  <c r="K77" s="1"/>
  <c r="G78" s="1"/>
  <c r="C77"/>
  <c r="L77" s="1"/>
  <c r="E78" s="1"/>
  <c r="L76"/>
  <c r="E77" s="1"/>
  <c r="N76"/>
  <c r="B84"/>
  <c r="M84" s="1"/>
  <c r="I77"/>
  <c r="D78" s="1"/>
  <c r="I84" i="7" l="1"/>
  <c r="J84"/>
  <c r="L84"/>
  <c r="H84"/>
  <c r="C85" s="1"/>
  <c r="E85"/>
  <c r="F85"/>
  <c r="K84"/>
  <c r="G85" s="1"/>
  <c r="B91"/>
  <c r="M90"/>
  <c r="N90" s="1"/>
  <c r="D85"/>
  <c r="M828" i="5"/>
  <c r="N828" s="1"/>
  <c r="B829"/>
  <c r="K780"/>
  <c r="I780"/>
  <c r="D781" s="1"/>
  <c r="H780"/>
  <c r="J780"/>
  <c r="F781" s="1"/>
  <c r="L780"/>
  <c r="C781"/>
  <c r="E781"/>
  <c r="G781"/>
  <c r="K372"/>
  <c r="F373"/>
  <c r="M372"/>
  <c r="N372" s="1"/>
  <c r="B373"/>
  <c r="H372"/>
  <c r="C373" s="1"/>
  <c r="J372"/>
  <c r="L372"/>
  <c r="E373" s="1"/>
  <c r="I372"/>
  <c r="D373" s="1"/>
  <c r="G373"/>
  <c r="J77"/>
  <c r="F78" s="1"/>
  <c r="K78" s="1"/>
  <c r="G79" s="1"/>
  <c r="H77"/>
  <c r="C78" s="1"/>
  <c r="N77"/>
  <c r="B85"/>
  <c r="M85" s="1"/>
  <c r="L85" i="7" l="1"/>
  <c r="J85"/>
  <c r="H85"/>
  <c r="C86" s="1"/>
  <c r="I85"/>
  <c r="B92"/>
  <c r="M91"/>
  <c r="N91" s="1"/>
  <c r="F86"/>
  <c r="K85"/>
  <c r="G86" s="1"/>
  <c r="D86"/>
  <c r="E86"/>
  <c r="K781" i="5"/>
  <c r="H781"/>
  <c r="C782" s="1"/>
  <c r="J781"/>
  <c r="F782" s="1"/>
  <c r="L781"/>
  <c r="E782" s="1"/>
  <c r="I781"/>
  <c r="D782" s="1"/>
  <c r="M829"/>
  <c r="N829" s="1"/>
  <c r="B830"/>
  <c r="G782"/>
  <c r="I373"/>
  <c r="H373"/>
  <c r="C374" s="1"/>
  <c r="J373"/>
  <c r="L373"/>
  <c r="E374" s="1"/>
  <c r="D374"/>
  <c r="K373"/>
  <c r="F374"/>
  <c r="M373"/>
  <c r="N373" s="1"/>
  <c r="B374"/>
  <c r="G374"/>
  <c r="I78"/>
  <c r="D79" s="1"/>
  <c r="L78"/>
  <c r="E79" s="1"/>
  <c r="J78"/>
  <c r="F79" s="1"/>
  <c r="K79" s="1"/>
  <c r="G80" s="1"/>
  <c r="H78"/>
  <c r="C79" s="1"/>
  <c r="N78"/>
  <c r="B86"/>
  <c r="M86" s="1"/>
  <c r="I86" i="7" l="1"/>
  <c r="L86"/>
  <c r="H86"/>
  <c r="C87" s="1"/>
  <c r="J86"/>
  <c r="F87"/>
  <c r="K86"/>
  <c r="G87" s="1"/>
  <c r="B93"/>
  <c r="M92"/>
  <c r="N92" s="1"/>
  <c r="D87"/>
  <c r="E87"/>
  <c r="K782" i="5"/>
  <c r="D783"/>
  <c r="I782"/>
  <c r="H782"/>
  <c r="C783" s="1"/>
  <c r="J782"/>
  <c r="F783" s="1"/>
  <c r="L782"/>
  <c r="E783" s="1"/>
  <c r="M830"/>
  <c r="N830" s="1"/>
  <c r="B831"/>
  <c r="G783"/>
  <c r="H374"/>
  <c r="J374"/>
  <c r="L374"/>
  <c r="C375"/>
  <c r="I374"/>
  <c r="E375"/>
  <c r="M374"/>
  <c r="N374" s="1"/>
  <c r="B375"/>
  <c r="K374"/>
  <c r="F375"/>
  <c r="G375"/>
  <c r="D375"/>
  <c r="H79"/>
  <c r="C80" s="1"/>
  <c r="I79"/>
  <c r="D80" s="1"/>
  <c r="L79"/>
  <c r="E80" s="1"/>
  <c r="J79"/>
  <c r="F80" s="1"/>
  <c r="K80" s="1"/>
  <c r="G81" s="1"/>
  <c r="N79"/>
  <c r="B87"/>
  <c r="M87" s="1"/>
  <c r="L87" i="7" l="1"/>
  <c r="J87"/>
  <c r="H87"/>
  <c r="C88" s="1"/>
  <c r="I87"/>
  <c r="M93"/>
  <c r="N93" s="1"/>
  <c r="B94"/>
  <c r="F88"/>
  <c r="K87"/>
  <c r="G88" s="1"/>
  <c r="D88"/>
  <c r="E88"/>
  <c r="K783" i="5"/>
  <c r="F784"/>
  <c r="H783"/>
  <c r="C784" s="1"/>
  <c r="J783"/>
  <c r="L783"/>
  <c r="E784" s="1"/>
  <c r="I783"/>
  <c r="M831"/>
  <c r="N831" s="1"/>
  <c r="B832"/>
  <c r="G784"/>
  <c r="D784"/>
  <c r="K375"/>
  <c r="F376"/>
  <c r="M375"/>
  <c r="N375" s="1"/>
  <c r="B376"/>
  <c r="I375"/>
  <c r="H375"/>
  <c r="C376" s="1"/>
  <c r="J375"/>
  <c r="L375"/>
  <c r="E376" s="1"/>
  <c r="D376"/>
  <c r="G376"/>
  <c r="I80"/>
  <c r="D81" s="1"/>
  <c r="L80"/>
  <c r="E81" s="1"/>
  <c r="J80"/>
  <c r="F81" s="1"/>
  <c r="K81" s="1"/>
  <c r="G82" s="1"/>
  <c r="H80"/>
  <c r="C81" s="1"/>
  <c r="N80"/>
  <c r="B88"/>
  <c r="M88" s="1"/>
  <c r="I88" i="7" l="1"/>
  <c r="J88"/>
  <c r="L88"/>
  <c r="H88"/>
  <c r="C89" s="1"/>
  <c r="F89"/>
  <c r="K88"/>
  <c r="G89" s="1"/>
  <c r="D89"/>
  <c r="B95"/>
  <c r="M94"/>
  <c r="N94" s="1"/>
  <c r="E89"/>
  <c r="I784" i="5"/>
  <c r="H784"/>
  <c r="C785" s="1"/>
  <c r="J784"/>
  <c r="L784"/>
  <c r="E785"/>
  <c r="D785"/>
  <c r="G785"/>
  <c r="M832"/>
  <c r="N832" s="1"/>
  <c r="B833"/>
  <c r="K784"/>
  <c r="F785"/>
  <c r="H376"/>
  <c r="J376"/>
  <c r="L376"/>
  <c r="C377"/>
  <c r="I376"/>
  <c r="E377"/>
  <c r="M376"/>
  <c r="N376" s="1"/>
  <c r="B377"/>
  <c r="K376"/>
  <c r="F377"/>
  <c r="G377"/>
  <c r="D377"/>
  <c r="I81"/>
  <c r="D82" s="1"/>
  <c r="L81"/>
  <c r="E82" s="1"/>
  <c r="H81"/>
  <c r="C82" s="1"/>
  <c r="J81"/>
  <c r="F82" s="1"/>
  <c r="K82" s="1"/>
  <c r="G83" s="1"/>
  <c r="N81"/>
  <c r="B89"/>
  <c r="M89" s="1"/>
  <c r="C90" i="7" l="1"/>
  <c r="L89"/>
  <c r="J89"/>
  <c r="H89"/>
  <c r="I89"/>
  <c r="F90"/>
  <c r="K89"/>
  <c r="G90" s="1"/>
  <c r="B96"/>
  <c r="M95"/>
  <c r="N95" s="1"/>
  <c r="D90"/>
  <c r="E90"/>
  <c r="H785" i="5"/>
  <c r="J785"/>
  <c r="F786" s="1"/>
  <c r="L785"/>
  <c r="C786"/>
  <c r="I785"/>
  <c r="K785"/>
  <c r="G786" s="1"/>
  <c r="D786"/>
  <c r="M833"/>
  <c r="N833" s="1"/>
  <c r="B834"/>
  <c r="E786"/>
  <c r="K377"/>
  <c r="F378"/>
  <c r="M377"/>
  <c r="N377" s="1"/>
  <c r="B378"/>
  <c r="I377"/>
  <c r="H377"/>
  <c r="C378" s="1"/>
  <c r="J377"/>
  <c r="L377"/>
  <c r="E378" s="1"/>
  <c r="D378"/>
  <c r="G378"/>
  <c r="I82"/>
  <c r="D83" s="1"/>
  <c r="L82"/>
  <c r="E83" s="1"/>
  <c r="J82"/>
  <c r="F83" s="1"/>
  <c r="K83" s="1"/>
  <c r="G84" s="1"/>
  <c r="H82"/>
  <c r="C83" s="1"/>
  <c r="N82"/>
  <c r="B90"/>
  <c r="M90" s="1"/>
  <c r="B97" i="7" l="1"/>
  <c r="M96"/>
  <c r="N96" s="1"/>
  <c r="K90"/>
  <c r="G91" s="1"/>
  <c r="I90"/>
  <c r="L90"/>
  <c r="H90"/>
  <c r="C91" s="1"/>
  <c r="J90"/>
  <c r="F91" s="1"/>
  <c r="D91"/>
  <c r="E91"/>
  <c r="K786" i="5"/>
  <c r="G787"/>
  <c r="M834"/>
  <c r="N834" s="1"/>
  <c r="B835"/>
  <c r="I786"/>
  <c r="H786"/>
  <c r="J786"/>
  <c r="F787" s="1"/>
  <c r="L786"/>
  <c r="C787"/>
  <c r="E787"/>
  <c r="D787"/>
  <c r="H378"/>
  <c r="J378"/>
  <c r="L378"/>
  <c r="C379"/>
  <c r="I378"/>
  <c r="E379"/>
  <c r="M378"/>
  <c r="N378" s="1"/>
  <c r="B379"/>
  <c r="K378"/>
  <c r="F379"/>
  <c r="G379"/>
  <c r="D379"/>
  <c r="H83"/>
  <c r="C84" s="1"/>
  <c r="I83"/>
  <c r="D84" s="1"/>
  <c r="J83"/>
  <c r="F84" s="1"/>
  <c r="K84" s="1"/>
  <c r="G85" s="1"/>
  <c r="L83"/>
  <c r="E84" s="1"/>
  <c r="N83"/>
  <c r="B91"/>
  <c r="M91" s="1"/>
  <c r="K91" i="7" l="1"/>
  <c r="G92"/>
  <c r="L91"/>
  <c r="J91"/>
  <c r="F92" s="1"/>
  <c r="H91"/>
  <c r="C92" s="1"/>
  <c r="I91"/>
  <c r="M97"/>
  <c r="N97" s="1"/>
  <c r="B98"/>
  <c r="D92"/>
  <c r="E92"/>
  <c r="K787" i="5"/>
  <c r="M835"/>
  <c r="N835" s="1"/>
  <c r="B836"/>
  <c r="G788"/>
  <c r="H787"/>
  <c r="C788" s="1"/>
  <c r="J787"/>
  <c r="F788" s="1"/>
  <c r="L787"/>
  <c r="E788" s="1"/>
  <c r="I787"/>
  <c r="D788" s="1"/>
  <c r="K379"/>
  <c r="F380"/>
  <c r="M379"/>
  <c r="N379" s="1"/>
  <c r="B380"/>
  <c r="I379"/>
  <c r="H379"/>
  <c r="C380" s="1"/>
  <c r="J379"/>
  <c r="L379"/>
  <c r="E380" s="1"/>
  <c r="D380"/>
  <c r="G380"/>
  <c r="L84"/>
  <c r="E85" s="1"/>
  <c r="H84"/>
  <c r="I84"/>
  <c r="D85" s="1"/>
  <c r="C85"/>
  <c r="J84"/>
  <c r="F85" s="1"/>
  <c r="K85" s="1"/>
  <c r="G86" s="1"/>
  <c r="N84"/>
  <c r="B92"/>
  <c r="M92" s="1"/>
  <c r="I92" i="7" l="1"/>
  <c r="D93" s="1"/>
  <c r="J92"/>
  <c r="L92"/>
  <c r="H92"/>
  <c r="C93" s="1"/>
  <c r="F93"/>
  <c r="K92"/>
  <c r="G93"/>
  <c r="B99"/>
  <c r="M98"/>
  <c r="N98" s="1"/>
  <c r="E93"/>
  <c r="I788" i="5"/>
  <c r="H788"/>
  <c r="C789" s="1"/>
  <c r="J788"/>
  <c r="L788"/>
  <c r="E789" s="1"/>
  <c r="D789"/>
  <c r="K788"/>
  <c r="F789"/>
  <c r="G789"/>
  <c r="M836"/>
  <c r="N836" s="1"/>
  <c r="B837"/>
  <c r="H380"/>
  <c r="J380"/>
  <c r="L380"/>
  <c r="C381"/>
  <c r="I380"/>
  <c r="E381"/>
  <c r="M380"/>
  <c r="N380" s="1"/>
  <c r="B381"/>
  <c r="K380"/>
  <c r="F381"/>
  <c r="G381"/>
  <c r="D381"/>
  <c r="I85"/>
  <c r="D86" s="1"/>
  <c r="J85"/>
  <c r="F86" s="1"/>
  <c r="K86" s="1"/>
  <c r="G87" s="1"/>
  <c r="L85"/>
  <c r="E86" s="1"/>
  <c r="H85"/>
  <c r="C86" s="1"/>
  <c r="N85"/>
  <c r="B93"/>
  <c r="M93" s="1"/>
  <c r="D94" i="7" l="1"/>
  <c r="L93"/>
  <c r="E94" s="1"/>
  <c r="J93"/>
  <c r="H93"/>
  <c r="C94" s="1"/>
  <c r="I93"/>
  <c r="B100"/>
  <c r="M99"/>
  <c r="N99" s="1"/>
  <c r="F94"/>
  <c r="K93"/>
  <c r="G94" s="1"/>
  <c r="H789" i="5"/>
  <c r="J789"/>
  <c r="L789"/>
  <c r="C790"/>
  <c r="I789"/>
  <c r="E790"/>
  <c r="K789"/>
  <c r="F790"/>
  <c r="G790"/>
  <c r="M837"/>
  <c r="N837" s="1"/>
  <c r="B838"/>
  <c r="D790"/>
  <c r="K381"/>
  <c r="F382"/>
  <c r="M381"/>
  <c r="N381" s="1"/>
  <c r="B382"/>
  <c r="I381"/>
  <c r="H381"/>
  <c r="C382" s="1"/>
  <c r="J381"/>
  <c r="L381"/>
  <c r="E382" s="1"/>
  <c r="D382"/>
  <c r="G382"/>
  <c r="I86"/>
  <c r="D87" s="1"/>
  <c r="J86"/>
  <c r="F87" s="1"/>
  <c r="K87" s="1"/>
  <c r="G88" s="1"/>
  <c r="L86"/>
  <c r="E87" s="1"/>
  <c r="H86"/>
  <c r="C87" s="1"/>
  <c r="N86"/>
  <c r="B94"/>
  <c r="M94" s="1"/>
  <c r="I94" i="7" l="1"/>
  <c r="L94"/>
  <c r="H94"/>
  <c r="C95" s="1"/>
  <c r="J94"/>
  <c r="E95"/>
  <c r="D95"/>
  <c r="F95"/>
  <c r="K94"/>
  <c r="G95" s="1"/>
  <c r="B101"/>
  <c r="M100"/>
  <c r="N100" s="1"/>
  <c r="M838" i="5"/>
  <c r="N838" s="1"/>
  <c r="B839"/>
  <c r="K790"/>
  <c r="G791" s="1"/>
  <c r="I790"/>
  <c r="D791" s="1"/>
  <c r="H790"/>
  <c r="J790"/>
  <c r="F791" s="1"/>
  <c r="L790"/>
  <c r="C791"/>
  <c r="E791"/>
  <c r="H382"/>
  <c r="J382"/>
  <c r="L382"/>
  <c r="C383"/>
  <c r="I382"/>
  <c r="E383"/>
  <c r="M382"/>
  <c r="N382" s="1"/>
  <c r="B383"/>
  <c r="K382"/>
  <c r="F383"/>
  <c r="G383"/>
  <c r="D383"/>
  <c r="I87"/>
  <c r="D88" s="1"/>
  <c r="H87"/>
  <c r="C88" s="1"/>
  <c r="L87"/>
  <c r="E88" s="1"/>
  <c r="J87"/>
  <c r="F88" s="1"/>
  <c r="K88" s="1"/>
  <c r="G89" s="1"/>
  <c r="N87"/>
  <c r="B95"/>
  <c r="M95" s="1"/>
  <c r="L95" i="7" l="1"/>
  <c r="J95"/>
  <c r="H95"/>
  <c r="C96" s="1"/>
  <c r="I95"/>
  <c r="D96" s="1"/>
  <c r="M101"/>
  <c r="N101" s="1"/>
  <c r="B102"/>
  <c r="F96"/>
  <c r="K95"/>
  <c r="G96" s="1"/>
  <c r="E96"/>
  <c r="K791" i="5"/>
  <c r="G792"/>
  <c r="D792"/>
  <c r="H791"/>
  <c r="J791"/>
  <c r="F792" s="1"/>
  <c r="L791"/>
  <c r="C792"/>
  <c r="I791"/>
  <c r="M839"/>
  <c r="N839" s="1"/>
  <c r="B840"/>
  <c r="E792"/>
  <c r="K383"/>
  <c r="F384"/>
  <c r="M383"/>
  <c r="N383" s="1"/>
  <c r="B384"/>
  <c r="I383"/>
  <c r="H383"/>
  <c r="C384" s="1"/>
  <c r="J383"/>
  <c r="L383"/>
  <c r="E384" s="1"/>
  <c r="D384"/>
  <c r="G384"/>
  <c r="L88"/>
  <c r="E89" s="1"/>
  <c r="J88"/>
  <c r="F89" s="1"/>
  <c r="K89" s="1"/>
  <c r="G90" s="1"/>
  <c r="I88"/>
  <c r="D89" s="1"/>
  <c r="H88"/>
  <c r="C89" s="1"/>
  <c r="N88"/>
  <c r="B96"/>
  <c r="M96" s="1"/>
  <c r="I96" i="7" l="1"/>
  <c r="J96"/>
  <c r="L96"/>
  <c r="H96"/>
  <c r="C97" s="1"/>
  <c r="D97"/>
  <c r="F97"/>
  <c r="K96"/>
  <c r="G97" s="1"/>
  <c r="E97"/>
  <c r="B103"/>
  <c r="M102"/>
  <c r="N102" s="1"/>
  <c r="K792" i="5"/>
  <c r="M840"/>
  <c r="N840" s="1"/>
  <c r="B841"/>
  <c r="G793"/>
  <c r="I792"/>
  <c r="H792"/>
  <c r="C793" s="1"/>
  <c r="J792"/>
  <c r="F793" s="1"/>
  <c r="L792"/>
  <c r="E793" s="1"/>
  <c r="D793"/>
  <c r="H384"/>
  <c r="J384"/>
  <c r="L384"/>
  <c r="C385"/>
  <c r="I384"/>
  <c r="E385"/>
  <c r="M384"/>
  <c r="N384" s="1"/>
  <c r="B385"/>
  <c r="K384"/>
  <c r="F385"/>
  <c r="G385"/>
  <c r="D385"/>
  <c r="L89"/>
  <c r="E90" s="1"/>
  <c r="I89"/>
  <c r="D90" s="1"/>
  <c r="J89"/>
  <c r="F90" s="1"/>
  <c r="K90" s="1"/>
  <c r="G91" s="1"/>
  <c r="H89"/>
  <c r="C90" s="1"/>
  <c r="N89"/>
  <c r="B97"/>
  <c r="M97" s="1"/>
  <c r="L97" i="7" l="1"/>
  <c r="E98" s="1"/>
  <c r="J97"/>
  <c r="H97"/>
  <c r="C98" s="1"/>
  <c r="I97"/>
  <c r="B104"/>
  <c r="M103"/>
  <c r="N103" s="1"/>
  <c r="D98"/>
  <c r="F98"/>
  <c r="K97"/>
  <c r="G98" s="1"/>
  <c r="K793" i="5"/>
  <c r="F794"/>
  <c r="H793"/>
  <c r="C794" s="1"/>
  <c r="J793"/>
  <c r="L793"/>
  <c r="E794" s="1"/>
  <c r="I793"/>
  <c r="D794" s="1"/>
  <c r="M841"/>
  <c r="N841" s="1"/>
  <c r="B842"/>
  <c r="G794"/>
  <c r="M385"/>
  <c r="N385" s="1"/>
  <c r="B386"/>
  <c r="I385"/>
  <c r="H385"/>
  <c r="C386" s="1"/>
  <c r="J385"/>
  <c r="L385"/>
  <c r="E386" s="1"/>
  <c r="D386"/>
  <c r="G386"/>
  <c r="K385"/>
  <c r="F386"/>
  <c r="H90"/>
  <c r="C91" s="1"/>
  <c r="I90"/>
  <c r="D91" s="1"/>
  <c r="J90"/>
  <c r="F91" s="1"/>
  <c r="K91" s="1"/>
  <c r="G92" s="1"/>
  <c r="L90"/>
  <c r="E91" s="1"/>
  <c r="N90"/>
  <c r="B98"/>
  <c r="M98" s="1"/>
  <c r="I98" i="7" l="1"/>
  <c r="L98"/>
  <c r="E99" s="1"/>
  <c r="H98"/>
  <c r="C99" s="1"/>
  <c r="J98"/>
  <c r="G99"/>
  <c r="B105"/>
  <c r="M104"/>
  <c r="N104" s="1"/>
  <c r="D99"/>
  <c r="F99"/>
  <c r="K98"/>
  <c r="H794" i="5"/>
  <c r="I794"/>
  <c r="D795" s="1"/>
  <c r="J794"/>
  <c r="L794"/>
  <c r="C795"/>
  <c r="E795"/>
  <c r="M842"/>
  <c r="N842" s="1"/>
  <c r="B843"/>
  <c r="K794"/>
  <c r="F795"/>
  <c r="G795"/>
  <c r="H386"/>
  <c r="J386"/>
  <c r="L386"/>
  <c r="C387"/>
  <c r="I386"/>
  <c r="E387"/>
  <c r="K386"/>
  <c r="F387"/>
  <c r="M386"/>
  <c r="N386" s="1"/>
  <c r="B387"/>
  <c r="G387"/>
  <c r="D387"/>
  <c r="J91"/>
  <c r="F92" s="1"/>
  <c r="K92" s="1"/>
  <c r="G93" s="1"/>
  <c r="I91"/>
  <c r="D92" s="1"/>
  <c r="H91"/>
  <c r="C92" s="1"/>
  <c r="L91"/>
  <c r="E92" s="1"/>
  <c r="N91"/>
  <c r="B99"/>
  <c r="M99" s="1"/>
  <c r="L99" i="7" l="1"/>
  <c r="J99"/>
  <c r="H99"/>
  <c r="C100" s="1"/>
  <c r="I99"/>
  <c r="E100"/>
  <c r="F100"/>
  <c r="K99"/>
  <c r="G100"/>
  <c r="M105"/>
  <c r="N105" s="1"/>
  <c r="B106"/>
  <c r="D100"/>
  <c r="K795" i="5"/>
  <c r="M843"/>
  <c r="N843" s="1"/>
  <c r="B844"/>
  <c r="H795"/>
  <c r="C796" s="1"/>
  <c r="J795"/>
  <c r="F796" s="1"/>
  <c r="L795"/>
  <c r="I795"/>
  <c r="D796" s="1"/>
  <c r="G796"/>
  <c r="E796"/>
  <c r="M387"/>
  <c r="N387" s="1"/>
  <c r="B388"/>
  <c r="K387"/>
  <c r="F388"/>
  <c r="I387"/>
  <c r="H387"/>
  <c r="C388" s="1"/>
  <c r="J387"/>
  <c r="L387"/>
  <c r="E388" s="1"/>
  <c r="D388"/>
  <c r="G388"/>
  <c r="L92"/>
  <c r="E93" s="1"/>
  <c r="J92"/>
  <c r="F93" s="1"/>
  <c r="K93" s="1"/>
  <c r="G94" s="1"/>
  <c r="I92"/>
  <c r="D93" s="1"/>
  <c r="H92"/>
  <c r="C93" s="1"/>
  <c r="N92"/>
  <c r="B100"/>
  <c r="M100" s="1"/>
  <c r="I100" i="7" l="1"/>
  <c r="J100"/>
  <c r="L100"/>
  <c r="H100"/>
  <c r="C101" s="1"/>
  <c r="B107"/>
  <c r="M106"/>
  <c r="N106" s="1"/>
  <c r="F101"/>
  <c r="K100"/>
  <c r="G101" s="1"/>
  <c r="D101"/>
  <c r="E101"/>
  <c r="K796" i="5"/>
  <c r="I796"/>
  <c r="D797" s="1"/>
  <c r="H796"/>
  <c r="J796"/>
  <c r="F797" s="1"/>
  <c r="L796"/>
  <c r="C797"/>
  <c r="M844"/>
  <c r="N844" s="1"/>
  <c r="B845"/>
  <c r="E797"/>
  <c r="G797"/>
  <c r="H388"/>
  <c r="J388"/>
  <c r="L388"/>
  <c r="C389"/>
  <c r="I388"/>
  <c r="E389"/>
  <c r="K388"/>
  <c r="F389"/>
  <c r="M388"/>
  <c r="N388" s="1"/>
  <c r="B389"/>
  <c r="G389"/>
  <c r="D389"/>
  <c r="I93"/>
  <c r="D94" s="1"/>
  <c r="H93"/>
  <c r="C94" s="1"/>
  <c r="J93"/>
  <c r="F94" s="1"/>
  <c r="K94" s="1"/>
  <c r="G95" s="1"/>
  <c r="L93"/>
  <c r="E94" s="1"/>
  <c r="N93"/>
  <c r="B101"/>
  <c r="M101" s="1"/>
  <c r="L101" i="7" l="1"/>
  <c r="J101"/>
  <c r="F102" s="1"/>
  <c r="H101"/>
  <c r="C102" s="1"/>
  <c r="I101"/>
  <c r="D102"/>
  <c r="K101"/>
  <c r="G102" s="1"/>
  <c r="B108"/>
  <c r="M107"/>
  <c r="N107" s="1"/>
  <c r="E102"/>
  <c r="K797" i="5"/>
  <c r="M845"/>
  <c r="N845" s="1"/>
  <c r="B846"/>
  <c r="H797"/>
  <c r="J797"/>
  <c r="F798" s="1"/>
  <c r="L797"/>
  <c r="E798" s="1"/>
  <c r="C798"/>
  <c r="I797"/>
  <c r="D798" s="1"/>
  <c r="G798"/>
  <c r="M389"/>
  <c r="N389" s="1"/>
  <c r="B390"/>
  <c r="K389"/>
  <c r="F390"/>
  <c r="I389"/>
  <c r="H389"/>
  <c r="C390" s="1"/>
  <c r="J389"/>
  <c r="L389"/>
  <c r="E390" s="1"/>
  <c r="D390"/>
  <c r="G390"/>
  <c r="H94"/>
  <c r="C95" s="1"/>
  <c r="L94"/>
  <c r="E95" s="1"/>
  <c r="J94"/>
  <c r="F95" s="1"/>
  <c r="K95" s="1"/>
  <c r="G96" s="1"/>
  <c r="I94"/>
  <c r="D95" s="1"/>
  <c r="N94"/>
  <c r="B102"/>
  <c r="M102" s="1"/>
  <c r="I102" i="7" l="1"/>
  <c r="L102"/>
  <c r="H102"/>
  <c r="C103" s="1"/>
  <c r="J102"/>
  <c r="F103" s="1"/>
  <c r="K102"/>
  <c r="G103" s="1"/>
  <c r="D103"/>
  <c r="B109"/>
  <c r="M108"/>
  <c r="N108" s="1"/>
  <c r="E103"/>
  <c r="K798" i="5"/>
  <c r="E799"/>
  <c r="G799"/>
  <c r="I798"/>
  <c r="D799" s="1"/>
  <c r="H798"/>
  <c r="J798"/>
  <c r="F799" s="1"/>
  <c r="L798"/>
  <c r="C799"/>
  <c r="M846"/>
  <c r="N846" s="1"/>
  <c r="B847"/>
  <c r="H390"/>
  <c r="J390"/>
  <c r="L390"/>
  <c r="C391"/>
  <c r="I390"/>
  <c r="E391"/>
  <c r="K390"/>
  <c r="F391"/>
  <c r="M390"/>
  <c r="N390" s="1"/>
  <c r="B391"/>
  <c r="G391"/>
  <c r="D391"/>
  <c r="J95"/>
  <c r="F96" s="1"/>
  <c r="K96" s="1"/>
  <c r="G97" s="1"/>
  <c r="I95"/>
  <c r="D96" s="1"/>
  <c r="H95"/>
  <c r="C96" s="1"/>
  <c r="L95"/>
  <c r="E96" s="1"/>
  <c r="N95"/>
  <c r="B103"/>
  <c r="M103" s="1"/>
  <c r="C104" i="7" l="1"/>
  <c r="L103"/>
  <c r="J103"/>
  <c r="F104" s="1"/>
  <c r="H103"/>
  <c r="I103"/>
  <c r="K103"/>
  <c r="G104" s="1"/>
  <c r="D104"/>
  <c r="M109"/>
  <c r="N109" s="1"/>
  <c r="B110"/>
  <c r="E104"/>
  <c r="K799" i="5"/>
  <c r="M847"/>
  <c r="N847" s="1"/>
  <c r="B848"/>
  <c r="G800"/>
  <c r="H799"/>
  <c r="J799"/>
  <c r="F800" s="1"/>
  <c r="L799"/>
  <c r="C800"/>
  <c r="I799"/>
  <c r="D800" s="1"/>
  <c r="E800"/>
  <c r="M391"/>
  <c r="N391" s="1"/>
  <c r="B392"/>
  <c r="K391"/>
  <c r="F392"/>
  <c r="I391"/>
  <c r="H391"/>
  <c r="C392" s="1"/>
  <c r="J391"/>
  <c r="L391"/>
  <c r="E392" s="1"/>
  <c r="D392"/>
  <c r="G392"/>
  <c r="I96"/>
  <c r="D97" s="1"/>
  <c r="J96"/>
  <c r="F97" s="1"/>
  <c r="K97" s="1"/>
  <c r="G98" s="1"/>
  <c r="H96"/>
  <c r="C97" s="1"/>
  <c r="L96"/>
  <c r="E97" s="1"/>
  <c r="N96"/>
  <c r="B104"/>
  <c r="M104" s="1"/>
  <c r="K104" i="7" l="1"/>
  <c r="G105"/>
  <c r="B111"/>
  <c r="M110"/>
  <c r="N110" s="1"/>
  <c r="I104"/>
  <c r="J104"/>
  <c r="F105" s="1"/>
  <c r="L104"/>
  <c r="E105" s="1"/>
  <c r="H104"/>
  <c r="C105" s="1"/>
  <c r="D105"/>
  <c r="K800" i="5"/>
  <c r="M848"/>
  <c r="N848" s="1"/>
  <c r="B849"/>
  <c r="I800"/>
  <c r="D801" s="1"/>
  <c r="H800"/>
  <c r="J800"/>
  <c r="F801" s="1"/>
  <c r="L800"/>
  <c r="C801"/>
  <c r="E801"/>
  <c r="G801"/>
  <c r="H392"/>
  <c r="J392"/>
  <c r="L392"/>
  <c r="C393"/>
  <c r="I392"/>
  <c r="E393"/>
  <c r="K392"/>
  <c r="F393"/>
  <c r="M392"/>
  <c r="N392" s="1"/>
  <c r="B393"/>
  <c r="G393"/>
  <c r="D393"/>
  <c r="L97"/>
  <c r="E98" s="1"/>
  <c r="J97"/>
  <c r="F98" s="1"/>
  <c r="K98" s="1"/>
  <c r="G99" s="1"/>
  <c r="I97"/>
  <c r="D98" s="1"/>
  <c r="H97"/>
  <c r="C98" s="1"/>
  <c r="N97"/>
  <c r="B105"/>
  <c r="M105" s="1"/>
  <c r="L105" i="7" l="1"/>
  <c r="E106" s="1"/>
  <c r="J105"/>
  <c r="H105"/>
  <c r="C106" s="1"/>
  <c r="I105"/>
  <c r="F106"/>
  <c r="K105"/>
  <c r="D106"/>
  <c r="G106"/>
  <c r="B112"/>
  <c r="M111"/>
  <c r="N111" s="1"/>
  <c r="K801" i="5"/>
  <c r="H801"/>
  <c r="C802" s="1"/>
  <c r="J801"/>
  <c r="F802" s="1"/>
  <c r="L801"/>
  <c r="E802" s="1"/>
  <c r="I801"/>
  <c r="D802" s="1"/>
  <c r="M849"/>
  <c r="N849" s="1"/>
  <c r="B850"/>
  <c r="G802"/>
  <c r="M393"/>
  <c r="N393" s="1"/>
  <c r="B394"/>
  <c r="K393"/>
  <c r="F394"/>
  <c r="I393"/>
  <c r="H393"/>
  <c r="C394" s="1"/>
  <c r="J393"/>
  <c r="L393"/>
  <c r="E394" s="1"/>
  <c r="D394"/>
  <c r="G394"/>
  <c r="I98"/>
  <c r="D99" s="1"/>
  <c r="J98"/>
  <c r="F99" s="1"/>
  <c r="K99" s="1"/>
  <c r="G100" s="1"/>
  <c r="L98"/>
  <c r="E99" s="1"/>
  <c r="H98"/>
  <c r="C99" s="1"/>
  <c r="N98"/>
  <c r="B106"/>
  <c r="M106" s="1"/>
  <c r="E107" i="7" l="1"/>
  <c r="I106"/>
  <c r="L106"/>
  <c r="H106"/>
  <c r="C107" s="1"/>
  <c r="J106"/>
  <c r="B113"/>
  <c r="M112"/>
  <c r="N112" s="1"/>
  <c r="F107"/>
  <c r="K106"/>
  <c r="D107"/>
  <c r="G107"/>
  <c r="K802" i="5"/>
  <c r="D803"/>
  <c r="I802"/>
  <c r="H802"/>
  <c r="C803" s="1"/>
  <c r="J802"/>
  <c r="F803" s="1"/>
  <c r="L802"/>
  <c r="E803" s="1"/>
  <c r="G803"/>
  <c r="M850"/>
  <c r="N850" s="1"/>
  <c r="B851"/>
  <c r="H394"/>
  <c r="J394"/>
  <c r="L394"/>
  <c r="C395"/>
  <c r="I394"/>
  <c r="E395"/>
  <c r="K394"/>
  <c r="F395"/>
  <c r="M394"/>
  <c r="N394" s="1"/>
  <c r="B395"/>
  <c r="G395"/>
  <c r="D395"/>
  <c r="I99"/>
  <c r="D100" s="1"/>
  <c r="J99"/>
  <c r="F100" s="1"/>
  <c r="K100" s="1"/>
  <c r="G101" s="1"/>
  <c r="H99"/>
  <c r="C100" s="1"/>
  <c r="L99"/>
  <c r="E100" s="1"/>
  <c r="N99"/>
  <c r="B107"/>
  <c r="M107" s="1"/>
  <c r="L107" i="7" l="1"/>
  <c r="J107"/>
  <c r="F108" s="1"/>
  <c r="H107"/>
  <c r="C108" s="1"/>
  <c r="I107"/>
  <c r="D108" s="1"/>
  <c r="K107"/>
  <c r="G108" s="1"/>
  <c r="M113"/>
  <c r="N113" s="1"/>
  <c r="B114"/>
  <c r="E108"/>
  <c r="K803" i="5"/>
  <c r="F804"/>
  <c r="H803"/>
  <c r="C804" s="1"/>
  <c r="J803"/>
  <c r="L803"/>
  <c r="E804" s="1"/>
  <c r="I803"/>
  <c r="G804"/>
  <c r="M851"/>
  <c r="N851" s="1"/>
  <c r="B852"/>
  <c r="D804"/>
  <c r="M395"/>
  <c r="N395" s="1"/>
  <c r="B396"/>
  <c r="K395"/>
  <c r="F396"/>
  <c r="I395"/>
  <c r="H395"/>
  <c r="C396" s="1"/>
  <c r="J395"/>
  <c r="L395"/>
  <c r="E396" s="1"/>
  <c r="D396"/>
  <c r="G396"/>
  <c r="L100"/>
  <c r="E101" s="1"/>
  <c r="H100"/>
  <c r="C101" s="1"/>
  <c r="J100"/>
  <c r="F101" s="1"/>
  <c r="K101" s="1"/>
  <c r="G102" s="1"/>
  <c r="I100"/>
  <c r="D101" s="1"/>
  <c r="N100"/>
  <c r="B108"/>
  <c r="M108" s="1"/>
  <c r="I108" i="7" l="1"/>
  <c r="J108"/>
  <c r="L108"/>
  <c r="H108"/>
  <c r="C109" s="1"/>
  <c r="F109"/>
  <c r="K108"/>
  <c r="G109" s="1"/>
  <c r="D109"/>
  <c r="B115"/>
  <c r="M114"/>
  <c r="N114" s="1"/>
  <c r="E109"/>
  <c r="I804" i="5"/>
  <c r="H804"/>
  <c r="C805" s="1"/>
  <c r="J804"/>
  <c r="L804"/>
  <c r="E805"/>
  <c r="M852"/>
  <c r="N852" s="1"/>
  <c r="B853"/>
  <c r="K804"/>
  <c r="G805" s="1"/>
  <c r="F805"/>
  <c r="D805"/>
  <c r="H396"/>
  <c r="J396"/>
  <c r="L396"/>
  <c r="C397"/>
  <c r="I396"/>
  <c r="E397"/>
  <c r="K396"/>
  <c r="F397"/>
  <c r="M396"/>
  <c r="N396" s="1"/>
  <c r="B397"/>
  <c r="G397"/>
  <c r="D397"/>
  <c r="I101"/>
  <c r="D102" s="1"/>
  <c r="J101"/>
  <c r="F102" s="1"/>
  <c r="K102" s="1"/>
  <c r="G103" s="1"/>
  <c r="H101"/>
  <c r="C102" s="1"/>
  <c r="L102" s="1"/>
  <c r="L101"/>
  <c r="E102" s="1"/>
  <c r="N101"/>
  <c r="B109"/>
  <c r="M109" s="1"/>
  <c r="L109" i="7" l="1"/>
  <c r="J109"/>
  <c r="H109"/>
  <c r="C110" s="1"/>
  <c r="I109"/>
  <c r="F110"/>
  <c r="K109"/>
  <c r="G110" s="1"/>
  <c r="D110"/>
  <c r="B116"/>
  <c r="M115"/>
  <c r="N115" s="1"/>
  <c r="E110"/>
  <c r="H805" i="5"/>
  <c r="J805"/>
  <c r="L805"/>
  <c r="C806"/>
  <c r="I805"/>
  <c r="G806"/>
  <c r="K805"/>
  <c r="F806"/>
  <c r="M853"/>
  <c r="N853" s="1"/>
  <c r="B854"/>
  <c r="D806"/>
  <c r="E806"/>
  <c r="M397"/>
  <c r="N397" s="1"/>
  <c r="B398"/>
  <c r="K397"/>
  <c r="F398"/>
  <c r="I397"/>
  <c r="H397"/>
  <c r="C398" s="1"/>
  <c r="J397"/>
  <c r="L397"/>
  <c r="E398" s="1"/>
  <c r="D398"/>
  <c r="G398"/>
  <c r="E103"/>
  <c r="I102"/>
  <c r="D103" s="1"/>
  <c r="J102"/>
  <c r="F103" s="1"/>
  <c r="K103" s="1"/>
  <c r="G104" s="1"/>
  <c r="H102"/>
  <c r="C103" s="1"/>
  <c r="N102"/>
  <c r="B110"/>
  <c r="M110" s="1"/>
  <c r="I110" i="7" l="1"/>
  <c r="L110"/>
  <c r="H110"/>
  <c r="C111" s="1"/>
  <c r="J110"/>
  <c r="F111"/>
  <c r="K110"/>
  <c r="G111" s="1"/>
  <c r="D111"/>
  <c r="B117"/>
  <c r="M116"/>
  <c r="N116" s="1"/>
  <c r="E111"/>
  <c r="M854" i="5"/>
  <c r="N854" s="1"/>
  <c r="B855"/>
  <c r="K806"/>
  <c r="I806"/>
  <c r="D807" s="1"/>
  <c r="H806"/>
  <c r="J806"/>
  <c r="F807" s="1"/>
  <c r="L806"/>
  <c r="C807"/>
  <c r="E807"/>
  <c r="G807"/>
  <c r="H398"/>
  <c r="J398"/>
  <c r="L398"/>
  <c r="C399"/>
  <c r="I398"/>
  <c r="E399"/>
  <c r="K398"/>
  <c r="F399"/>
  <c r="M398"/>
  <c r="N398" s="1"/>
  <c r="B399"/>
  <c r="G399"/>
  <c r="D399"/>
  <c r="I103"/>
  <c r="D104" s="1"/>
  <c r="L103"/>
  <c r="E104" s="1"/>
  <c r="J103"/>
  <c r="F104" s="1"/>
  <c r="K104" s="1"/>
  <c r="G105" s="1"/>
  <c r="H103"/>
  <c r="C104" s="1"/>
  <c r="N103"/>
  <c r="B111"/>
  <c r="M111" s="1"/>
  <c r="L111" i="7" l="1"/>
  <c r="J111"/>
  <c r="H111"/>
  <c r="C112" s="1"/>
  <c r="I111"/>
  <c r="F112"/>
  <c r="K111"/>
  <c r="G112" s="1"/>
  <c r="D112"/>
  <c r="M117"/>
  <c r="N117" s="1"/>
  <c r="B118"/>
  <c r="E112"/>
  <c r="K807" i="5"/>
  <c r="M855"/>
  <c r="N855" s="1"/>
  <c r="B856"/>
  <c r="G808"/>
  <c r="H807"/>
  <c r="C808" s="1"/>
  <c r="J807"/>
  <c r="F808" s="1"/>
  <c r="L807"/>
  <c r="E808" s="1"/>
  <c r="I807"/>
  <c r="D808" s="1"/>
  <c r="M399"/>
  <c r="N399" s="1"/>
  <c r="B400"/>
  <c r="K399"/>
  <c r="F400"/>
  <c r="I399"/>
  <c r="H399"/>
  <c r="C400" s="1"/>
  <c r="J399"/>
  <c r="L399"/>
  <c r="E400" s="1"/>
  <c r="D400"/>
  <c r="G400"/>
  <c r="J104"/>
  <c r="F105" s="1"/>
  <c r="K105" s="1"/>
  <c r="G106" s="1"/>
  <c r="I104"/>
  <c r="D105" s="1"/>
  <c r="H104"/>
  <c r="C105" s="1"/>
  <c r="L104"/>
  <c r="E105" s="1"/>
  <c r="N104"/>
  <c r="B112"/>
  <c r="M112" s="1"/>
  <c r="I112" i="7" l="1"/>
  <c r="J112"/>
  <c r="L112"/>
  <c r="H112"/>
  <c r="C113" s="1"/>
  <c r="B119"/>
  <c r="M118"/>
  <c r="N118" s="1"/>
  <c r="F113"/>
  <c r="K112"/>
  <c r="G113" s="1"/>
  <c r="D113"/>
  <c r="E113"/>
  <c r="I808" i="5"/>
  <c r="H808"/>
  <c r="C809" s="1"/>
  <c r="J808"/>
  <c r="L808"/>
  <c r="E809" s="1"/>
  <c r="D809"/>
  <c r="K808"/>
  <c r="F809"/>
  <c r="M856"/>
  <c r="N856" s="1"/>
  <c r="B857"/>
  <c r="G809"/>
  <c r="H400"/>
  <c r="J400"/>
  <c r="L400"/>
  <c r="C401"/>
  <c r="I400"/>
  <c r="E401"/>
  <c r="K400"/>
  <c r="F401"/>
  <c r="M400"/>
  <c r="N400" s="1"/>
  <c r="B401"/>
  <c r="G401"/>
  <c r="D401"/>
  <c r="L105"/>
  <c r="E106" s="1"/>
  <c r="J105"/>
  <c r="F106" s="1"/>
  <c r="K106" s="1"/>
  <c r="G107" s="1"/>
  <c r="I105"/>
  <c r="D106" s="1"/>
  <c r="H105"/>
  <c r="C106" s="1"/>
  <c r="N105"/>
  <c r="B113"/>
  <c r="M113" s="1"/>
  <c r="L113" i="7" l="1"/>
  <c r="J113"/>
  <c r="H113"/>
  <c r="C114" s="1"/>
  <c r="I113"/>
  <c r="F114"/>
  <c r="K113"/>
  <c r="G114" s="1"/>
  <c r="B120"/>
  <c r="M119"/>
  <c r="N119" s="1"/>
  <c r="D114"/>
  <c r="E114"/>
  <c r="H809" i="5"/>
  <c r="J809"/>
  <c r="L809"/>
  <c r="C810"/>
  <c r="I809"/>
  <c r="E810"/>
  <c r="M857"/>
  <c r="N857" s="1"/>
  <c r="B858"/>
  <c r="K809"/>
  <c r="F810"/>
  <c r="G810"/>
  <c r="D810"/>
  <c r="M401"/>
  <c r="N401" s="1"/>
  <c r="B402"/>
  <c r="K401"/>
  <c r="F402"/>
  <c r="I401"/>
  <c r="H401"/>
  <c r="C402" s="1"/>
  <c r="J401"/>
  <c r="L401"/>
  <c r="E402" s="1"/>
  <c r="D402"/>
  <c r="G402"/>
  <c r="L106"/>
  <c r="E107" s="1"/>
  <c r="J106"/>
  <c r="F107" s="1"/>
  <c r="K107" s="1"/>
  <c r="G108" s="1"/>
  <c r="I106"/>
  <c r="D107" s="1"/>
  <c r="H106"/>
  <c r="C107" s="1"/>
  <c r="N106"/>
  <c r="B114"/>
  <c r="M114" s="1"/>
  <c r="I114" i="7" l="1"/>
  <c r="L114"/>
  <c r="E115" s="1"/>
  <c r="H114"/>
  <c r="C115" s="1"/>
  <c r="J114"/>
  <c r="B121"/>
  <c r="M120"/>
  <c r="N120" s="1"/>
  <c r="F115"/>
  <c r="K114"/>
  <c r="G115" s="1"/>
  <c r="D115"/>
  <c r="K810" i="5"/>
  <c r="G811"/>
  <c r="M858"/>
  <c r="N858" s="1"/>
  <c r="B859"/>
  <c r="I810"/>
  <c r="D811" s="1"/>
  <c r="H810"/>
  <c r="J810"/>
  <c r="F811" s="1"/>
  <c r="L810"/>
  <c r="C811"/>
  <c r="E811"/>
  <c r="H402"/>
  <c r="J402"/>
  <c r="L402"/>
  <c r="C403"/>
  <c r="I402"/>
  <c r="E403"/>
  <c r="K402"/>
  <c r="F403"/>
  <c r="M402"/>
  <c r="N402" s="1"/>
  <c r="B403"/>
  <c r="G403"/>
  <c r="D403"/>
  <c r="L107"/>
  <c r="E108" s="1"/>
  <c r="J107"/>
  <c r="F108" s="1"/>
  <c r="K108" s="1"/>
  <c r="G109" s="1"/>
  <c r="I107"/>
  <c r="D108" s="1"/>
  <c r="H107"/>
  <c r="C108" s="1"/>
  <c r="N107"/>
  <c r="B115"/>
  <c r="M115" s="1"/>
  <c r="L115" i="7" l="1"/>
  <c r="J115"/>
  <c r="F116" s="1"/>
  <c r="H115"/>
  <c r="C116" s="1"/>
  <c r="I115"/>
  <c r="D116" s="1"/>
  <c r="E116"/>
  <c r="K115"/>
  <c r="G116" s="1"/>
  <c r="M121"/>
  <c r="N121" s="1"/>
  <c r="B122"/>
  <c r="K811" i="5"/>
  <c r="F812"/>
  <c r="H811"/>
  <c r="C812" s="1"/>
  <c r="J811"/>
  <c r="L811"/>
  <c r="I811"/>
  <c r="D812" s="1"/>
  <c r="M859"/>
  <c r="N859" s="1"/>
  <c r="B860"/>
  <c r="G812"/>
  <c r="E812"/>
  <c r="M403"/>
  <c r="N403" s="1"/>
  <c r="B404"/>
  <c r="K403"/>
  <c r="F404"/>
  <c r="I403"/>
  <c r="H403"/>
  <c r="C404" s="1"/>
  <c r="J403"/>
  <c r="L403"/>
  <c r="E404" s="1"/>
  <c r="D404"/>
  <c r="G404"/>
  <c r="J108"/>
  <c r="F109" s="1"/>
  <c r="K109" s="1"/>
  <c r="G110" s="1"/>
  <c r="L108"/>
  <c r="E109" s="1"/>
  <c r="I108"/>
  <c r="D109" s="1"/>
  <c r="H108"/>
  <c r="C109" s="1"/>
  <c r="N108"/>
  <c r="B116"/>
  <c r="M116" s="1"/>
  <c r="I116" i="7" l="1"/>
  <c r="J116"/>
  <c r="L116"/>
  <c r="H116"/>
  <c r="C117" s="1"/>
  <c r="F117"/>
  <c r="K116"/>
  <c r="G117" s="1"/>
  <c r="D117"/>
  <c r="B123"/>
  <c r="M122"/>
  <c r="N122" s="1"/>
  <c r="E117"/>
  <c r="I812" i="5"/>
  <c r="H812"/>
  <c r="C813" s="1"/>
  <c r="J812"/>
  <c r="L812"/>
  <c r="D813"/>
  <c r="M860"/>
  <c r="N860" s="1"/>
  <c r="B861"/>
  <c r="K812"/>
  <c r="G813" s="1"/>
  <c r="F813"/>
  <c r="E813"/>
  <c r="H404"/>
  <c r="J404"/>
  <c r="L404"/>
  <c r="C405"/>
  <c r="I404"/>
  <c r="E405"/>
  <c r="K404"/>
  <c r="F405"/>
  <c r="M404"/>
  <c r="N404" s="1"/>
  <c r="B405"/>
  <c r="G405"/>
  <c r="D405"/>
  <c r="J109"/>
  <c r="F110" s="1"/>
  <c r="K110" s="1"/>
  <c r="G111" s="1"/>
  <c r="H109"/>
  <c r="C110" s="1"/>
  <c r="I109"/>
  <c r="D110" s="1"/>
  <c r="L109"/>
  <c r="E110" s="1"/>
  <c r="N109"/>
  <c r="B117"/>
  <c r="M117" s="1"/>
  <c r="C118" i="7" l="1"/>
  <c r="L117"/>
  <c r="J117"/>
  <c r="F118" s="1"/>
  <c r="H117"/>
  <c r="I117"/>
  <c r="D118"/>
  <c r="B124"/>
  <c r="M123"/>
  <c r="N123" s="1"/>
  <c r="K117"/>
  <c r="G118" s="1"/>
  <c r="E118"/>
  <c r="H813" i="5"/>
  <c r="J813"/>
  <c r="L813"/>
  <c r="C814"/>
  <c r="I813"/>
  <c r="G814"/>
  <c r="K813"/>
  <c r="F814"/>
  <c r="M861"/>
  <c r="N861" s="1"/>
  <c r="B862"/>
  <c r="E814"/>
  <c r="D814"/>
  <c r="M405"/>
  <c r="N405" s="1"/>
  <c r="B406"/>
  <c r="K405"/>
  <c r="F406"/>
  <c r="I405"/>
  <c r="H405"/>
  <c r="C406" s="1"/>
  <c r="J405"/>
  <c r="L405"/>
  <c r="E406" s="1"/>
  <c r="D406"/>
  <c r="G406"/>
  <c r="I110"/>
  <c r="D111" s="1"/>
  <c r="H110"/>
  <c r="C111" s="1"/>
  <c r="J110"/>
  <c r="F111" s="1"/>
  <c r="K111" s="1"/>
  <c r="G112" s="1"/>
  <c r="L110"/>
  <c r="E111" s="1"/>
  <c r="N110"/>
  <c r="B118"/>
  <c r="M118" s="1"/>
  <c r="F119" i="7" l="1"/>
  <c r="K118"/>
  <c r="G119"/>
  <c r="I118"/>
  <c r="L118"/>
  <c r="H118"/>
  <c r="C119" s="1"/>
  <c r="J118"/>
  <c r="B125"/>
  <c r="M124"/>
  <c r="N124" s="1"/>
  <c r="D119"/>
  <c r="E119"/>
  <c r="M862" i="5"/>
  <c r="N862" s="1"/>
  <c r="B863"/>
  <c r="K814"/>
  <c r="F815"/>
  <c r="I814"/>
  <c r="D815" s="1"/>
  <c r="H814"/>
  <c r="C815" s="1"/>
  <c r="J814"/>
  <c r="L814"/>
  <c r="E815" s="1"/>
  <c r="G815"/>
  <c r="H406"/>
  <c r="J406"/>
  <c r="L406"/>
  <c r="C407"/>
  <c r="I406"/>
  <c r="E407"/>
  <c r="K406"/>
  <c r="F407"/>
  <c r="M406"/>
  <c r="N406" s="1"/>
  <c r="B407"/>
  <c r="G407"/>
  <c r="D407"/>
  <c r="I111"/>
  <c r="D112" s="1"/>
  <c r="J111"/>
  <c r="F112" s="1"/>
  <c r="K112" s="1"/>
  <c r="G113" s="1"/>
  <c r="L111"/>
  <c r="E112" s="1"/>
  <c r="H111"/>
  <c r="C112" s="1"/>
  <c r="N111"/>
  <c r="B119"/>
  <c r="M119" s="1"/>
  <c r="C120" i="7" l="1"/>
  <c r="L119"/>
  <c r="J119"/>
  <c r="F120" s="1"/>
  <c r="H119"/>
  <c r="I119"/>
  <c r="D120" s="1"/>
  <c r="M125"/>
  <c r="N125" s="1"/>
  <c r="B126"/>
  <c r="K119"/>
  <c r="G120" s="1"/>
  <c r="E120"/>
  <c r="H815" i="5"/>
  <c r="J815"/>
  <c r="F816" s="1"/>
  <c r="L815"/>
  <c r="E816" s="1"/>
  <c r="C816"/>
  <c r="I815"/>
  <c r="D816" s="1"/>
  <c r="K815"/>
  <c r="M863"/>
  <c r="N863" s="1"/>
  <c r="B864"/>
  <c r="G816"/>
  <c r="M407"/>
  <c r="N407" s="1"/>
  <c r="B408"/>
  <c r="K407"/>
  <c r="F408"/>
  <c r="I407"/>
  <c r="H407"/>
  <c r="C408" s="1"/>
  <c r="J407"/>
  <c r="L407"/>
  <c r="E408" s="1"/>
  <c r="D408"/>
  <c r="G408"/>
  <c r="L112"/>
  <c r="E113" s="1"/>
  <c r="I112"/>
  <c r="D113" s="1"/>
  <c r="J112"/>
  <c r="F113" s="1"/>
  <c r="K113" s="1"/>
  <c r="G114" s="1"/>
  <c r="H112"/>
  <c r="C113" s="1"/>
  <c r="N112"/>
  <c r="B120"/>
  <c r="M120" s="1"/>
  <c r="F121" i="7" l="1"/>
  <c r="K120"/>
  <c r="G121"/>
  <c r="I120"/>
  <c r="D121" s="1"/>
  <c r="J120"/>
  <c r="L120"/>
  <c r="H120"/>
  <c r="C121" s="1"/>
  <c r="B127"/>
  <c r="M126"/>
  <c r="N126" s="1"/>
  <c r="E121"/>
  <c r="K816" i="5"/>
  <c r="M864"/>
  <c r="N864" s="1"/>
  <c r="B865"/>
  <c r="G817"/>
  <c r="I816"/>
  <c r="D817" s="1"/>
  <c r="H816"/>
  <c r="J816"/>
  <c r="F817" s="1"/>
  <c r="L816"/>
  <c r="E817" s="1"/>
  <c r="C817"/>
  <c r="H408"/>
  <c r="J408"/>
  <c r="L408"/>
  <c r="C409"/>
  <c r="I408"/>
  <c r="E409"/>
  <c r="K408"/>
  <c r="F409"/>
  <c r="M408"/>
  <c r="N408" s="1"/>
  <c r="B409"/>
  <c r="G409"/>
  <c r="D409"/>
  <c r="H113"/>
  <c r="C114" s="1"/>
  <c r="I113"/>
  <c r="D114" s="1"/>
  <c r="L113"/>
  <c r="E114" s="1"/>
  <c r="J113"/>
  <c r="F114" s="1"/>
  <c r="K114" s="1"/>
  <c r="G115" s="1"/>
  <c r="N113"/>
  <c r="B121"/>
  <c r="M121" s="1"/>
  <c r="C122" i="7" l="1"/>
  <c r="L121"/>
  <c r="J121"/>
  <c r="H121"/>
  <c r="I121"/>
  <c r="D122" s="1"/>
  <c r="F122"/>
  <c r="K121"/>
  <c r="B128"/>
  <c r="M127"/>
  <c r="N127" s="1"/>
  <c r="E122"/>
  <c r="G122"/>
  <c r="K817" i="5"/>
  <c r="G818"/>
  <c r="H817"/>
  <c r="C818" s="1"/>
  <c r="J817"/>
  <c r="F818" s="1"/>
  <c r="L817"/>
  <c r="E818" s="1"/>
  <c r="I817"/>
  <c r="D818" s="1"/>
  <c r="M865"/>
  <c r="N865" s="1"/>
  <c r="B866"/>
  <c r="M409"/>
  <c r="N409" s="1"/>
  <c r="B410"/>
  <c r="K409"/>
  <c r="F410"/>
  <c r="I409"/>
  <c r="H409"/>
  <c r="C410" s="1"/>
  <c r="J409"/>
  <c r="L409"/>
  <c r="E410" s="1"/>
  <c r="D410"/>
  <c r="G410"/>
  <c r="L114"/>
  <c r="E115" s="1"/>
  <c r="I114"/>
  <c r="D115" s="1"/>
  <c r="H114"/>
  <c r="C115" s="1"/>
  <c r="J114"/>
  <c r="F115" s="1"/>
  <c r="K115" s="1"/>
  <c r="G116" s="1"/>
  <c r="N114"/>
  <c r="B122"/>
  <c r="M122" s="1"/>
  <c r="K122" i="7" l="1"/>
  <c r="B129"/>
  <c r="M128"/>
  <c r="N128" s="1"/>
  <c r="I122"/>
  <c r="D123" s="1"/>
  <c r="L122"/>
  <c r="H122"/>
  <c r="C123" s="1"/>
  <c r="J122"/>
  <c r="F123" s="1"/>
  <c r="E123"/>
  <c r="G123"/>
  <c r="I818" i="5"/>
  <c r="H818"/>
  <c r="C819" s="1"/>
  <c r="J818"/>
  <c r="L818"/>
  <c r="E819" s="1"/>
  <c r="D819"/>
  <c r="K818"/>
  <c r="F819"/>
  <c r="G819"/>
  <c r="M866"/>
  <c r="N866" s="1"/>
  <c r="B867"/>
  <c r="H410"/>
  <c r="J410"/>
  <c r="L410"/>
  <c r="C411"/>
  <c r="I410"/>
  <c r="E411"/>
  <c r="K410"/>
  <c r="F411"/>
  <c r="M410"/>
  <c r="N410" s="1"/>
  <c r="B411"/>
  <c r="G411"/>
  <c r="D411"/>
  <c r="J115"/>
  <c r="F116" s="1"/>
  <c r="K116" s="1"/>
  <c r="G117" s="1"/>
  <c r="L115"/>
  <c r="E116" s="1"/>
  <c r="I115"/>
  <c r="D116" s="1"/>
  <c r="H115"/>
  <c r="C116" s="1"/>
  <c r="N115"/>
  <c r="B123"/>
  <c r="M123" s="1"/>
  <c r="K123" i="7" l="1"/>
  <c r="C124"/>
  <c r="L123"/>
  <c r="J123"/>
  <c r="F124" s="1"/>
  <c r="H123"/>
  <c r="I123"/>
  <c r="D124" s="1"/>
  <c r="E124"/>
  <c r="M129"/>
  <c r="N129" s="1"/>
  <c r="B130"/>
  <c r="G124"/>
  <c r="H819" i="5"/>
  <c r="J819"/>
  <c r="L819"/>
  <c r="C820"/>
  <c r="I819"/>
  <c r="E820"/>
  <c r="M867"/>
  <c r="N867" s="1"/>
  <c r="B868"/>
  <c r="K819"/>
  <c r="F820"/>
  <c r="G820"/>
  <c r="D820"/>
  <c r="M411"/>
  <c r="N411" s="1"/>
  <c r="B412"/>
  <c r="K411"/>
  <c r="F412"/>
  <c r="I411"/>
  <c r="H411"/>
  <c r="C412" s="1"/>
  <c r="J411"/>
  <c r="L411"/>
  <c r="E412" s="1"/>
  <c r="D412"/>
  <c r="G412"/>
  <c r="I116"/>
  <c r="D117" s="1"/>
  <c r="L116"/>
  <c r="E117" s="1"/>
  <c r="H116"/>
  <c r="C117" s="1"/>
  <c r="J116"/>
  <c r="F117" s="1"/>
  <c r="K117" s="1"/>
  <c r="G118" s="1"/>
  <c r="N116"/>
  <c r="B124"/>
  <c r="M124" s="1"/>
  <c r="K124" i="7" l="1"/>
  <c r="B131"/>
  <c r="M130"/>
  <c r="N130" s="1"/>
  <c r="I124"/>
  <c r="D125" s="1"/>
  <c r="J124"/>
  <c r="F125" s="1"/>
  <c r="L124"/>
  <c r="H124"/>
  <c r="C125" s="1"/>
  <c r="E125"/>
  <c r="G125"/>
  <c r="G821" i="5"/>
  <c r="K820"/>
  <c r="F821"/>
  <c r="M868"/>
  <c r="N868" s="1"/>
  <c r="B869"/>
  <c r="I820"/>
  <c r="D821" s="1"/>
  <c r="H820"/>
  <c r="C821" s="1"/>
  <c r="J820"/>
  <c r="L820"/>
  <c r="E821"/>
  <c r="H412"/>
  <c r="J412"/>
  <c r="L412"/>
  <c r="C413"/>
  <c r="I412"/>
  <c r="E413"/>
  <c r="K412"/>
  <c r="F413"/>
  <c r="M412"/>
  <c r="N412" s="1"/>
  <c r="B413"/>
  <c r="G413"/>
  <c r="D413"/>
  <c r="J117"/>
  <c r="F118" s="1"/>
  <c r="K118" s="1"/>
  <c r="G119" s="1"/>
  <c r="H117"/>
  <c r="C118" s="1"/>
  <c r="I117"/>
  <c r="D118" s="1"/>
  <c r="L117"/>
  <c r="E118" s="1"/>
  <c r="N117"/>
  <c r="B125"/>
  <c r="M125" s="1"/>
  <c r="C126" i="7" l="1"/>
  <c r="L125"/>
  <c r="J125"/>
  <c r="F126" s="1"/>
  <c r="H125"/>
  <c r="I125"/>
  <c r="D126" s="1"/>
  <c r="K125"/>
  <c r="G126" s="1"/>
  <c r="E126"/>
  <c r="B132"/>
  <c r="M131"/>
  <c r="N131" s="1"/>
  <c r="H821" i="5"/>
  <c r="J821"/>
  <c r="L821"/>
  <c r="C822"/>
  <c r="I821"/>
  <c r="D822"/>
  <c r="M869"/>
  <c r="N869" s="1"/>
  <c r="B870"/>
  <c r="K821"/>
  <c r="F822"/>
  <c r="E822"/>
  <c r="G822"/>
  <c r="M413"/>
  <c r="N413" s="1"/>
  <c r="B414"/>
  <c r="K413"/>
  <c r="F414"/>
  <c r="I413"/>
  <c r="H413"/>
  <c r="C414" s="1"/>
  <c r="J413"/>
  <c r="L413"/>
  <c r="E414" s="1"/>
  <c r="D414"/>
  <c r="G414"/>
  <c r="H118"/>
  <c r="C119" s="1"/>
  <c r="J118"/>
  <c r="F119" s="1"/>
  <c r="K119" s="1"/>
  <c r="G120" s="1"/>
  <c r="L118"/>
  <c r="E119" s="1"/>
  <c r="I118"/>
  <c r="D119" s="1"/>
  <c r="N118"/>
  <c r="B126"/>
  <c r="M126" s="1"/>
  <c r="K126" i="7" l="1"/>
  <c r="G127"/>
  <c r="I126"/>
  <c r="D127" s="1"/>
  <c r="L126"/>
  <c r="E127" s="1"/>
  <c r="H126"/>
  <c r="C127" s="1"/>
  <c r="J126"/>
  <c r="F127" s="1"/>
  <c r="B133"/>
  <c r="M132"/>
  <c r="N132" s="1"/>
  <c r="K822" i="5"/>
  <c r="M870"/>
  <c r="N870" s="1"/>
  <c r="B871"/>
  <c r="I822"/>
  <c r="H822"/>
  <c r="J822"/>
  <c r="F823" s="1"/>
  <c r="L822"/>
  <c r="E823" s="1"/>
  <c r="C823"/>
  <c r="G823"/>
  <c r="D823"/>
  <c r="H414"/>
  <c r="J414"/>
  <c r="L414"/>
  <c r="C415"/>
  <c r="I414"/>
  <c r="E415"/>
  <c r="K414"/>
  <c r="F415"/>
  <c r="M414"/>
  <c r="N414" s="1"/>
  <c r="B415"/>
  <c r="G415"/>
  <c r="D415"/>
  <c r="J119"/>
  <c r="F120" s="1"/>
  <c r="K120" s="1"/>
  <c r="G121" s="1"/>
  <c r="H119"/>
  <c r="C120" s="1"/>
  <c r="L119"/>
  <c r="E120" s="1"/>
  <c r="I119"/>
  <c r="D120" s="1"/>
  <c r="N119"/>
  <c r="B127"/>
  <c r="M127" s="1"/>
  <c r="L127" i="7" l="1"/>
  <c r="J127"/>
  <c r="H127"/>
  <c r="C128" s="1"/>
  <c r="I127"/>
  <c r="D128" s="1"/>
  <c r="F128"/>
  <c r="K127"/>
  <c r="E128"/>
  <c r="M133"/>
  <c r="N133" s="1"/>
  <c r="B134"/>
  <c r="G128"/>
  <c r="K823" i="5"/>
  <c r="H823"/>
  <c r="C824" s="1"/>
  <c r="J823"/>
  <c r="F824" s="1"/>
  <c r="L823"/>
  <c r="E824" s="1"/>
  <c r="I823"/>
  <c r="D824" s="1"/>
  <c r="M871"/>
  <c r="N871" s="1"/>
  <c r="B872"/>
  <c r="G824"/>
  <c r="M415"/>
  <c r="N415" s="1"/>
  <c r="B416"/>
  <c r="K415"/>
  <c r="F416"/>
  <c r="I415"/>
  <c r="H415"/>
  <c r="C416" s="1"/>
  <c r="J415"/>
  <c r="L415"/>
  <c r="E416" s="1"/>
  <c r="D416"/>
  <c r="G416"/>
  <c r="J120"/>
  <c r="F121" s="1"/>
  <c r="K121" s="1"/>
  <c r="G122" s="1"/>
  <c r="H120"/>
  <c r="C121" s="1"/>
  <c r="L120"/>
  <c r="E121" s="1"/>
  <c r="I120"/>
  <c r="D121" s="1"/>
  <c r="N120"/>
  <c r="B128"/>
  <c r="M128" s="1"/>
  <c r="I128" i="7" l="1"/>
  <c r="D129" s="1"/>
  <c r="J128"/>
  <c r="L128"/>
  <c r="H128"/>
  <c r="C129" s="1"/>
  <c r="B135"/>
  <c r="M134"/>
  <c r="N134" s="1"/>
  <c r="F129"/>
  <c r="K128"/>
  <c r="E129"/>
  <c r="G129"/>
  <c r="K824" i="5"/>
  <c r="D825"/>
  <c r="I824"/>
  <c r="H824"/>
  <c r="C825" s="1"/>
  <c r="J824"/>
  <c r="F825" s="1"/>
  <c r="L824"/>
  <c r="E825" s="1"/>
  <c r="M872"/>
  <c r="N872" s="1"/>
  <c r="B873"/>
  <c r="G825"/>
  <c r="H416"/>
  <c r="J416"/>
  <c r="L416"/>
  <c r="C417"/>
  <c r="I416"/>
  <c r="E417"/>
  <c r="K416"/>
  <c r="F417"/>
  <c r="M416"/>
  <c r="N416" s="1"/>
  <c r="B417"/>
  <c r="G417"/>
  <c r="D417"/>
  <c r="J121"/>
  <c r="F122" s="1"/>
  <c r="K122" s="1"/>
  <c r="G123" s="1"/>
  <c r="I121"/>
  <c r="D122" s="1"/>
  <c r="H121"/>
  <c r="C122" s="1"/>
  <c r="L121"/>
  <c r="E122" s="1"/>
  <c r="N121"/>
  <c r="B129"/>
  <c r="M129" s="1"/>
  <c r="L129" i="7" l="1"/>
  <c r="J129"/>
  <c r="H129"/>
  <c r="C130" s="1"/>
  <c r="I129"/>
  <c r="D130" s="1"/>
  <c r="B136"/>
  <c r="M135"/>
  <c r="N135" s="1"/>
  <c r="E130"/>
  <c r="F130"/>
  <c r="K129"/>
  <c r="G130" s="1"/>
  <c r="K825" i="5"/>
  <c r="F826"/>
  <c r="H825"/>
  <c r="C826" s="1"/>
  <c r="J825"/>
  <c r="L825"/>
  <c r="E826" s="1"/>
  <c r="I825"/>
  <c r="M873"/>
  <c r="N873" s="1"/>
  <c r="B874"/>
  <c r="G826"/>
  <c r="D826"/>
  <c r="M417"/>
  <c r="N417" s="1"/>
  <c r="B418"/>
  <c r="K417"/>
  <c r="F418"/>
  <c r="I417"/>
  <c r="H417"/>
  <c r="C418" s="1"/>
  <c r="J417"/>
  <c r="L417"/>
  <c r="E418" s="1"/>
  <c r="D418"/>
  <c r="G418"/>
  <c r="J122"/>
  <c r="F123" s="1"/>
  <c r="K123" s="1"/>
  <c r="G124" s="1"/>
  <c r="I122"/>
  <c r="D123" s="1"/>
  <c r="L122"/>
  <c r="E123" s="1"/>
  <c r="H122"/>
  <c r="C123" s="1"/>
  <c r="N122"/>
  <c r="B130"/>
  <c r="M130" s="1"/>
  <c r="G131" i="7" l="1"/>
  <c r="I130"/>
  <c r="L130"/>
  <c r="H130"/>
  <c r="C131" s="1"/>
  <c r="J130"/>
  <c r="D131"/>
  <c r="B137"/>
  <c r="M136"/>
  <c r="N136" s="1"/>
  <c r="E131"/>
  <c r="F131"/>
  <c r="K130"/>
  <c r="I826" i="5"/>
  <c r="H826"/>
  <c r="C827" s="1"/>
  <c r="J826"/>
  <c r="L826"/>
  <c r="E827"/>
  <c r="D827"/>
  <c r="G827"/>
  <c r="M874"/>
  <c r="N874" s="1"/>
  <c r="B875"/>
  <c r="K826"/>
  <c r="F827"/>
  <c r="H418"/>
  <c r="J418"/>
  <c r="L418"/>
  <c r="C419"/>
  <c r="I418"/>
  <c r="E419"/>
  <c r="K418"/>
  <c r="F419"/>
  <c r="M418"/>
  <c r="N418" s="1"/>
  <c r="B419"/>
  <c r="G419"/>
  <c r="D419"/>
  <c r="I123"/>
  <c r="D124" s="1"/>
  <c r="J123"/>
  <c r="F124" s="1"/>
  <c r="K124" s="1"/>
  <c r="G125" s="1"/>
  <c r="L123"/>
  <c r="E124" s="1"/>
  <c r="H123"/>
  <c r="C124" s="1"/>
  <c r="N123"/>
  <c r="B131"/>
  <c r="M131" s="1"/>
  <c r="L131" i="7" l="1"/>
  <c r="J131"/>
  <c r="F132" s="1"/>
  <c r="H131"/>
  <c r="C132" s="1"/>
  <c r="I131"/>
  <c r="D132" s="1"/>
  <c r="K131"/>
  <c r="G132"/>
  <c r="M137"/>
  <c r="N137" s="1"/>
  <c r="B138"/>
  <c r="E132"/>
  <c r="H827" i="5"/>
  <c r="J827"/>
  <c r="F828" s="1"/>
  <c r="L827"/>
  <c r="C828"/>
  <c r="I827"/>
  <c r="K827"/>
  <c r="G828" s="1"/>
  <c r="D828"/>
  <c r="M875"/>
  <c r="N875" s="1"/>
  <c r="B876"/>
  <c r="E828"/>
  <c r="M419"/>
  <c r="N419" s="1"/>
  <c r="B420"/>
  <c r="K419"/>
  <c r="F420"/>
  <c r="I419"/>
  <c r="H419"/>
  <c r="C420" s="1"/>
  <c r="J419"/>
  <c r="L419"/>
  <c r="E420" s="1"/>
  <c r="D420"/>
  <c r="G420"/>
  <c r="I124"/>
  <c r="D125" s="1"/>
  <c r="L124"/>
  <c r="E125" s="1"/>
  <c r="J124"/>
  <c r="F125" s="1"/>
  <c r="K125" s="1"/>
  <c r="G126" s="1"/>
  <c r="H124"/>
  <c r="C125" s="1"/>
  <c r="N124"/>
  <c r="B132"/>
  <c r="M132" s="1"/>
  <c r="I132" i="7" l="1"/>
  <c r="D133" s="1"/>
  <c r="J132"/>
  <c r="L132"/>
  <c r="H132"/>
  <c r="C133" s="1"/>
  <c r="F133"/>
  <c r="K132"/>
  <c r="B139"/>
  <c r="M138"/>
  <c r="N138" s="1"/>
  <c r="G133"/>
  <c r="E133"/>
  <c r="K828" i="5"/>
  <c r="G829"/>
  <c r="M876"/>
  <c r="N876" s="1"/>
  <c r="B877"/>
  <c r="I828"/>
  <c r="H828"/>
  <c r="J828"/>
  <c r="F829" s="1"/>
  <c r="L828"/>
  <c r="C829"/>
  <c r="E829"/>
  <c r="D829"/>
  <c r="H420"/>
  <c r="J420"/>
  <c r="L420"/>
  <c r="C421"/>
  <c r="I420"/>
  <c r="E421"/>
  <c r="K420"/>
  <c r="F421"/>
  <c r="M420"/>
  <c r="N420" s="1"/>
  <c r="B421"/>
  <c r="G421"/>
  <c r="D421"/>
  <c r="I125"/>
  <c r="D126" s="1"/>
  <c r="L125"/>
  <c r="E126" s="1"/>
  <c r="J125"/>
  <c r="F126" s="1"/>
  <c r="K126" s="1"/>
  <c r="G127" s="1"/>
  <c r="H125"/>
  <c r="C126" s="1"/>
  <c r="N125"/>
  <c r="B133"/>
  <c r="M133" s="1"/>
  <c r="D134" i="7" l="1"/>
  <c r="L133"/>
  <c r="E134" s="1"/>
  <c r="J133"/>
  <c r="H133"/>
  <c r="C134" s="1"/>
  <c r="I133"/>
  <c r="B140"/>
  <c r="M139"/>
  <c r="N139" s="1"/>
  <c r="F134"/>
  <c r="K133"/>
  <c r="G134" s="1"/>
  <c r="K829" i="5"/>
  <c r="M877"/>
  <c r="N877" s="1"/>
  <c r="B878"/>
  <c r="G830"/>
  <c r="H829"/>
  <c r="C830" s="1"/>
  <c r="J829"/>
  <c r="F830" s="1"/>
  <c r="L829"/>
  <c r="E830" s="1"/>
  <c r="I829"/>
  <c r="D830" s="1"/>
  <c r="M421"/>
  <c r="N421" s="1"/>
  <c r="B422"/>
  <c r="K421"/>
  <c r="F422"/>
  <c r="I421"/>
  <c r="H421"/>
  <c r="C422" s="1"/>
  <c r="J421"/>
  <c r="L421"/>
  <c r="E422" s="1"/>
  <c r="D422"/>
  <c r="G422"/>
  <c r="I126"/>
  <c r="D127" s="1"/>
  <c r="J126"/>
  <c r="F127" s="1"/>
  <c r="K127" s="1"/>
  <c r="G128" s="1"/>
  <c r="L126"/>
  <c r="E127" s="1"/>
  <c r="H126"/>
  <c r="C127" s="1"/>
  <c r="N126"/>
  <c r="B134"/>
  <c r="M134" s="1"/>
  <c r="I134" i="7" l="1"/>
  <c r="L134"/>
  <c r="H134"/>
  <c r="C135" s="1"/>
  <c r="J134"/>
  <c r="E135"/>
  <c r="B141"/>
  <c r="M140"/>
  <c r="N140" s="1"/>
  <c r="D135"/>
  <c r="F135"/>
  <c r="K134"/>
  <c r="G135" s="1"/>
  <c r="I830" i="5"/>
  <c r="H830"/>
  <c r="C831" s="1"/>
  <c r="J830"/>
  <c r="L830"/>
  <c r="E831" s="1"/>
  <c r="D831"/>
  <c r="K830"/>
  <c r="F831"/>
  <c r="G831"/>
  <c r="M878"/>
  <c r="N878" s="1"/>
  <c r="B879"/>
  <c r="H422"/>
  <c r="J422"/>
  <c r="L422"/>
  <c r="C423"/>
  <c r="I422"/>
  <c r="E423"/>
  <c r="K422"/>
  <c r="F423"/>
  <c r="M422"/>
  <c r="N422" s="1"/>
  <c r="B423"/>
  <c r="G423"/>
  <c r="D423"/>
  <c r="I127"/>
  <c r="D128" s="1"/>
  <c r="J127"/>
  <c r="F128" s="1"/>
  <c r="K128" s="1"/>
  <c r="G129" s="1"/>
  <c r="H127"/>
  <c r="C128" s="1"/>
  <c r="L127"/>
  <c r="E128" s="1"/>
  <c r="N127"/>
  <c r="B135"/>
  <c r="M135" s="1"/>
  <c r="C136" i="7" l="1"/>
  <c r="L135"/>
  <c r="J135"/>
  <c r="H135"/>
  <c r="I135"/>
  <c r="D136" s="1"/>
  <c r="F136"/>
  <c r="K135"/>
  <c r="G136" s="1"/>
  <c r="E136"/>
  <c r="M141"/>
  <c r="N141" s="1"/>
  <c r="B142"/>
  <c r="H831" i="5"/>
  <c r="J831"/>
  <c r="L831"/>
  <c r="C832"/>
  <c r="I831"/>
  <c r="E832"/>
  <c r="K831"/>
  <c r="F832"/>
  <c r="M879"/>
  <c r="N879" s="1"/>
  <c r="B880"/>
  <c r="G832"/>
  <c r="D832"/>
  <c r="M423"/>
  <c r="N423" s="1"/>
  <c r="B424"/>
  <c r="K423"/>
  <c r="F424"/>
  <c r="I423"/>
  <c r="H423"/>
  <c r="C424" s="1"/>
  <c r="J423"/>
  <c r="L423"/>
  <c r="E424" s="1"/>
  <c r="D424"/>
  <c r="G424"/>
  <c r="J128"/>
  <c r="F129" s="1"/>
  <c r="K129" s="1"/>
  <c r="G130" s="1"/>
  <c r="I128"/>
  <c r="D129" s="1"/>
  <c r="L128"/>
  <c r="E129" s="1"/>
  <c r="H128"/>
  <c r="C129" s="1"/>
  <c r="N128"/>
  <c r="B136"/>
  <c r="M136" s="1"/>
  <c r="K136" i="7" l="1"/>
  <c r="G137" s="1"/>
  <c r="I136"/>
  <c r="D137" s="1"/>
  <c r="J136"/>
  <c r="F137" s="1"/>
  <c r="L136"/>
  <c r="H136"/>
  <c r="C137" s="1"/>
  <c r="E137"/>
  <c r="B143"/>
  <c r="M142"/>
  <c r="N142" s="1"/>
  <c r="M880" i="5"/>
  <c r="N880" s="1"/>
  <c r="B881"/>
  <c r="K832"/>
  <c r="G833" s="1"/>
  <c r="I832"/>
  <c r="D833" s="1"/>
  <c r="H832"/>
  <c r="J832"/>
  <c r="F833" s="1"/>
  <c r="L832"/>
  <c r="C833"/>
  <c r="E833"/>
  <c r="H424"/>
  <c r="J424"/>
  <c r="L424"/>
  <c r="C425"/>
  <c r="I424"/>
  <c r="E425"/>
  <c r="K424"/>
  <c r="F425"/>
  <c r="M424"/>
  <c r="N424" s="1"/>
  <c r="B425"/>
  <c r="G425"/>
  <c r="D425"/>
  <c r="I129"/>
  <c r="D130" s="1"/>
  <c r="L129"/>
  <c r="E130" s="1"/>
  <c r="J129"/>
  <c r="F130" s="1"/>
  <c r="K130" s="1"/>
  <c r="G131" s="1"/>
  <c r="H129"/>
  <c r="C130" s="1"/>
  <c r="N129"/>
  <c r="B137"/>
  <c r="M137" s="1"/>
  <c r="L137" i="7" l="1"/>
  <c r="J137"/>
  <c r="H137"/>
  <c r="C138" s="1"/>
  <c r="I137"/>
  <c r="F138"/>
  <c r="K137"/>
  <c r="G138" s="1"/>
  <c r="D138"/>
  <c r="B144"/>
  <c r="M143"/>
  <c r="N143" s="1"/>
  <c r="E138"/>
  <c r="K833" i="5"/>
  <c r="G834"/>
  <c r="D834"/>
  <c r="H833"/>
  <c r="J833"/>
  <c r="F834" s="1"/>
  <c r="L833"/>
  <c r="C834"/>
  <c r="I833"/>
  <c r="M881"/>
  <c r="N881" s="1"/>
  <c r="B882"/>
  <c r="E834"/>
  <c r="M425"/>
  <c r="N425" s="1"/>
  <c r="B426"/>
  <c r="K425"/>
  <c r="F426"/>
  <c r="I425"/>
  <c r="H425"/>
  <c r="C426" s="1"/>
  <c r="J425"/>
  <c r="L425"/>
  <c r="E426" s="1"/>
  <c r="D426"/>
  <c r="G426"/>
  <c r="I130"/>
  <c r="D131" s="1"/>
  <c r="L130"/>
  <c r="E131" s="1"/>
  <c r="J130"/>
  <c r="F131" s="1"/>
  <c r="K131" s="1"/>
  <c r="G132" s="1"/>
  <c r="H130"/>
  <c r="C131" s="1"/>
  <c r="N130"/>
  <c r="B138"/>
  <c r="M138" s="1"/>
  <c r="I138" i="7" l="1"/>
  <c r="L138"/>
  <c r="H138"/>
  <c r="C139" s="1"/>
  <c r="J138"/>
  <c r="F139"/>
  <c r="K138"/>
  <c r="G139" s="1"/>
  <c r="D139"/>
  <c r="B145"/>
  <c r="M144"/>
  <c r="N144" s="1"/>
  <c r="E139"/>
  <c r="K834" i="5"/>
  <c r="M882"/>
  <c r="N882" s="1"/>
  <c r="B883"/>
  <c r="G835"/>
  <c r="I834"/>
  <c r="H834"/>
  <c r="C835" s="1"/>
  <c r="J834"/>
  <c r="F835" s="1"/>
  <c r="L834"/>
  <c r="E835" s="1"/>
  <c r="D835"/>
  <c r="H426"/>
  <c r="J426"/>
  <c r="L426"/>
  <c r="C427"/>
  <c r="I426"/>
  <c r="E427"/>
  <c r="K426"/>
  <c r="F427"/>
  <c r="M426"/>
  <c r="N426" s="1"/>
  <c r="B427"/>
  <c r="G427"/>
  <c r="D427"/>
  <c r="H131"/>
  <c r="C132" s="1"/>
  <c r="L131"/>
  <c r="E132" s="1"/>
  <c r="I131"/>
  <c r="D132" s="1"/>
  <c r="J131"/>
  <c r="F132" s="1"/>
  <c r="K132" s="1"/>
  <c r="G133" s="1"/>
  <c r="N131"/>
  <c r="B139"/>
  <c r="M139" s="1"/>
  <c r="L139" i="7" l="1"/>
  <c r="J139"/>
  <c r="H139"/>
  <c r="C140" s="1"/>
  <c r="I139"/>
  <c r="F140"/>
  <c r="K139"/>
  <c r="G140" s="1"/>
  <c r="D140"/>
  <c r="M145"/>
  <c r="N145" s="1"/>
  <c r="B146"/>
  <c r="E140"/>
  <c r="K835" i="5"/>
  <c r="F836"/>
  <c r="H835"/>
  <c r="C836" s="1"/>
  <c r="J835"/>
  <c r="L835"/>
  <c r="E836" s="1"/>
  <c r="I835"/>
  <c r="D836" s="1"/>
  <c r="M883"/>
  <c r="N883" s="1"/>
  <c r="B884"/>
  <c r="G836"/>
  <c r="M427"/>
  <c r="N427" s="1"/>
  <c r="B428"/>
  <c r="K427"/>
  <c r="F428"/>
  <c r="I427"/>
  <c r="H427"/>
  <c r="C428" s="1"/>
  <c r="J427"/>
  <c r="L427"/>
  <c r="E428" s="1"/>
  <c r="D428"/>
  <c r="G428"/>
  <c r="L132"/>
  <c r="E133" s="1"/>
  <c r="J132"/>
  <c r="F133" s="1"/>
  <c r="K133" s="1"/>
  <c r="G134" s="1"/>
  <c r="H132"/>
  <c r="C133" s="1"/>
  <c r="I132"/>
  <c r="D133" s="1"/>
  <c r="N132"/>
  <c r="B140"/>
  <c r="M140" s="1"/>
  <c r="I140" i="7" l="1"/>
  <c r="J140"/>
  <c r="L140"/>
  <c r="H140"/>
  <c r="C141" s="1"/>
  <c r="B147"/>
  <c r="M146"/>
  <c r="N146" s="1"/>
  <c r="F141"/>
  <c r="K140"/>
  <c r="G141" s="1"/>
  <c r="D141"/>
  <c r="E141"/>
  <c r="I836" i="5"/>
  <c r="H836"/>
  <c r="C837" s="1"/>
  <c r="J836"/>
  <c r="L836"/>
  <c r="E837"/>
  <c r="D837"/>
  <c r="M884"/>
  <c r="N884" s="1"/>
  <c r="B885"/>
  <c r="G837"/>
  <c r="K836"/>
  <c r="F837"/>
  <c r="H428"/>
  <c r="J428"/>
  <c r="L428"/>
  <c r="C429"/>
  <c r="I428"/>
  <c r="E429"/>
  <c r="K428"/>
  <c r="F429"/>
  <c r="M428"/>
  <c r="N428" s="1"/>
  <c r="B429"/>
  <c r="G429"/>
  <c r="D429"/>
  <c r="J133"/>
  <c r="F134" s="1"/>
  <c r="K134" s="1"/>
  <c r="G135" s="1"/>
  <c r="I133"/>
  <c r="D134" s="1"/>
  <c r="L133"/>
  <c r="E134" s="1"/>
  <c r="H133"/>
  <c r="C134" s="1"/>
  <c r="N133"/>
  <c r="B141"/>
  <c r="M141" s="1"/>
  <c r="C142" i="7" l="1"/>
  <c r="L141"/>
  <c r="J141"/>
  <c r="H141"/>
  <c r="I141"/>
  <c r="F142"/>
  <c r="K141"/>
  <c r="G142" s="1"/>
  <c r="B148"/>
  <c r="M147"/>
  <c r="N147" s="1"/>
  <c r="D142"/>
  <c r="E142"/>
  <c r="H837" i="5"/>
  <c r="J837"/>
  <c r="L837"/>
  <c r="C838"/>
  <c r="I837"/>
  <c r="M885"/>
  <c r="N885" s="1"/>
  <c r="B886"/>
  <c r="D838"/>
  <c r="K837"/>
  <c r="G838" s="1"/>
  <c r="F838"/>
  <c r="E838"/>
  <c r="M429"/>
  <c r="N429" s="1"/>
  <c r="B430"/>
  <c r="K429"/>
  <c r="F430"/>
  <c r="I429"/>
  <c r="H429"/>
  <c r="C430" s="1"/>
  <c r="J429"/>
  <c r="L429"/>
  <c r="E430" s="1"/>
  <c r="D430"/>
  <c r="G430"/>
  <c r="J134"/>
  <c r="F135" s="1"/>
  <c r="K135" s="1"/>
  <c r="G136" s="1"/>
  <c r="I134"/>
  <c r="D135" s="1"/>
  <c r="H134"/>
  <c r="C135" s="1"/>
  <c r="L134"/>
  <c r="E135" s="1"/>
  <c r="N134"/>
  <c r="B142"/>
  <c r="M142" s="1"/>
  <c r="B149" i="7" l="1"/>
  <c r="M148"/>
  <c r="N148" s="1"/>
  <c r="K142"/>
  <c r="G143" s="1"/>
  <c r="I142"/>
  <c r="L142"/>
  <c r="H142"/>
  <c r="C143" s="1"/>
  <c r="J142"/>
  <c r="F143" s="1"/>
  <c r="D143"/>
  <c r="E143"/>
  <c r="K838" i="5"/>
  <c r="G839" s="1"/>
  <c r="M886"/>
  <c r="N886" s="1"/>
  <c r="B887"/>
  <c r="D839"/>
  <c r="I838"/>
  <c r="H838"/>
  <c r="C839" s="1"/>
  <c r="J838"/>
  <c r="F839" s="1"/>
  <c r="L838"/>
  <c r="E839"/>
  <c r="H430"/>
  <c r="J430"/>
  <c r="L430"/>
  <c r="C431"/>
  <c r="I430"/>
  <c r="E431"/>
  <c r="K430"/>
  <c r="F431"/>
  <c r="M430"/>
  <c r="N430" s="1"/>
  <c r="B431"/>
  <c r="G431"/>
  <c r="D431"/>
  <c r="H135"/>
  <c r="C136" s="1"/>
  <c r="J135"/>
  <c r="F136" s="1"/>
  <c r="K136" s="1"/>
  <c r="G137" s="1"/>
  <c r="L135"/>
  <c r="E136" s="1"/>
  <c r="I135"/>
  <c r="D136" s="1"/>
  <c r="N135"/>
  <c r="B143"/>
  <c r="M143" s="1"/>
  <c r="K143" i="7" l="1"/>
  <c r="G144" s="1"/>
  <c r="L143"/>
  <c r="E144" s="1"/>
  <c r="J143"/>
  <c r="F144" s="1"/>
  <c r="H143"/>
  <c r="C144" s="1"/>
  <c r="I143"/>
  <c r="D144"/>
  <c r="M149"/>
  <c r="N149" s="1"/>
  <c r="B150"/>
  <c r="K839" i="5"/>
  <c r="G840"/>
  <c r="H839"/>
  <c r="C840" s="1"/>
  <c r="J839"/>
  <c r="F840" s="1"/>
  <c r="L839"/>
  <c r="E840" s="1"/>
  <c r="I839"/>
  <c r="M887"/>
  <c r="N887" s="1"/>
  <c r="B888"/>
  <c r="D840"/>
  <c r="M431"/>
  <c r="N431" s="1"/>
  <c r="B432"/>
  <c r="K431"/>
  <c r="F432"/>
  <c r="I431"/>
  <c r="H431"/>
  <c r="C432" s="1"/>
  <c r="J431"/>
  <c r="L431"/>
  <c r="E432" s="1"/>
  <c r="D432"/>
  <c r="G432"/>
  <c r="I136"/>
  <c r="D137" s="1"/>
  <c r="H136"/>
  <c r="C137" s="1"/>
  <c r="J136"/>
  <c r="F137" s="1"/>
  <c r="K137" s="1"/>
  <c r="G138" s="1"/>
  <c r="L136"/>
  <c r="E137" s="1"/>
  <c r="N136"/>
  <c r="B144"/>
  <c r="M144" s="1"/>
  <c r="K144" i="7" l="1"/>
  <c r="G145"/>
  <c r="I144"/>
  <c r="J144"/>
  <c r="F145" s="1"/>
  <c r="L144"/>
  <c r="H144"/>
  <c r="C145" s="1"/>
  <c r="E145"/>
  <c r="D145"/>
  <c r="B151"/>
  <c r="M150"/>
  <c r="N150" s="1"/>
  <c r="I840" i="5"/>
  <c r="H840"/>
  <c r="C841" s="1"/>
  <c r="J840"/>
  <c r="L840"/>
  <c r="E841"/>
  <c r="K840"/>
  <c r="F841"/>
  <c r="D841"/>
  <c r="G841"/>
  <c r="M888"/>
  <c r="N888" s="1"/>
  <c r="B889"/>
  <c r="H432"/>
  <c r="J432"/>
  <c r="L432"/>
  <c r="C433"/>
  <c r="I432"/>
  <c r="E433"/>
  <c r="K432"/>
  <c r="F433"/>
  <c r="M432"/>
  <c r="N432" s="1"/>
  <c r="B433"/>
  <c r="G433"/>
  <c r="D433"/>
  <c r="H137"/>
  <c r="C138" s="1"/>
  <c r="L137"/>
  <c r="E138" s="1"/>
  <c r="J137"/>
  <c r="F138" s="1"/>
  <c r="K138" s="1"/>
  <c r="G139" s="1"/>
  <c r="I137"/>
  <c r="D138" s="1"/>
  <c r="N137"/>
  <c r="B145"/>
  <c r="M145" s="1"/>
  <c r="L145" i="7" l="1"/>
  <c r="J145"/>
  <c r="F146" s="1"/>
  <c r="H145"/>
  <c r="C146" s="1"/>
  <c r="I145"/>
  <c r="D146" s="1"/>
  <c r="K145"/>
  <c r="B152"/>
  <c r="M151"/>
  <c r="N151" s="1"/>
  <c r="E146"/>
  <c r="G146"/>
  <c r="H841" i="5"/>
  <c r="J841"/>
  <c r="L841"/>
  <c r="C842"/>
  <c r="I841"/>
  <c r="M889"/>
  <c r="N889" s="1"/>
  <c r="B890"/>
  <c r="D842"/>
  <c r="K841"/>
  <c r="F842"/>
  <c r="G842"/>
  <c r="E842"/>
  <c r="M433"/>
  <c r="N433" s="1"/>
  <c r="B434"/>
  <c r="K433"/>
  <c r="F434"/>
  <c r="I433"/>
  <c r="H433"/>
  <c r="C434" s="1"/>
  <c r="J433"/>
  <c r="L433"/>
  <c r="E434" s="1"/>
  <c r="D434"/>
  <c r="G434"/>
  <c r="I138"/>
  <c r="D139" s="1"/>
  <c r="H138"/>
  <c r="C139" s="1"/>
  <c r="J138"/>
  <c r="F139" s="1"/>
  <c r="K139" s="1"/>
  <c r="G140" s="1"/>
  <c r="L138"/>
  <c r="E139" s="1"/>
  <c r="N138"/>
  <c r="B146"/>
  <c r="M146" s="1"/>
  <c r="I146" i="7" l="1"/>
  <c r="D147" s="1"/>
  <c r="L146"/>
  <c r="H146"/>
  <c r="C147" s="1"/>
  <c r="J146"/>
  <c r="F147" s="1"/>
  <c r="K146"/>
  <c r="B153"/>
  <c r="M152"/>
  <c r="N152" s="1"/>
  <c r="G147"/>
  <c r="E147"/>
  <c r="K842" i="5"/>
  <c r="M890"/>
  <c r="N890" s="1"/>
  <c r="B891"/>
  <c r="G843"/>
  <c r="I842"/>
  <c r="H842"/>
  <c r="J842"/>
  <c r="F843" s="1"/>
  <c r="L842"/>
  <c r="C843"/>
  <c r="E843"/>
  <c r="D843"/>
  <c r="H434"/>
  <c r="J434"/>
  <c r="L434"/>
  <c r="C435"/>
  <c r="I434"/>
  <c r="E435"/>
  <c r="K434"/>
  <c r="F435"/>
  <c r="M434"/>
  <c r="N434" s="1"/>
  <c r="B435"/>
  <c r="G435"/>
  <c r="D435"/>
  <c r="L139"/>
  <c r="E140" s="1"/>
  <c r="I139"/>
  <c r="D140" s="1"/>
  <c r="J139"/>
  <c r="F140" s="1"/>
  <c r="K140" s="1"/>
  <c r="G141" s="1"/>
  <c r="H139"/>
  <c r="C140" s="1"/>
  <c r="L140" s="1"/>
  <c r="N139"/>
  <c r="B147"/>
  <c r="M147" s="1"/>
  <c r="L147" i="7" l="1"/>
  <c r="J147"/>
  <c r="H147"/>
  <c r="C148" s="1"/>
  <c r="I147"/>
  <c r="D148" s="1"/>
  <c r="F148"/>
  <c r="K147"/>
  <c r="M153"/>
  <c r="N153" s="1"/>
  <c r="B154"/>
  <c r="G148"/>
  <c r="E148"/>
  <c r="K843" i="5"/>
  <c r="G844"/>
  <c r="H843"/>
  <c r="C844" s="1"/>
  <c r="J843"/>
  <c r="F844" s="1"/>
  <c r="L843"/>
  <c r="E844" s="1"/>
  <c r="I843"/>
  <c r="D844" s="1"/>
  <c r="M891"/>
  <c r="N891" s="1"/>
  <c r="B892"/>
  <c r="M435"/>
  <c r="N435" s="1"/>
  <c r="B436"/>
  <c r="K435"/>
  <c r="F436"/>
  <c r="I435"/>
  <c r="H435"/>
  <c r="C436" s="1"/>
  <c r="J435"/>
  <c r="L435"/>
  <c r="E436" s="1"/>
  <c r="D436"/>
  <c r="G436"/>
  <c r="E141"/>
  <c r="I140"/>
  <c r="D141" s="1"/>
  <c r="H140"/>
  <c r="C141" s="1"/>
  <c r="J140"/>
  <c r="F141" s="1"/>
  <c r="K141" s="1"/>
  <c r="G142" s="1"/>
  <c r="N140"/>
  <c r="B148"/>
  <c r="M148" s="1"/>
  <c r="I148" i="7" l="1"/>
  <c r="D149" s="1"/>
  <c r="J148"/>
  <c r="L148"/>
  <c r="H148"/>
  <c r="C149" s="1"/>
  <c r="F149"/>
  <c r="K148"/>
  <c r="G149"/>
  <c r="B155"/>
  <c r="M154"/>
  <c r="N154" s="1"/>
  <c r="E149"/>
  <c r="I844" i="5"/>
  <c r="H844"/>
  <c r="C845" s="1"/>
  <c r="J844"/>
  <c r="L844"/>
  <c r="E845" s="1"/>
  <c r="D845"/>
  <c r="K844"/>
  <c r="F845"/>
  <c r="G845"/>
  <c r="M892"/>
  <c r="N892" s="1"/>
  <c r="B893"/>
  <c r="H436"/>
  <c r="J436"/>
  <c r="L436"/>
  <c r="C437"/>
  <c r="I436"/>
  <c r="E437"/>
  <c r="K436"/>
  <c r="F437"/>
  <c r="M436"/>
  <c r="N436" s="1"/>
  <c r="B437"/>
  <c r="G437"/>
  <c r="D437"/>
  <c r="H141"/>
  <c r="C142" s="1"/>
  <c r="I141"/>
  <c r="D142" s="1"/>
  <c r="J141"/>
  <c r="F142" s="1"/>
  <c r="K142" s="1"/>
  <c r="G143" s="1"/>
  <c r="L141"/>
  <c r="E142" s="1"/>
  <c r="N141"/>
  <c r="B149"/>
  <c r="M149" s="1"/>
  <c r="L149" i="7" l="1"/>
  <c r="J149"/>
  <c r="H149"/>
  <c r="C150" s="1"/>
  <c r="I149"/>
  <c r="D150" s="1"/>
  <c r="F150"/>
  <c r="K149"/>
  <c r="G150"/>
  <c r="B156"/>
  <c r="M155"/>
  <c r="N155" s="1"/>
  <c r="E150"/>
  <c r="H845" i="5"/>
  <c r="J845"/>
  <c r="L845"/>
  <c r="C846"/>
  <c r="I845"/>
  <c r="E846"/>
  <c r="K845"/>
  <c r="F846"/>
  <c r="M893"/>
  <c r="N893" s="1"/>
  <c r="B894"/>
  <c r="G846"/>
  <c r="D846"/>
  <c r="M437"/>
  <c r="N437" s="1"/>
  <c r="B438"/>
  <c r="K437"/>
  <c r="F438"/>
  <c r="I437"/>
  <c r="H437"/>
  <c r="C438" s="1"/>
  <c r="J437"/>
  <c r="L437"/>
  <c r="E438" s="1"/>
  <c r="D438"/>
  <c r="G438"/>
  <c r="H142"/>
  <c r="C143" s="1"/>
  <c r="J142"/>
  <c r="F143" s="1"/>
  <c r="K143" s="1"/>
  <c r="G144" s="1"/>
  <c r="I142"/>
  <c r="D143" s="1"/>
  <c r="L142"/>
  <c r="E143" s="1"/>
  <c r="N142"/>
  <c r="B150"/>
  <c r="M150" s="1"/>
  <c r="I150" i="7" l="1"/>
  <c r="D151" s="1"/>
  <c r="L150"/>
  <c r="H150"/>
  <c r="C151" s="1"/>
  <c r="J150"/>
  <c r="F151"/>
  <c r="K150"/>
  <c r="G151"/>
  <c r="B157"/>
  <c r="M156"/>
  <c r="N156" s="1"/>
  <c r="E151"/>
  <c r="M894" i="5"/>
  <c r="N894" s="1"/>
  <c r="B895"/>
  <c r="K846"/>
  <c r="G847" s="1"/>
  <c r="I846"/>
  <c r="D847" s="1"/>
  <c r="H846"/>
  <c r="J846"/>
  <c r="F847" s="1"/>
  <c r="L846"/>
  <c r="C847"/>
  <c r="E847"/>
  <c r="H438"/>
  <c r="J438"/>
  <c r="L438"/>
  <c r="C439"/>
  <c r="I438"/>
  <c r="E439"/>
  <c r="K438"/>
  <c r="F439"/>
  <c r="M438"/>
  <c r="N438" s="1"/>
  <c r="B439"/>
  <c r="G439"/>
  <c r="D439"/>
  <c r="H143"/>
  <c r="C144" s="1"/>
  <c r="I143"/>
  <c r="D144" s="1"/>
  <c r="L143"/>
  <c r="E144" s="1"/>
  <c r="J143"/>
  <c r="F144" s="1"/>
  <c r="K144" s="1"/>
  <c r="G145" s="1"/>
  <c r="N143"/>
  <c r="B151"/>
  <c r="M151" s="1"/>
  <c r="L151" i="7" l="1"/>
  <c r="J151"/>
  <c r="H151"/>
  <c r="C152" s="1"/>
  <c r="I151"/>
  <c r="D152" s="1"/>
  <c r="F152"/>
  <c r="K151"/>
  <c r="G152"/>
  <c r="M157"/>
  <c r="N157" s="1"/>
  <c r="B158"/>
  <c r="E152"/>
  <c r="K847" i="5"/>
  <c r="G848"/>
  <c r="M895"/>
  <c r="N895" s="1"/>
  <c r="B896"/>
  <c r="H847"/>
  <c r="J847"/>
  <c r="F848" s="1"/>
  <c r="L847"/>
  <c r="C848"/>
  <c r="I847"/>
  <c r="D848" s="1"/>
  <c r="E848"/>
  <c r="M439"/>
  <c r="N439" s="1"/>
  <c r="B440"/>
  <c r="K439"/>
  <c r="F440"/>
  <c r="I439"/>
  <c r="H439"/>
  <c r="C440" s="1"/>
  <c r="J439"/>
  <c r="L439"/>
  <c r="E440" s="1"/>
  <c r="D440"/>
  <c r="G440"/>
  <c r="I144"/>
  <c r="D145" s="1"/>
  <c r="L144"/>
  <c r="E145" s="1"/>
  <c r="J144"/>
  <c r="F145" s="1"/>
  <c r="K145" s="1"/>
  <c r="G146" s="1"/>
  <c r="H144"/>
  <c r="C145" s="1"/>
  <c r="N144"/>
  <c r="B152"/>
  <c r="M152" s="1"/>
  <c r="I152" i="7" l="1"/>
  <c r="D153" s="1"/>
  <c r="J152"/>
  <c r="L152"/>
  <c r="H152"/>
  <c r="C153" s="1"/>
  <c r="B159"/>
  <c r="M158"/>
  <c r="N158" s="1"/>
  <c r="F153"/>
  <c r="K152"/>
  <c r="G153"/>
  <c r="E153"/>
  <c r="K848" i="5"/>
  <c r="G849" s="1"/>
  <c r="E849"/>
  <c r="I848"/>
  <c r="D849" s="1"/>
  <c r="H848"/>
  <c r="J848"/>
  <c r="F849" s="1"/>
  <c r="L848"/>
  <c r="C849"/>
  <c r="M896"/>
  <c r="N896" s="1"/>
  <c r="B897"/>
  <c r="H440"/>
  <c r="J440"/>
  <c r="L440"/>
  <c r="C441"/>
  <c r="I440"/>
  <c r="E441"/>
  <c r="K440"/>
  <c r="F441"/>
  <c r="M440"/>
  <c r="N440" s="1"/>
  <c r="B441"/>
  <c r="G441"/>
  <c r="D441"/>
  <c r="I145"/>
  <c r="D146" s="1"/>
  <c r="H145"/>
  <c r="C146" s="1"/>
  <c r="L145"/>
  <c r="E146" s="1"/>
  <c r="J145"/>
  <c r="F146" s="1"/>
  <c r="K146" s="1"/>
  <c r="G147" s="1"/>
  <c r="N145"/>
  <c r="B153"/>
  <c r="M153" s="1"/>
  <c r="L153" i="7" l="1"/>
  <c r="J153"/>
  <c r="H153"/>
  <c r="C154" s="1"/>
  <c r="I153"/>
  <c r="D154" s="1"/>
  <c r="F154"/>
  <c r="K153"/>
  <c r="B160"/>
  <c r="M159"/>
  <c r="N159" s="1"/>
  <c r="G154"/>
  <c r="E154"/>
  <c r="K849" i="5"/>
  <c r="G850"/>
  <c r="H849"/>
  <c r="J849"/>
  <c r="F850" s="1"/>
  <c r="L849"/>
  <c r="C850"/>
  <c r="I849"/>
  <c r="D850" s="1"/>
  <c r="M897"/>
  <c r="N897" s="1"/>
  <c r="B898"/>
  <c r="E850"/>
  <c r="M441"/>
  <c r="N441" s="1"/>
  <c r="B442"/>
  <c r="K441"/>
  <c r="F442"/>
  <c r="I441"/>
  <c r="H441"/>
  <c r="L441"/>
  <c r="C442"/>
  <c r="J441"/>
  <c r="D442"/>
  <c r="E442"/>
  <c r="G442"/>
  <c r="J146"/>
  <c r="F147" s="1"/>
  <c r="K147" s="1"/>
  <c r="G148" s="1"/>
  <c r="H146"/>
  <c r="C147" s="1"/>
  <c r="L146"/>
  <c r="E147" s="1"/>
  <c r="I146"/>
  <c r="D147" s="1"/>
  <c r="N146"/>
  <c r="B154"/>
  <c r="M154" s="1"/>
  <c r="I154" i="7" l="1"/>
  <c r="D155" s="1"/>
  <c r="L154"/>
  <c r="H154"/>
  <c r="C155" s="1"/>
  <c r="J154"/>
  <c r="B161"/>
  <c r="M160"/>
  <c r="N160" s="1"/>
  <c r="F155"/>
  <c r="K154"/>
  <c r="G155"/>
  <c r="E155"/>
  <c r="K850" i="5"/>
  <c r="M898"/>
  <c r="N898" s="1"/>
  <c r="B899"/>
  <c r="I850"/>
  <c r="D851" s="1"/>
  <c r="H850"/>
  <c r="J850"/>
  <c r="F851" s="1"/>
  <c r="L850"/>
  <c r="C851"/>
  <c r="E851"/>
  <c r="G851"/>
  <c r="H442"/>
  <c r="J442"/>
  <c r="F443" s="1"/>
  <c r="L442"/>
  <c r="C443"/>
  <c r="I442"/>
  <c r="K442"/>
  <c r="B443"/>
  <c r="M442"/>
  <c r="N442" s="1"/>
  <c r="G443"/>
  <c r="D443"/>
  <c r="E443"/>
  <c r="H147"/>
  <c r="C148" s="1"/>
  <c r="L147"/>
  <c r="E148" s="1"/>
  <c r="J147"/>
  <c r="F148" s="1"/>
  <c r="K148" s="1"/>
  <c r="G149" s="1"/>
  <c r="I147"/>
  <c r="D148" s="1"/>
  <c r="N147"/>
  <c r="B155"/>
  <c r="M155" s="1"/>
  <c r="L155" i="7" l="1"/>
  <c r="J155"/>
  <c r="H155"/>
  <c r="C156" s="1"/>
  <c r="I155"/>
  <c r="D156" s="1"/>
  <c r="F156"/>
  <c r="K155"/>
  <c r="M161"/>
  <c r="N161" s="1"/>
  <c r="B162"/>
  <c r="G156"/>
  <c r="E156"/>
  <c r="K851" i="5"/>
  <c r="M899"/>
  <c r="N899" s="1"/>
  <c r="B900"/>
  <c r="G852"/>
  <c r="H851"/>
  <c r="C852" s="1"/>
  <c r="J851"/>
  <c r="F852" s="1"/>
  <c r="L851"/>
  <c r="E852" s="1"/>
  <c r="I851"/>
  <c r="D852" s="1"/>
  <c r="K443"/>
  <c r="M443"/>
  <c r="N443" s="1"/>
  <c r="B444"/>
  <c r="I443"/>
  <c r="J443"/>
  <c r="F444" s="1"/>
  <c r="H443"/>
  <c r="L443"/>
  <c r="C444"/>
  <c r="E444"/>
  <c r="G444"/>
  <c r="D444"/>
  <c r="H148"/>
  <c r="L148"/>
  <c r="E149" s="1"/>
  <c r="C149"/>
  <c r="J148"/>
  <c r="F149" s="1"/>
  <c r="K149" s="1"/>
  <c r="G150" s="1"/>
  <c r="I148"/>
  <c r="D149" s="1"/>
  <c r="N148"/>
  <c r="B156"/>
  <c r="M156" s="1"/>
  <c r="I156" i="7" l="1"/>
  <c r="D157" s="1"/>
  <c r="J156"/>
  <c r="L156"/>
  <c r="H156"/>
  <c r="C157" s="1"/>
  <c r="F157"/>
  <c r="K156"/>
  <c r="G157"/>
  <c r="M162"/>
  <c r="N162" s="1"/>
  <c r="E157"/>
  <c r="I852" i="5"/>
  <c r="H852"/>
  <c r="C853" s="1"/>
  <c r="J852"/>
  <c r="L852"/>
  <c r="E853" s="1"/>
  <c r="D853"/>
  <c r="K852"/>
  <c r="F853"/>
  <c r="M900"/>
  <c r="N900" s="1"/>
  <c r="B901"/>
  <c r="G853"/>
  <c r="K444"/>
  <c r="M444"/>
  <c r="N444" s="1"/>
  <c r="B445"/>
  <c r="H444"/>
  <c r="J444"/>
  <c r="F445" s="1"/>
  <c r="L444"/>
  <c r="C445"/>
  <c r="I444"/>
  <c r="D445"/>
  <c r="E445"/>
  <c r="G445"/>
  <c r="J149"/>
  <c r="F150" s="1"/>
  <c r="K150" s="1"/>
  <c r="G151" s="1"/>
  <c r="I149"/>
  <c r="D150" s="1"/>
  <c r="H149"/>
  <c r="C150" s="1"/>
  <c r="L149"/>
  <c r="E150" s="1"/>
  <c r="N149"/>
  <c r="B157"/>
  <c r="M157" s="1"/>
  <c r="L157" i="7" l="1"/>
  <c r="J157"/>
  <c r="H157"/>
  <c r="C158" s="1"/>
  <c r="I157"/>
  <c r="D158" s="1"/>
  <c r="F158"/>
  <c r="K157"/>
  <c r="G158"/>
  <c r="E158"/>
  <c r="H853" i="5"/>
  <c r="J853"/>
  <c r="L853"/>
  <c r="C854"/>
  <c r="I853"/>
  <c r="E854"/>
  <c r="M901"/>
  <c r="N901" s="1"/>
  <c r="B902"/>
  <c r="K853"/>
  <c r="F854"/>
  <c r="G854"/>
  <c r="D854"/>
  <c r="K445"/>
  <c r="F446"/>
  <c r="I445"/>
  <c r="H445"/>
  <c r="L445"/>
  <c r="C446"/>
  <c r="J445"/>
  <c r="M445"/>
  <c r="N445" s="1"/>
  <c r="B446"/>
  <c r="G446"/>
  <c r="D446"/>
  <c r="E446"/>
  <c r="I150"/>
  <c r="D151" s="1"/>
  <c r="J150"/>
  <c r="F151" s="1"/>
  <c r="K151" s="1"/>
  <c r="G152" s="1"/>
  <c r="L150"/>
  <c r="E151" s="1"/>
  <c r="H150"/>
  <c r="C151" s="1"/>
  <c r="N150"/>
  <c r="B158"/>
  <c r="M158" s="1"/>
  <c r="I158" i="7" l="1"/>
  <c r="D159" s="1"/>
  <c r="L158"/>
  <c r="H158"/>
  <c r="C159" s="1"/>
  <c r="J158"/>
  <c r="F159"/>
  <c r="K158"/>
  <c r="G159"/>
  <c r="E159"/>
  <c r="K854" i="5"/>
  <c r="G855"/>
  <c r="M902"/>
  <c r="N902" s="1"/>
  <c r="B903"/>
  <c r="I854"/>
  <c r="D855" s="1"/>
  <c r="H854"/>
  <c r="J854"/>
  <c r="F855" s="1"/>
  <c r="L854"/>
  <c r="C855"/>
  <c r="E855"/>
  <c r="H446"/>
  <c r="J446"/>
  <c r="F447" s="1"/>
  <c r="L446"/>
  <c r="C447"/>
  <c r="I446"/>
  <c r="K446"/>
  <c r="G447" s="1"/>
  <c r="B447"/>
  <c r="M446"/>
  <c r="N446" s="1"/>
  <c r="E447"/>
  <c r="D447"/>
  <c r="L151"/>
  <c r="E152" s="1"/>
  <c r="I151"/>
  <c r="D152" s="1"/>
  <c r="H151"/>
  <c r="C152" s="1"/>
  <c r="J151"/>
  <c r="F152" s="1"/>
  <c r="K152" s="1"/>
  <c r="G153" s="1"/>
  <c r="N151"/>
  <c r="B159"/>
  <c r="M159" s="1"/>
  <c r="L159" i="7" l="1"/>
  <c r="J159"/>
  <c r="H159"/>
  <c r="C160" s="1"/>
  <c r="I159"/>
  <c r="D160" s="1"/>
  <c r="F160"/>
  <c r="K159"/>
  <c r="G160"/>
  <c r="E160"/>
  <c r="K855" i="5"/>
  <c r="M903"/>
  <c r="N903" s="1"/>
  <c r="B904"/>
  <c r="G856"/>
  <c r="H855"/>
  <c r="J855"/>
  <c r="F856" s="1"/>
  <c r="L855"/>
  <c r="C856"/>
  <c r="I855"/>
  <c r="D856" s="1"/>
  <c r="E856"/>
  <c r="K447"/>
  <c r="F448"/>
  <c r="G448"/>
  <c r="M447"/>
  <c r="N447" s="1"/>
  <c r="B448"/>
  <c r="I447"/>
  <c r="D448" s="1"/>
  <c r="J447"/>
  <c r="H447"/>
  <c r="L447"/>
  <c r="C448"/>
  <c r="E448"/>
  <c r="I152"/>
  <c r="D153" s="1"/>
  <c r="J152"/>
  <c r="F153" s="1"/>
  <c r="K153" s="1"/>
  <c r="G154" s="1"/>
  <c r="L152"/>
  <c r="E153" s="1"/>
  <c r="H152"/>
  <c r="C153" s="1"/>
  <c r="N152"/>
  <c r="B160"/>
  <c r="M160" s="1"/>
  <c r="I160" i="7" l="1"/>
  <c r="D161" s="1"/>
  <c r="J160"/>
  <c r="L160"/>
  <c r="H160"/>
  <c r="C161" s="1"/>
  <c r="F161"/>
  <c r="K160"/>
  <c r="G161"/>
  <c r="E161"/>
  <c r="K856" i="5"/>
  <c r="M904"/>
  <c r="N904" s="1"/>
  <c r="B905"/>
  <c r="I856"/>
  <c r="D857" s="1"/>
  <c r="H856"/>
  <c r="C857" s="1"/>
  <c r="J856"/>
  <c r="F857" s="1"/>
  <c r="L856"/>
  <c r="E857" s="1"/>
  <c r="G857"/>
  <c r="H448"/>
  <c r="C449" s="1"/>
  <c r="J448"/>
  <c r="L448"/>
  <c r="E449" s="1"/>
  <c r="I448"/>
  <c r="D449" s="1"/>
  <c r="K448"/>
  <c r="F449"/>
  <c r="M448"/>
  <c r="N448" s="1"/>
  <c r="B449"/>
  <c r="G449"/>
  <c r="I153"/>
  <c r="D154" s="1"/>
  <c r="L153"/>
  <c r="E154" s="1"/>
  <c r="H153"/>
  <c r="C154" s="1"/>
  <c r="J153"/>
  <c r="F154" s="1"/>
  <c r="K154" s="1"/>
  <c r="G155" s="1"/>
  <c r="N153"/>
  <c r="B161"/>
  <c r="M161" s="1"/>
  <c r="L161" i="7" l="1"/>
  <c r="J161"/>
  <c r="H161"/>
  <c r="C162" s="1"/>
  <c r="I161"/>
  <c r="D162" s="1"/>
  <c r="F162"/>
  <c r="K161"/>
  <c r="G162"/>
  <c r="E162"/>
  <c r="K857" i="5"/>
  <c r="H857"/>
  <c r="J857"/>
  <c r="F858" s="1"/>
  <c r="L857"/>
  <c r="C858"/>
  <c r="I857"/>
  <c r="E858"/>
  <c r="D858"/>
  <c r="M905"/>
  <c r="N905" s="1"/>
  <c r="B906"/>
  <c r="G858"/>
  <c r="I449"/>
  <c r="H449"/>
  <c r="L449"/>
  <c r="C450"/>
  <c r="J449"/>
  <c r="D450"/>
  <c r="E450"/>
  <c r="M449"/>
  <c r="N449" s="1"/>
  <c r="B450"/>
  <c r="K449"/>
  <c r="F450"/>
  <c r="G450"/>
  <c r="H154"/>
  <c r="C155" s="1"/>
  <c r="I154"/>
  <c r="D155" s="1"/>
  <c r="L154"/>
  <c r="E155" s="1"/>
  <c r="J154"/>
  <c r="F155" s="1"/>
  <c r="K155" s="1"/>
  <c r="G156" s="1"/>
  <c r="N154"/>
  <c r="B162"/>
  <c r="M162" s="1"/>
  <c r="I162" i="7" l="1"/>
  <c r="L162"/>
  <c r="H162"/>
  <c r="J162"/>
  <c r="K162"/>
  <c r="K858" i="5"/>
  <c r="M906"/>
  <c r="N906" s="1"/>
  <c r="B907"/>
  <c r="I858"/>
  <c r="D859" s="1"/>
  <c r="H858"/>
  <c r="J858"/>
  <c r="F859" s="1"/>
  <c r="L858"/>
  <c r="C859"/>
  <c r="G859"/>
  <c r="E859"/>
  <c r="H450"/>
  <c r="J450"/>
  <c r="F451" s="1"/>
  <c r="L450"/>
  <c r="C451"/>
  <c r="I450"/>
  <c r="K450"/>
  <c r="B451"/>
  <c r="M450"/>
  <c r="N450" s="1"/>
  <c r="G451"/>
  <c r="D451"/>
  <c r="E451"/>
  <c r="J155"/>
  <c r="F156" s="1"/>
  <c r="K156" s="1"/>
  <c r="G157" s="1"/>
  <c r="I155"/>
  <c r="D156" s="1"/>
  <c r="H155"/>
  <c r="C156" s="1"/>
  <c r="L155"/>
  <c r="E156" s="1"/>
  <c r="N155"/>
  <c r="B163"/>
  <c r="M163" s="1"/>
  <c r="K859" l="1"/>
  <c r="G860"/>
  <c r="H859"/>
  <c r="J859"/>
  <c r="F860" s="1"/>
  <c r="L859"/>
  <c r="C860"/>
  <c r="I859"/>
  <c r="D860" s="1"/>
  <c r="M907"/>
  <c r="N907" s="1"/>
  <c r="B908"/>
  <c r="E860"/>
  <c r="K451"/>
  <c r="M451"/>
  <c r="N451" s="1"/>
  <c r="B452"/>
  <c r="I451"/>
  <c r="J451"/>
  <c r="F452" s="1"/>
  <c r="H451"/>
  <c r="L451"/>
  <c r="C452"/>
  <c r="E452"/>
  <c r="G452"/>
  <c r="D452"/>
  <c r="I156"/>
  <c r="D157" s="1"/>
  <c r="J156"/>
  <c r="F157" s="1"/>
  <c r="K157" s="1"/>
  <c r="G158" s="1"/>
  <c r="H156"/>
  <c r="C157" s="1"/>
  <c r="L157" s="1"/>
  <c r="L156"/>
  <c r="E157" s="1"/>
  <c r="N156"/>
  <c r="B164"/>
  <c r="M164" s="1"/>
  <c r="K860" l="1"/>
  <c r="M908"/>
  <c r="N908" s="1"/>
  <c r="B909"/>
  <c r="I860"/>
  <c r="D861" s="1"/>
  <c r="H860"/>
  <c r="C861" s="1"/>
  <c r="J860"/>
  <c r="F861" s="1"/>
  <c r="L860"/>
  <c r="E861" s="1"/>
  <c r="G861"/>
  <c r="K452"/>
  <c r="M452"/>
  <c r="N452" s="1"/>
  <c r="B453"/>
  <c r="H452"/>
  <c r="J452"/>
  <c r="F453" s="1"/>
  <c r="L452"/>
  <c r="C453"/>
  <c r="I452"/>
  <c r="E453"/>
  <c r="G453"/>
  <c r="D453"/>
  <c r="E158"/>
  <c r="J157"/>
  <c r="F158" s="1"/>
  <c r="K158" s="1"/>
  <c r="G159" s="1"/>
  <c r="I157"/>
  <c r="D158" s="1"/>
  <c r="H157"/>
  <c r="C158" s="1"/>
  <c r="N157"/>
  <c r="B165"/>
  <c r="M165" s="1"/>
  <c r="K861" l="1"/>
  <c r="H861"/>
  <c r="J861"/>
  <c r="F862" s="1"/>
  <c r="L861"/>
  <c r="C862"/>
  <c r="I861"/>
  <c r="E862"/>
  <c r="D862"/>
  <c r="M909"/>
  <c r="N909" s="1"/>
  <c r="B910"/>
  <c r="G862"/>
  <c r="K453"/>
  <c r="F454"/>
  <c r="I453"/>
  <c r="H453"/>
  <c r="L453"/>
  <c r="C454"/>
  <c r="J453"/>
  <c r="M453"/>
  <c r="N453" s="1"/>
  <c r="B454"/>
  <c r="D454"/>
  <c r="E454"/>
  <c r="G454"/>
  <c r="J158"/>
  <c r="F159" s="1"/>
  <c r="K159" s="1"/>
  <c r="G160" s="1"/>
  <c r="L158"/>
  <c r="E159" s="1"/>
  <c r="I158"/>
  <c r="D159" s="1"/>
  <c r="H158"/>
  <c r="C159" s="1"/>
  <c r="N158"/>
  <c r="B166"/>
  <c r="M166" s="1"/>
  <c r="K862" l="1"/>
  <c r="M910"/>
  <c r="N910" s="1"/>
  <c r="B911"/>
  <c r="G863"/>
  <c r="D863"/>
  <c r="I862"/>
  <c r="H862"/>
  <c r="C863" s="1"/>
  <c r="J862"/>
  <c r="F863" s="1"/>
  <c r="L862"/>
  <c r="E863"/>
  <c r="H454"/>
  <c r="J454"/>
  <c r="F455" s="1"/>
  <c r="L454"/>
  <c r="C455"/>
  <c r="I454"/>
  <c r="K454"/>
  <c r="B455"/>
  <c r="M454"/>
  <c r="N454" s="1"/>
  <c r="G455"/>
  <c r="D455"/>
  <c r="E455"/>
  <c r="I159"/>
  <c r="D160" s="1"/>
  <c r="J159"/>
  <c r="F160" s="1"/>
  <c r="K160" s="1"/>
  <c r="G161" s="1"/>
  <c r="H159"/>
  <c r="C160" s="1"/>
  <c r="L160" s="1"/>
  <c r="L159"/>
  <c r="E160" s="1"/>
  <c r="N159"/>
  <c r="B167"/>
  <c r="M167" s="1"/>
  <c r="H863" l="1"/>
  <c r="J863"/>
  <c r="F864" s="1"/>
  <c r="L863"/>
  <c r="C864"/>
  <c r="I863"/>
  <c r="K863"/>
  <c r="G864" s="1"/>
  <c r="E864"/>
  <c r="M911"/>
  <c r="N911" s="1"/>
  <c r="B912"/>
  <c r="D864"/>
  <c r="K455"/>
  <c r="M455"/>
  <c r="N455" s="1"/>
  <c r="B456"/>
  <c r="I455"/>
  <c r="J455"/>
  <c r="F456" s="1"/>
  <c r="H455"/>
  <c r="L455"/>
  <c r="C456"/>
  <c r="E456"/>
  <c r="G456"/>
  <c r="D456"/>
  <c r="E161"/>
  <c r="J160"/>
  <c r="F161" s="1"/>
  <c r="K161" s="1"/>
  <c r="G162" s="1"/>
  <c r="I160"/>
  <c r="D161" s="1"/>
  <c r="H160"/>
  <c r="C161" s="1"/>
  <c r="N160"/>
  <c r="B168"/>
  <c r="M168" s="1"/>
  <c r="K864" l="1"/>
  <c r="G865"/>
  <c r="M912"/>
  <c r="N912" s="1"/>
  <c r="B913"/>
  <c r="D865"/>
  <c r="I864"/>
  <c r="H864"/>
  <c r="C865" s="1"/>
  <c r="J864"/>
  <c r="F865" s="1"/>
  <c r="L864"/>
  <c r="E865"/>
  <c r="K456"/>
  <c r="M456"/>
  <c r="N456" s="1"/>
  <c r="B457"/>
  <c r="H456"/>
  <c r="J456"/>
  <c r="F457" s="1"/>
  <c r="L456"/>
  <c r="C457"/>
  <c r="I456"/>
  <c r="D457"/>
  <c r="E457"/>
  <c r="G457"/>
  <c r="I161"/>
  <c r="D162" s="1"/>
  <c r="L161"/>
  <c r="E162" s="1"/>
  <c r="J161"/>
  <c r="F162" s="1"/>
  <c r="K162" s="1"/>
  <c r="G163" s="1"/>
  <c r="H161"/>
  <c r="C162" s="1"/>
  <c r="N161"/>
  <c r="B169"/>
  <c r="M169" s="1"/>
  <c r="H865" l="1"/>
  <c r="J865"/>
  <c r="F866" s="1"/>
  <c r="L865"/>
  <c r="C866"/>
  <c r="I865"/>
  <c r="K865"/>
  <c r="G866" s="1"/>
  <c r="M913"/>
  <c r="N913" s="1"/>
  <c r="B914"/>
  <c r="E866"/>
  <c r="D866"/>
  <c r="K457"/>
  <c r="F458"/>
  <c r="I457"/>
  <c r="H457"/>
  <c r="L457"/>
  <c r="C458"/>
  <c r="J457"/>
  <c r="M457"/>
  <c r="N457" s="1"/>
  <c r="B458"/>
  <c r="G458"/>
  <c r="D458"/>
  <c r="E458"/>
  <c r="I162"/>
  <c r="D163" s="1"/>
  <c r="H162"/>
  <c r="C163" s="1"/>
  <c r="L162"/>
  <c r="E163" s="1"/>
  <c r="J162"/>
  <c r="F163" s="1"/>
  <c r="K163" s="1"/>
  <c r="G164" s="1"/>
  <c r="N162"/>
  <c r="B170"/>
  <c r="M170" s="1"/>
  <c r="K866" l="1"/>
  <c r="G867"/>
  <c r="M914"/>
  <c r="N914" s="1"/>
  <c r="B915"/>
  <c r="I866"/>
  <c r="H866"/>
  <c r="C867" s="1"/>
  <c r="J866"/>
  <c r="F867" s="1"/>
  <c r="L866"/>
  <c r="E867" s="1"/>
  <c r="D867"/>
  <c r="H458"/>
  <c r="J458"/>
  <c r="F459" s="1"/>
  <c r="L458"/>
  <c r="C459"/>
  <c r="I458"/>
  <c r="K458"/>
  <c r="G459" s="1"/>
  <c r="B459"/>
  <c r="M458"/>
  <c r="N458" s="1"/>
  <c r="E459"/>
  <c r="D459"/>
  <c r="J163"/>
  <c r="F164" s="1"/>
  <c r="K164" s="1"/>
  <c r="G165" s="1"/>
  <c r="I163"/>
  <c r="D164" s="1"/>
  <c r="L163"/>
  <c r="E164" s="1"/>
  <c r="H163"/>
  <c r="C164" s="1"/>
  <c r="N163"/>
  <c r="B171"/>
  <c r="M171" s="1"/>
  <c r="K867" l="1"/>
  <c r="F868"/>
  <c r="H867"/>
  <c r="C868" s="1"/>
  <c r="J867"/>
  <c r="L867"/>
  <c r="E868" s="1"/>
  <c r="I867"/>
  <c r="M915"/>
  <c r="N915" s="1"/>
  <c r="B916"/>
  <c r="G868"/>
  <c r="D868"/>
  <c r="K459"/>
  <c r="F460"/>
  <c r="G460"/>
  <c r="M459"/>
  <c r="N459" s="1"/>
  <c r="B460"/>
  <c r="I459"/>
  <c r="D460" s="1"/>
  <c r="J459"/>
  <c r="H459"/>
  <c r="L459"/>
  <c r="C460"/>
  <c r="E460"/>
  <c r="L164"/>
  <c r="E165" s="1"/>
  <c r="I164"/>
  <c r="D165" s="1"/>
  <c r="H164"/>
  <c r="C165" s="1"/>
  <c r="J164"/>
  <c r="F165" s="1"/>
  <c r="K165" s="1"/>
  <c r="G166" s="1"/>
  <c r="N164"/>
  <c r="B172"/>
  <c r="M172" s="1"/>
  <c r="I868" l="1"/>
  <c r="H868"/>
  <c r="C869" s="1"/>
  <c r="J868"/>
  <c r="L868"/>
  <c r="E869"/>
  <c r="M916"/>
  <c r="N916" s="1"/>
  <c r="B917"/>
  <c r="K868"/>
  <c r="G869" s="1"/>
  <c r="F869"/>
  <c r="D869"/>
  <c r="H460"/>
  <c r="C461" s="1"/>
  <c r="J460"/>
  <c r="L460"/>
  <c r="E461" s="1"/>
  <c r="I460"/>
  <c r="D461" s="1"/>
  <c r="K460"/>
  <c r="F461"/>
  <c r="M460"/>
  <c r="N460" s="1"/>
  <c r="B461"/>
  <c r="G461"/>
  <c r="L165"/>
  <c r="E166" s="1"/>
  <c r="J165"/>
  <c r="F166" s="1"/>
  <c r="K166" s="1"/>
  <c r="G167" s="1"/>
  <c r="H165"/>
  <c r="C166" s="1"/>
  <c r="I165"/>
  <c r="D166" s="1"/>
  <c r="N165"/>
  <c r="B173"/>
  <c r="M173" s="1"/>
  <c r="H869" l="1"/>
  <c r="J869"/>
  <c r="L869"/>
  <c r="C870"/>
  <c r="I869"/>
  <c r="G870"/>
  <c r="K869"/>
  <c r="F870"/>
  <c r="M917"/>
  <c r="N917" s="1"/>
  <c r="B918"/>
  <c r="D870"/>
  <c r="E870"/>
  <c r="I461"/>
  <c r="H461"/>
  <c r="L461"/>
  <c r="C462"/>
  <c r="J461"/>
  <c r="D462"/>
  <c r="E462"/>
  <c r="M461"/>
  <c r="N461" s="1"/>
  <c r="B462"/>
  <c r="K461"/>
  <c r="F462"/>
  <c r="G462"/>
  <c r="I166"/>
  <c r="D167" s="1"/>
  <c r="H166"/>
  <c r="C167" s="1"/>
  <c r="L166"/>
  <c r="E167" s="1"/>
  <c r="J166"/>
  <c r="F167" s="1"/>
  <c r="K167" s="1"/>
  <c r="G168" s="1"/>
  <c r="N166"/>
  <c r="B174"/>
  <c r="M174" s="1"/>
  <c r="M918" l="1"/>
  <c r="N918" s="1"/>
  <c r="B919"/>
  <c r="K870"/>
  <c r="I870"/>
  <c r="D871" s="1"/>
  <c r="H870"/>
  <c r="J870"/>
  <c r="F871" s="1"/>
  <c r="L870"/>
  <c r="C871"/>
  <c r="E871"/>
  <c r="G871"/>
  <c r="H462"/>
  <c r="J462"/>
  <c r="F463" s="1"/>
  <c r="L462"/>
  <c r="C463"/>
  <c r="I462"/>
  <c r="K462"/>
  <c r="B463"/>
  <c r="M462"/>
  <c r="N462" s="1"/>
  <c r="G463"/>
  <c r="D463"/>
  <c r="E463"/>
  <c r="L167"/>
  <c r="E168" s="1"/>
  <c r="I167"/>
  <c r="D168" s="1"/>
  <c r="J167"/>
  <c r="F168" s="1"/>
  <c r="K168" s="1"/>
  <c r="G169" s="1"/>
  <c r="H167"/>
  <c r="C168" s="1"/>
  <c r="N167"/>
  <c r="B175"/>
  <c r="M175" s="1"/>
  <c r="K871" l="1"/>
  <c r="H871"/>
  <c r="C872" s="1"/>
  <c r="J871"/>
  <c r="F872" s="1"/>
  <c r="L871"/>
  <c r="E872" s="1"/>
  <c r="I871"/>
  <c r="D872" s="1"/>
  <c r="M919"/>
  <c r="N919" s="1"/>
  <c r="B920"/>
  <c r="G872"/>
  <c r="K463"/>
  <c r="M463"/>
  <c r="N463" s="1"/>
  <c r="B464"/>
  <c r="I463"/>
  <c r="J463"/>
  <c r="F464" s="1"/>
  <c r="H463"/>
  <c r="L463"/>
  <c r="C464"/>
  <c r="E464"/>
  <c r="G464"/>
  <c r="D464"/>
  <c r="H168"/>
  <c r="C169" s="1"/>
  <c r="I168"/>
  <c r="D169" s="1"/>
  <c r="J168"/>
  <c r="F169" s="1"/>
  <c r="K169" s="1"/>
  <c r="G170" s="1"/>
  <c r="L168"/>
  <c r="E169" s="1"/>
  <c r="N168"/>
  <c r="B176"/>
  <c r="M176" s="1"/>
  <c r="K872" l="1"/>
  <c r="D873"/>
  <c r="I872"/>
  <c r="H872"/>
  <c r="C873" s="1"/>
  <c r="J872"/>
  <c r="F873" s="1"/>
  <c r="L872"/>
  <c r="E873" s="1"/>
  <c r="M920"/>
  <c r="N920" s="1"/>
  <c r="B921"/>
  <c r="G873"/>
  <c r="K464"/>
  <c r="M464"/>
  <c r="N464" s="1"/>
  <c r="B465"/>
  <c r="H464"/>
  <c r="J464"/>
  <c r="F465" s="1"/>
  <c r="L464"/>
  <c r="C465"/>
  <c r="I464"/>
  <c r="D465"/>
  <c r="E465"/>
  <c r="G465"/>
  <c r="J169"/>
  <c r="F170" s="1"/>
  <c r="K170" s="1"/>
  <c r="G171" s="1"/>
  <c r="H169"/>
  <c r="L169"/>
  <c r="E170" s="1"/>
  <c r="C170"/>
  <c r="I169"/>
  <c r="D170" s="1"/>
  <c r="N169"/>
  <c r="B177"/>
  <c r="M177" s="1"/>
  <c r="K873" l="1"/>
  <c r="F874"/>
  <c r="H873"/>
  <c r="C874" s="1"/>
  <c r="J873"/>
  <c r="L873"/>
  <c r="E874" s="1"/>
  <c r="I873"/>
  <c r="M921"/>
  <c r="N921" s="1"/>
  <c r="B922"/>
  <c r="G874"/>
  <c r="D874"/>
  <c r="K465"/>
  <c r="F466"/>
  <c r="I465"/>
  <c r="H465"/>
  <c r="L465"/>
  <c r="C466"/>
  <c r="J465"/>
  <c r="M465"/>
  <c r="N465" s="1"/>
  <c r="B466"/>
  <c r="G466"/>
  <c r="D466"/>
  <c r="E466"/>
  <c r="J170"/>
  <c r="F171" s="1"/>
  <c r="K171" s="1"/>
  <c r="G172" s="1"/>
  <c r="I170"/>
  <c r="D171" s="1"/>
  <c r="L170"/>
  <c r="E171" s="1"/>
  <c r="H170"/>
  <c r="C171" s="1"/>
  <c r="N170"/>
  <c r="B178"/>
  <c r="M178" s="1"/>
  <c r="I874" l="1"/>
  <c r="H874"/>
  <c r="C875" s="1"/>
  <c r="J874"/>
  <c r="L874"/>
  <c r="E875"/>
  <c r="D875"/>
  <c r="G875"/>
  <c r="M922"/>
  <c r="N922" s="1"/>
  <c r="B923"/>
  <c r="K874"/>
  <c r="F875"/>
  <c r="H466"/>
  <c r="J466"/>
  <c r="F467" s="1"/>
  <c r="L466"/>
  <c r="C467"/>
  <c r="I466"/>
  <c r="K466"/>
  <c r="G467" s="1"/>
  <c r="B467"/>
  <c r="M466"/>
  <c r="N466" s="1"/>
  <c r="E467"/>
  <c r="D467"/>
  <c r="I171"/>
  <c r="D172" s="1"/>
  <c r="L171"/>
  <c r="E172" s="1"/>
  <c r="H171"/>
  <c r="C172" s="1"/>
  <c r="J171"/>
  <c r="F172" s="1"/>
  <c r="K172" s="1"/>
  <c r="G173" s="1"/>
  <c r="N171"/>
  <c r="B179"/>
  <c r="M179" s="1"/>
  <c r="H875" l="1"/>
  <c r="J875"/>
  <c r="L875"/>
  <c r="C876"/>
  <c r="I875"/>
  <c r="M923"/>
  <c r="N923" s="1"/>
  <c r="B924"/>
  <c r="D876"/>
  <c r="K875"/>
  <c r="F876"/>
  <c r="G876"/>
  <c r="E876"/>
  <c r="K467"/>
  <c r="F468"/>
  <c r="G468"/>
  <c r="M467"/>
  <c r="N467" s="1"/>
  <c r="B468"/>
  <c r="I467"/>
  <c r="D468" s="1"/>
  <c r="J467"/>
  <c r="H467"/>
  <c r="L467"/>
  <c r="C468"/>
  <c r="E468"/>
  <c r="H172"/>
  <c r="C173" s="1"/>
  <c r="J172"/>
  <c r="F173" s="1"/>
  <c r="K173" s="1"/>
  <c r="G174" s="1"/>
  <c r="L172"/>
  <c r="E173" s="1"/>
  <c r="I172"/>
  <c r="D173" s="1"/>
  <c r="N172"/>
  <c r="B180"/>
  <c r="M180" s="1"/>
  <c r="K876" l="1"/>
  <c r="M924"/>
  <c r="N924" s="1"/>
  <c r="B925"/>
  <c r="G877"/>
  <c r="I876"/>
  <c r="H876"/>
  <c r="C877" s="1"/>
  <c r="J876"/>
  <c r="F877" s="1"/>
  <c r="L876"/>
  <c r="E877" s="1"/>
  <c r="D877"/>
  <c r="H468"/>
  <c r="C469" s="1"/>
  <c r="J468"/>
  <c r="L468"/>
  <c r="E469" s="1"/>
  <c r="I468"/>
  <c r="D469" s="1"/>
  <c r="K468"/>
  <c r="F469"/>
  <c r="M468"/>
  <c r="N468" s="1"/>
  <c r="B469"/>
  <c r="G469"/>
  <c r="L173"/>
  <c r="E174" s="1"/>
  <c r="J173"/>
  <c r="F174" s="1"/>
  <c r="K174" s="1"/>
  <c r="G175" s="1"/>
  <c r="I173"/>
  <c r="D174" s="1"/>
  <c r="H173"/>
  <c r="C174" s="1"/>
  <c r="N173"/>
  <c r="B181"/>
  <c r="M181" s="1"/>
  <c r="K877" l="1"/>
  <c r="F878"/>
  <c r="H877"/>
  <c r="C878" s="1"/>
  <c r="J877"/>
  <c r="L877"/>
  <c r="E878" s="1"/>
  <c r="I877"/>
  <c r="D878" s="1"/>
  <c r="M925"/>
  <c r="N925" s="1"/>
  <c r="B926"/>
  <c r="G878"/>
  <c r="I469"/>
  <c r="H469"/>
  <c r="L469"/>
  <c r="C470"/>
  <c r="J469"/>
  <c r="D470"/>
  <c r="E470"/>
  <c r="M469"/>
  <c r="N469" s="1"/>
  <c r="B470"/>
  <c r="K469"/>
  <c r="F470"/>
  <c r="G470"/>
  <c r="I174"/>
  <c r="D175" s="1"/>
  <c r="J174"/>
  <c r="F175" s="1"/>
  <c r="K175" s="1"/>
  <c r="G176" s="1"/>
  <c r="H174"/>
  <c r="C175" s="1"/>
  <c r="L174"/>
  <c r="E175" s="1"/>
  <c r="N174"/>
  <c r="B182"/>
  <c r="M182" s="1"/>
  <c r="I878" l="1"/>
  <c r="H878"/>
  <c r="C879" s="1"/>
  <c r="J878"/>
  <c r="L878"/>
  <c r="E879"/>
  <c r="D879"/>
  <c r="M926"/>
  <c r="N926" s="1"/>
  <c r="B927"/>
  <c r="K878"/>
  <c r="F879"/>
  <c r="G879"/>
  <c r="H470"/>
  <c r="J470"/>
  <c r="F471" s="1"/>
  <c r="L470"/>
  <c r="C471"/>
  <c r="I470"/>
  <c r="K470"/>
  <c r="B471"/>
  <c r="M470"/>
  <c r="N470" s="1"/>
  <c r="G471"/>
  <c r="D471"/>
  <c r="E471"/>
  <c r="J175"/>
  <c r="F176" s="1"/>
  <c r="K176" s="1"/>
  <c r="G177" s="1"/>
  <c r="I175"/>
  <c r="D176" s="1"/>
  <c r="H175"/>
  <c r="C176" s="1"/>
  <c r="L175"/>
  <c r="E176" s="1"/>
  <c r="N175"/>
  <c r="B183"/>
  <c r="M183" s="1"/>
  <c r="H879" l="1"/>
  <c r="J879"/>
  <c r="F880" s="1"/>
  <c r="L879"/>
  <c r="C880"/>
  <c r="I879"/>
  <c r="K879"/>
  <c r="M927"/>
  <c r="N927" s="1"/>
  <c r="B928"/>
  <c r="G880"/>
  <c r="D880"/>
  <c r="E880"/>
  <c r="K471"/>
  <c r="M471"/>
  <c r="N471" s="1"/>
  <c r="B472"/>
  <c r="I471"/>
  <c r="J471"/>
  <c r="F472" s="1"/>
  <c r="H471"/>
  <c r="L471"/>
  <c r="C472"/>
  <c r="E472"/>
  <c r="G472"/>
  <c r="D472"/>
  <c r="H176"/>
  <c r="C177" s="1"/>
  <c r="L176"/>
  <c r="E177" s="1"/>
  <c r="J176"/>
  <c r="F177" s="1"/>
  <c r="K177" s="1"/>
  <c r="G178" s="1"/>
  <c r="I176"/>
  <c r="D177" s="1"/>
  <c r="N176"/>
  <c r="B184"/>
  <c r="M184" s="1"/>
  <c r="K880" l="1"/>
  <c r="M928"/>
  <c r="N928" s="1"/>
  <c r="B929"/>
  <c r="G881"/>
  <c r="D881"/>
  <c r="I880"/>
  <c r="H880"/>
  <c r="C881" s="1"/>
  <c r="J880"/>
  <c r="F881" s="1"/>
  <c r="L880"/>
  <c r="E881"/>
  <c r="K472"/>
  <c r="M472"/>
  <c r="N472" s="1"/>
  <c r="B473"/>
  <c r="H472"/>
  <c r="J472"/>
  <c r="F473" s="1"/>
  <c r="L472"/>
  <c r="C473"/>
  <c r="I472"/>
  <c r="D473"/>
  <c r="E473"/>
  <c r="G473"/>
  <c r="J177"/>
  <c r="F178" s="1"/>
  <c r="K178" s="1"/>
  <c r="G179" s="1"/>
  <c r="L177"/>
  <c r="E178" s="1"/>
  <c r="I177"/>
  <c r="D178" s="1"/>
  <c r="H177"/>
  <c r="C178" s="1"/>
  <c r="N177"/>
  <c r="B185"/>
  <c r="M185" s="1"/>
  <c r="H881" l="1"/>
  <c r="J881"/>
  <c r="F882" s="1"/>
  <c r="L881"/>
  <c r="C882"/>
  <c r="I881"/>
  <c r="K881"/>
  <c r="G882" s="1"/>
  <c r="E882"/>
  <c r="M929"/>
  <c r="N929" s="1"/>
  <c r="B930"/>
  <c r="D882"/>
  <c r="K473"/>
  <c r="F474"/>
  <c r="I473"/>
  <c r="H473"/>
  <c r="L473"/>
  <c r="C474"/>
  <c r="J473"/>
  <c r="M473"/>
  <c r="N473" s="1"/>
  <c r="B474"/>
  <c r="G474"/>
  <c r="D474"/>
  <c r="E474"/>
  <c r="I178"/>
  <c r="D179" s="1"/>
  <c r="J178"/>
  <c r="F179" s="1"/>
  <c r="K179" s="1"/>
  <c r="G180" s="1"/>
  <c r="H178"/>
  <c r="C179" s="1"/>
  <c r="L178"/>
  <c r="E179" s="1"/>
  <c r="N178"/>
  <c r="B186"/>
  <c r="M186" s="1"/>
  <c r="K882" l="1"/>
  <c r="G883"/>
  <c r="M930"/>
  <c r="N930" s="1"/>
  <c r="B931"/>
  <c r="I882"/>
  <c r="D883" s="1"/>
  <c r="H882"/>
  <c r="J882"/>
  <c r="F883" s="1"/>
  <c r="L882"/>
  <c r="C883"/>
  <c r="E883"/>
  <c r="H474"/>
  <c r="J474"/>
  <c r="F475" s="1"/>
  <c r="L474"/>
  <c r="C475"/>
  <c r="I474"/>
  <c r="K474"/>
  <c r="G475" s="1"/>
  <c r="B475"/>
  <c r="M474"/>
  <c r="N474" s="1"/>
  <c r="E475"/>
  <c r="D475"/>
  <c r="I179"/>
  <c r="D180" s="1"/>
  <c r="J179"/>
  <c r="F180" s="1"/>
  <c r="K180" s="1"/>
  <c r="G181" s="1"/>
  <c r="H179"/>
  <c r="C180" s="1"/>
  <c r="L179"/>
  <c r="E180" s="1"/>
  <c r="N179"/>
  <c r="B187"/>
  <c r="M187" s="1"/>
  <c r="K883" l="1"/>
  <c r="F884"/>
  <c r="H883"/>
  <c r="C884" s="1"/>
  <c r="J883"/>
  <c r="L883"/>
  <c r="I883"/>
  <c r="D884" s="1"/>
  <c r="M931"/>
  <c r="N931" s="1"/>
  <c r="B932"/>
  <c r="G884"/>
  <c r="E884"/>
  <c r="K475"/>
  <c r="F476"/>
  <c r="G476"/>
  <c r="M475"/>
  <c r="N475" s="1"/>
  <c r="B476"/>
  <c r="I475"/>
  <c r="D476" s="1"/>
  <c r="J475"/>
  <c r="H475"/>
  <c r="L475"/>
  <c r="C476"/>
  <c r="E476"/>
  <c r="J180"/>
  <c r="F181" s="1"/>
  <c r="K181" s="1"/>
  <c r="G182" s="1"/>
  <c r="I180"/>
  <c r="D181" s="1"/>
  <c r="L180"/>
  <c r="E181" s="1"/>
  <c r="H180"/>
  <c r="C181" s="1"/>
  <c r="N180"/>
  <c r="B188"/>
  <c r="M188" s="1"/>
  <c r="I884" l="1"/>
  <c r="H884"/>
  <c r="C885" s="1"/>
  <c r="J884"/>
  <c r="L884"/>
  <c r="D885"/>
  <c r="M932"/>
  <c r="N932" s="1"/>
  <c r="B933"/>
  <c r="K884"/>
  <c r="G885" s="1"/>
  <c r="F885"/>
  <c r="E885"/>
  <c r="H476"/>
  <c r="C477" s="1"/>
  <c r="J476"/>
  <c r="L476"/>
  <c r="E477" s="1"/>
  <c r="I476"/>
  <c r="D477" s="1"/>
  <c r="K476"/>
  <c r="F477"/>
  <c r="M476"/>
  <c r="N476" s="1"/>
  <c r="B477"/>
  <c r="G477"/>
  <c r="H181"/>
  <c r="C182" s="1"/>
  <c r="I181"/>
  <c r="D182" s="1"/>
  <c r="J181"/>
  <c r="F182" s="1"/>
  <c r="K182" s="1"/>
  <c r="G183" s="1"/>
  <c r="L181"/>
  <c r="E182" s="1"/>
  <c r="N181"/>
  <c r="B189"/>
  <c r="M189" s="1"/>
  <c r="H885" l="1"/>
  <c r="J885"/>
  <c r="L885"/>
  <c r="C886"/>
  <c r="I885"/>
  <c r="G886"/>
  <c r="K885"/>
  <c r="F886"/>
  <c r="M933"/>
  <c r="N933" s="1"/>
  <c r="B934"/>
  <c r="E886"/>
  <c r="D886"/>
  <c r="I477"/>
  <c r="H477"/>
  <c r="L477"/>
  <c r="C478"/>
  <c r="J477"/>
  <c r="D478"/>
  <c r="E478"/>
  <c r="M477"/>
  <c r="N477" s="1"/>
  <c r="B478"/>
  <c r="K477"/>
  <c r="F478"/>
  <c r="G478"/>
  <c r="J182"/>
  <c r="F183" s="1"/>
  <c r="K183" s="1"/>
  <c r="G184" s="1"/>
  <c r="L182"/>
  <c r="E183" s="1"/>
  <c r="H182"/>
  <c r="C183" s="1"/>
  <c r="I182"/>
  <c r="D183" s="1"/>
  <c r="N182"/>
  <c r="B190"/>
  <c r="M190" s="1"/>
  <c r="M934" l="1"/>
  <c r="N934" s="1"/>
  <c r="B935"/>
  <c r="K886"/>
  <c r="I886"/>
  <c r="D887" s="1"/>
  <c r="H886"/>
  <c r="J886"/>
  <c r="F887" s="1"/>
  <c r="L886"/>
  <c r="E887" s="1"/>
  <c r="C887"/>
  <c r="G887"/>
  <c r="H478"/>
  <c r="J478"/>
  <c r="F479" s="1"/>
  <c r="L478"/>
  <c r="C479"/>
  <c r="I478"/>
  <c r="K478"/>
  <c r="B479"/>
  <c r="M478"/>
  <c r="N478" s="1"/>
  <c r="G479"/>
  <c r="D479"/>
  <c r="E479"/>
  <c r="L183"/>
  <c r="E184" s="1"/>
  <c r="J183"/>
  <c r="F184" s="1"/>
  <c r="K184" s="1"/>
  <c r="G185" s="1"/>
  <c r="H183"/>
  <c r="C184" s="1"/>
  <c r="I183"/>
  <c r="D184" s="1"/>
  <c r="N183"/>
  <c r="B191"/>
  <c r="M191" s="1"/>
  <c r="K887" l="1"/>
  <c r="D888"/>
  <c r="H887"/>
  <c r="J887"/>
  <c r="F888" s="1"/>
  <c r="L887"/>
  <c r="E888" s="1"/>
  <c r="C888"/>
  <c r="I887"/>
  <c r="M935"/>
  <c r="N935" s="1"/>
  <c r="B936"/>
  <c r="G888"/>
  <c r="K479"/>
  <c r="M479"/>
  <c r="N479" s="1"/>
  <c r="B480"/>
  <c r="I479"/>
  <c r="J479"/>
  <c r="F480" s="1"/>
  <c r="H479"/>
  <c r="L479"/>
  <c r="C480"/>
  <c r="E480"/>
  <c r="G480"/>
  <c r="D480"/>
  <c r="L184"/>
  <c r="E185" s="1"/>
  <c r="H184"/>
  <c r="C185" s="1"/>
  <c r="J184"/>
  <c r="F185" s="1"/>
  <c r="K185" s="1"/>
  <c r="G186" s="1"/>
  <c r="I184"/>
  <c r="D185" s="1"/>
  <c r="N184"/>
  <c r="B192"/>
  <c r="M192" s="1"/>
  <c r="K888" l="1"/>
  <c r="I888"/>
  <c r="H888"/>
  <c r="J888"/>
  <c r="F889" s="1"/>
  <c r="L888"/>
  <c r="E889" s="1"/>
  <c r="C889"/>
  <c r="M936"/>
  <c r="N936" s="1"/>
  <c r="B937"/>
  <c r="G889"/>
  <c r="D889"/>
  <c r="K480"/>
  <c r="M480"/>
  <c r="N480" s="1"/>
  <c r="B481"/>
  <c r="H480"/>
  <c r="J480"/>
  <c r="F481" s="1"/>
  <c r="L480"/>
  <c r="C481"/>
  <c r="I480"/>
  <c r="D481"/>
  <c r="E481"/>
  <c r="G481"/>
  <c r="H185"/>
  <c r="C186" s="1"/>
  <c r="I185"/>
  <c r="D186" s="1"/>
  <c r="J185"/>
  <c r="F186" s="1"/>
  <c r="K186" s="1"/>
  <c r="G187" s="1"/>
  <c r="L185"/>
  <c r="E186" s="1"/>
  <c r="N185"/>
  <c r="B193"/>
  <c r="M193" s="1"/>
  <c r="K889" l="1"/>
  <c r="G890"/>
  <c r="M937"/>
  <c r="N937" s="1"/>
  <c r="B938"/>
  <c r="H889"/>
  <c r="J889"/>
  <c r="F890" s="1"/>
  <c r="L889"/>
  <c r="E890" s="1"/>
  <c r="C890"/>
  <c r="I889"/>
  <c r="D890"/>
  <c r="K481"/>
  <c r="F482"/>
  <c r="I481"/>
  <c r="H481"/>
  <c r="L481"/>
  <c r="C482"/>
  <c r="J481"/>
  <c r="M481"/>
  <c r="N481" s="1"/>
  <c r="B482"/>
  <c r="G482"/>
  <c r="D482"/>
  <c r="E482"/>
  <c r="J186"/>
  <c r="F187" s="1"/>
  <c r="K187" s="1"/>
  <c r="G188" s="1"/>
  <c r="L186"/>
  <c r="E187" s="1"/>
  <c r="H186"/>
  <c r="C187" s="1"/>
  <c r="I186"/>
  <c r="D187" s="1"/>
  <c r="N186"/>
  <c r="B194"/>
  <c r="M194" s="1"/>
  <c r="K890" l="1"/>
  <c r="I890"/>
  <c r="D891" s="1"/>
  <c r="H890"/>
  <c r="J890"/>
  <c r="F891" s="1"/>
  <c r="L890"/>
  <c r="E891" s="1"/>
  <c r="C891"/>
  <c r="M938"/>
  <c r="N938" s="1"/>
  <c r="B939"/>
  <c r="G891"/>
  <c r="H482"/>
  <c r="J482"/>
  <c r="F483" s="1"/>
  <c r="L482"/>
  <c r="C483"/>
  <c r="I482"/>
  <c r="K482"/>
  <c r="G483" s="1"/>
  <c r="B483"/>
  <c r="M482"/>
  <c r="N482" s="1"/>
  <c r="E483"/>
  <c r="D483"/>
  <c r="L187"/>
  <c r="E188" s="1"/>
  <c r="J187"/>
  <c r="F188" s="1"/>
  <c r="K188" s="1"/>
  <c r="G189" s="1"/>
  <c r="I187"/>
  <c r="D188" s="1"/>
  <c r="H187"/>
  <c r="C188" s="1"/>
  <c r="N187"/>
  <c r="B195"/>
  <c r="M195" s="1"/>
  <c r="K891" l="1"/>
  <c r="E892"/>
  <c r="M939"/>
  <c r="N939" s="1"/>
  <c r="B940"/>
  <c r="H891"/>
  <c r="J891"/>
  <c r="F892" s="1"/>
  <c r="L891"/>
  <c r="C892"/>
  <c r="I891"/>
  <c r="D892" s="1"/>
  <c r="G892"/>
  <c r="K483"/>
  <c r="F484"/>
  <c r="G484"/>
  <c r="M483"/>
  <c r="N483" s="1"/>
  <c r="B484"/>
  <c r="I483"/>
  <c r="D484" s="1"/>
  <c r="J483"/>
  <c r="H483"/>
  <c r="L483"/>
  <c r="C484"/>
  <c r="E484"/>
  <c r="L188"/>
  <c r="E189" s="1"/>
  <c r="J188"/>
  <c r="F189" s="1"/>
  <c r="K189" s="1"/>
  <c r="G190" s="1"/>
  <c r="I188"/>
  <c r="D189" s="1"/>
  <c r="H188"/>
  <c r="C189" s="1"/>
  <c r="N188"/>
  <c r="B196"/>
  <c r="M196" s="1"/>
  <c r="K892" l="1"/>
  <c r="I892"/>
  <c r="D893" s="1"/>
  <c r="H892"/>
  <c r="J892"/>
  <c r="F893" s="1"/>
  <c r="L892"/>
  <c r="C893"/>
  <c r="M940"/>
  <c r="N940" s="1"/>
  <c r="B941"/>
  <c r="G893"/>
  <c r="E893"/>
  <c r="H484"/>
  <c r="C485" s="1"/>
  <c r="J484"/>
  <c r="L484"/>
  <c r="E485" s="1"/>
  <c r="I484"/>
  <c r="D485" s="1"/>
  <c r="K484"/>
  <c r="F485"/>
  <c r="M484"/>
  <c r="N484" s="1"/>
  <c r="B485"/>
  <c r="G485"/>
  <c r="H189"/>
  <c r="J189"/>
  <c r="F190" s="1"/>
  <c r="K190" s="1"/>
  <c r="G191" s="1"/>
  <c r="C190"/>
  <c r="I189"/>
  <c r="D190" s="1"/>
  <c r="L189"/>
  <c r="E190" s="1"/>
  <c r="N189"/>
  <c r="B197"/>
  <c r="M197" s="1"/>
  <c r="K893" l="1"/>
  <c r="F894"/>
  <c r="M941"/>
  <c r="N941" s="1"/>
  <c r="B942"/>
  <c r="H893"/>
  <c r="C894" s="1"/>
  <c r="J893"/>
  <c r="L893"/>
  <c r="E894" s="1"/>
  <c r="I893"/>
  <c r="D894" s="1"/>
  <c r="G894"/>
  <c r="I485"/>
  <c r="H485"/>
  <c r="L485"/>
  <c r="C486"/>
  <c r="J485"/>
  <c r="D486"/>
  <c r="E486"/>
  <c r="M485"/>
  <c r="N485" s="1"/>
  <c r="B486"/>
  <c r="K485"/>
  <c r="F486"/>
  <c r="G486"/>
  <c r="L190"/>
  <c r="E191" s="1"/>
  <c r="I190"/>
  <c r="D191" s="1"/>
  <c r="J190"/>
  <c r="F191" s="1"/>
  <c r="K191" s="1"/>
  <c r="G192" s="1"/>
  <c r="H190"/>
  <c r="C191" s="1"/>
  <c r="N190"/>
  <c r="B198"/>
  <c r="M198" s="1"/>
  <c r="I894" l="1"/>
  <c r="H894"/>
  <c r="C895" s="1"/>
  <c r="J894"/>
  <c r="L894"/>
  <c r="E895" s="1"/>
  <c r="D895"/>
  <c r="K894"/>
  <c r="F895"/>
  <c r="M942"/>
  <c r="N942" s="1"/>
  <c r="B943"/>
  <c r="G895"/>
  <c r="H486"/>
  <c r="J486"/>
  <c r="F487" s="1"/>
  <c r="L486"/>
  <c r="C487"/>
  <c r="I486"/>
  <c r="K486"/>
  <c r="B487"/>
  <c r="M486"/>
  <c r="N486" s="1"/>
  <c r="G487"/>
  <c r="D487"/>
  <c r="E487"/>
  <c r="H191"/>
  <c r="C192" s="1"/>
  <c r="I191"/>
  <c r="D192" s="1"/>
  <c r="L191"/>
  <c r="E192" s="1"/>
  <c r="J191"/>
  <c r="F192" s="1"/>
  <c r="K192" s="1"/>
  <c r="G193" s="1"/>
  <c r="N191"/>
  <c r="B199"/>
  <c r="M199" s="1"/>
  <c r="H895" l="1"/>
  <c r="J895"/>
  <c r="L895"/>
  <c r="C896"/>
  <c r="I895"/>
  <c r="E896"/>
  <c r="M943"/>
  <c r="N943" s="1"/>
  <c r="B944"/>
  <c r="K895"/>
  <c r="F896"/>
  <c r="G896"/>
  <c r="D896"/>
  <c r="K487"/>
  <c r="M487"/>
  <c r="N487" s="1"/>
  <c r="B488"/>
  <c r="I487"/>
  <c r="J487"/>
  <c r="F488" s="1"/>
  <c r="H487"/>
  <c r="L487"/>
  <c r="C488"/>
  <c r="E488"/>
  <c r="G488"/>
  <c r="D488"/>
  <c r="I192"/>
  <c r="D193" s="1"/>
  <c r="L192"/>
  <c r="E193" s="1"/>
  <c r="J192"/>
  <c r="F193" s="1"/>
  <c r="K193" s="1"/>
  <c r="G194" s="1"/>
  <c r="H192"/>
  <c r="C193" s="1"/>
  <c r="N192"/>
  <c r="B200"/>
  <c r="M200" s="1"/>
  <c r="K896" l="1"/>
  <c r="F897"/>
  <c r="M944"/>
  <c r="N944" s="1"/>
  <c r="B945"/>
  <c r="I896"/>
  <c r="H896"/>
  <c r="C897" s="1"/>
  <c r="J896"/>
  <c r="L896"/>
  <c r="E897" s="1"/>
  <c r="D897"/>
  <c r="G897"/>
  <c r="K488"/>
  <c r="M488"/>
  <c r="N488" s="1"/>
  <c r="B489"/>
  <c r="H488"/>
  <c r="J488"/>
  <c r="F489" s="1"/>
  <c r="L488"/>
  <c r="C489"/>
  <c r="I488"/>
  <c r="D489"/>
  <c r="E489"/>
  <c r="G489"/>
  <c r="L193"/>
  <c r="E194" s="1"/>
  <c r="J193"/>
  <c r="F194" s="1"/>
  <c r="K194" s="1"/>
  <c r="G195" s="1"/>
  <c r="H193"/>
  <c r="C194" s="1"/>
  <c r="I193"/>
  <c r="D194" s="1"/>
  <c r="N193"/>
  <c r="B201"/>
  <c r="M201" s="1"/>
  <c r="H897" l="1"/>
  <c r="J897"/>
  <c r="L897"/>
  <c r="C898"/>
  <c r="I897"/>
  <c r="E898"/>
  <c r="M945"/>
  <c r="N945" s="1"/>
  <c r="B946"/>
  <c r="K897"/>
  <c r="F898"/>
  <c r="G898"/>
  <c r="D898"/>
  <c r="K489"/>
  <c r="F490"/>
  <c r="I489"/>
  <c r="H489"/>
  <c r="L489"/>
  <c r="C490"/>
  <c r="J489"/>
  <c r="M489"/>
  <c r="N489" s="1"/>
  <c r="B490"/>
  <c r="G490"/>
  <c r="D490"/>
  <c r="E490"/>
  <c r="L194"/>
  <c r="E195" s="1"/>
  <c r="J194"/>
  <c r="F195" s="1"/>
  <c r="K195" s="1"/>
  <c r="G196" s="1"/>
  <c r="H194"/>
  <c r="C195" s="1"/>
  <c r="I194"/>
  <c r="D195" s="1"/>
  <c r="N194"/>
  <c r="B202"/>
  <c r="M202" s="1"/>
  <c r="K898" l="1"/>
  <c r="F899"/>
  <c r="M946"/>
  <c r="N946" s="1"/>
  <c r="B947"/>
  <c r="I898"/>
  <c r="H898"/>
  <c r="C899" s="1"/>
  <c r="J898"/>
  <c r="L898"/>
  <c r="E899" s="1"/>
  <c r="D899"/>
  <c r="G899"/>
  <c r="H490"/>
  <c r="J490"/>
  <c r="F491" s="1"/>
  <c r="L490"/>
  <c r="C491"/>
  <c r="I490"/>
  <c r="K490"/>
  <c r="G491" s="1"/>
  <c r="B491"/>
  <c r="M490"/>
  <c r="N490" s="1"/>
  <c r="E491"/>
  <c r="D491"/>
  <c r="I195"/>
  <c r="D196" s="1"/>
  <c r="J195"/>
  <c r="F196" s="1"/>
  <c r="K196" s="1"/>
  <c r="G197" s="1"/>
  <c r="H195"/>
  <c r="C196" s="1"/>
  <c r="L195"/>
  <c r="E196" s="1"/>
  <c r="N195"/>
  <c r="B203"/>
  <c r="M203" s="1"/>
  <c r="H899" l="1"/>
  <c r="J899"/>
  <c r="L899"/>
  <c r="C900"/>
  <c r="I899"/>
  <c r="E900"/>
  <c r="M947"/>
  <c r="N947" s="1"/>
  <c r="B948"/>
  <c r="K899"/>
  <c r="F900"/>
  <c r="G900"/>
  <c r="D900"/>
  <c r="K491"/>
  <c r="F492"/>
  <c r="G492"/>
  <c r="M491"/>
  <c r="N491" s="1"/>
  <c r="B492"/>
  <c r="I491"/>
  <c r="D492" s="1"/>
  <c r="J491"/>
  <c r="H491"/>
  <c r="L491"/>
  <c r="C492"/>
  <c r="E492"/>
  <c r="L196"/>
  <c r="E197" s="1"/>
  <c r="H196"/>
  <c r="J196"/>
  <c r="F197" s="1"/>
  <c r="K197" s="1"/>
  <c r="G198" s="1"/>
  <c r="C197"/>
  <c r="I196"/>
  <c r="D197" s="1"/>
  <c r="N196"/>
  <c r="B204"/>
  <c r="M204" s="1"/>
  <c r="K900" l="1"/>
  <c r="F901"/>
  <c r="M948"/>
  <c r="N948" s="1"/>
  <c r="B949"/>
  <c r="I900"/>
  <c r="H900"/>
  <c r="C901" s="1"/>
  <c r="J900"/>
  <c r="L900"/>
  <c r="E901" s="1"/>
  <c r="D901"/>
  <c r="G901"/>
  <c r="H492"/>
  <c r="C493" s="1"/>
  <c r="J492"/>
  <c r="L492"/>
  <c r="E493" s="1"/>
  <c r="I492"/>
  <c r="D493" s="1"/>
  <c r="K492"/>
  <c r="F493"/>
  <c r="M492"/>
  <c r="N492" s="1"/>
  <c r="B493"/>
  <c r="G493"/>
  <c r="L197"/>
  <c r="E198" s="1"/>
  <c r="I197"/>
  <c r="D198" s="1"/>
  <c r="H197"/>
  <c r="C198" s="1"/>
  <c r="J197"/>
  <c r="F198" s="1"/>
  <c r="K198" s="1"/>
  <c r="G199" s="1"/>
  <c r="N197"/>
  <c r="B205"/>
  <c r="M205" s="1"/>
  <c r="H901" l="1"/>
  <c r="J901"/>
  <c r="L901"/>
  <c r="C902"/>
  <c r="I901"/>
  <c r="E902"/>
  <c r="M949"/>
  <c r="N949" s="1"/>
  <c r="B950"/>
  <c r="K901"/>
  <c r="F902"/>
  <c r="G902"/>
  <c r="D902"/>
  <c r="I493"/>
  <c r="H493"/>
  <c r="L493"/>
  <c r="C494"/>
  <c r="J493"/>
  <c r="D494"/>
  <c r="E494"/>
  <c r="M493"/>
  <c r="N493" s="1"/>
  <c r="B494"/>
  <c r="K493"/>
  <c r="F494"/>
  <c r="G494"/>
  <c r="L198"/>
  <c r="E199" s="1"/>
  <c r="H198"/>
  <c r="C199" s="1"/>
  <c r="I198"/>
  <c r="D199" s="1"/>
  <c r="J198"/>
  <c r="F199" s="1"/>
  <c r="K199" s="1"/>
  <c r="G200" s="1"/>
  <c r="N198"/>
  <c r="B206"/>
  <c r="M206" s="1"/>
  <c r="K902" l="1"/>
  <c r="F903"/>
  <c r="M950"/>
  <c r="N950" s="1"/>
  <c r="B951"/>
  <c r="I902"/>
  <c r="H902"/>
  <c r="C903" s="1"/>
  <c r="J902"/>
  <c r="L902"/>
  <c r="E903" s="1"/>
  <c r="D903"/>
  <c r="G903"/>
  <c r="H494"/>
  <c r="J494"/>
  <c r="F495" s="1"/>
  <c r="L494"/>
  <c r="C495"/>
  <c r="I494"/>
  <c r="K494"/>
  <c r="B495"/>
  <c r="M494"/>
  <c r="N494" s="1"/>
  <c r="G495"/>
  <c r="D495"/>
  <c r="E495"/>
  <c r="H199"/>
  <c r="C200" s="1"/>
  <c r="L199"/>
  <c r="E200" s="1"/>
  <c r="J199"/>
  <c r="F200" s="1"/>
  <c r="K200" s="1"/>
  <c r="G201" s="1"/>
  <c r="I199"/>
  <c r="D200" s="1"/>
  <c r="N199"/>
  <c r="B207"/>
  <c r="M207" s="1"/>
  <c r="H903" l="1"/>
  <c r="J903"/>
  <c r="L903"/>
  <c r="C904"/>
  <c r="I903"/>
  <c r="E904"/>
  <c r="M951"/>
  <c r="N951" s="1"/>
  <c r="B952"/>
  <c r="K903"/>
  <c r="F904"/>
  <c r="G904"/>
  <c r="D904"/>
  <c r="K495"/>
  <c r="M495"/>
  <c r="N495" s="1"/>
  <c r="B496"/>
  <c r="I495"/>
  <c r="J495"/>
  <c r="F496" s="1"/>
  <c r="H495"/>
  <c r="L495"/>
  <c r="C496"/>
  <c r="E496"/>
  <c r="G496"/>
  <c r="D496"/>
  <c r="H200"/>
  <c r="L200"/>
  <c r="E201" s="1"/>
  <c r="C201"/>
  <c r="J200"/>
  <c r="F201" s="1"/>
  <c r="K201" s="1"/>
  <c r="G202" s="1"/>
  <c r="I200"/>
  <c r="D201" s="1"/>
  <c r="N200"/>
  <c r="B208"/>
  <c r="M208" s="1"/>
  <c r="K904" l="1"/>
  <c r="F905"/>
  <c r="M952"/>
  <c r="N952" s="1"/>
  <c r="B953"/>
  <c r="I904"/>
  <c r="H904"/>
  <c r="C905" s="1"/>
  <c r="J904"/>
  <c r="L904"/>
  <c r="E905" s="1"/>
  <c r="D905"/>
  <c r="G905"/>
  <c r="K496"/>
  <c r="M496"/>
  <c r="N496" s="1"/>
  <c r="B497"/>
  <c r="H496"/>
  <c r="J496"/>
  <c r="F497" s="1"/>
  <c r="L496"/>
  <c r="C497"/>
  <c r="I496"/>
  <c r="D497"/>
  <c r="E497"/>
  <c r="G497"/>
  <c r="H201"/>
  <c r="C202" s="1"/>
  <c r="I201"/>
  <c r="D202" s="1"/>
  <c r="L201"/>
  <c r="E202" s="1"/>
  <c r="J201"/>
  <c r="F202" s="1"/>
  <c r="K202" s="1"/>
  <c r="G203" s="1"/>
  <c r="N201"/>
  <c r="B209"/>
  <c r="M209" s="1"/>
  <c r="H905" l="1"/>
  <c r="J905"/>
  <c r="L905"/>
  <c r="C906"/>
  <c r="I905"/>
  <c r="E906"/>
  <c r="M953"/>
  <c r="N953" s="1"/>
  <c r="B954"/>
  <c r="K905"/>
  <c r="F906"/>
  <c r="G906"/>
  <c r="D906"/>
  <c r="K497"/>
  <c r="F498"/>
  <c r="I497"/>
  <c r="H497"/>
  <c r="L497"/>
  <c r="C498"/>
  <c r="J497"/>
  <c r="M497"/>
  <c r="N497" s="1"/>
  <c r="B498"/>
  <c r="G498"/>
  <c r="D498"/>
  <c r="E498"/>
  <c r="I202"/>
  <c r="D203" s="1"/>
  <c r="L202"/>
  <c r="E203" s="1"/>
  <c r="H202"/>
  <c r="C203" s="1"/>
  <c r="J202"/>
  <c r="F203" s="1"/>
  <c r="K203" s="1"/>
  <c r="G204" s="1"/>
  <c r="N202"/>
  <c r="B210"/>
  <c r="M210" s="1"/>
  <c r="K906" l="1"/>
  <c r="F907"/>
  <c r="M954"/>
  <c r="N954" s="1"/>
  <c r="B955"/>
  <c r="I906"/>
  <c r="H906"/>
  <c r="C907" s="1"/>
  <c r="J906"/>
  <c r="L906"/>
  <c r="E907" s="1"/>
  <c r="D907"/>
  <c r="G907"/>
  <c r="K498"/>
  <c r="B499"/>
  <c r="M498"/>
  <c r="N498" s="1"/>
  <c r="G499"/>
  <c r="H498"/>
  <c r="J498"/>
  <c r="F499" s="1"/>
  <c r="L498"/>
  <c r="E499" s="1"/>
  <c r="C499"/>
  <c r="I498"/>
  <c r="D499" s="1"/>
  <c r="H203"/>
  <c r="C204" s="1"/>
  <c r="J203"/>
  <c r="F204" s="1"/>
  <c r="K204" s="1"/>
  <c r="G205" s="1"/>
  <c r="I203"/>
  <c r="D204" s="1"/>
  <c r="L203"/>
  <c r="E204" s="1"/>
  <c r="N203"/>
  <c r="B211"/>
  <c r="M211" s="1"/>
  <c r="H907" l="1"/>
  <c r="J907"/>
  <c r="L907"/>
  <c r="C908"/>
  <c r="I907"/>
  <c r="E908"/>
  <c r="M955"/>
  <c r="N955" s="1"/>
  <c r="B956"/>
  <c r="K907"/>
  <c r="F908"/>
  <c r="G908"/>
  <c r="D908"/>
  <c r="K499"/>
  <c r="I499"/>
  <c r="D500" s="1"/>
  <c r="J499"/>
  <c r="F500" s="1"/>
  <c r="H499"/>
  <c r="L499"/>
  <c r="E500" s="1"/>
  <c r="C500"/>
  <c r="M499"/>
  <c r="N499" s="1"/>
  <c r="B500"/>
  <c r="G500"/>
  <c r="J204"/>
  <c r="F205" s="1"/>
  <c r="K205" s="1"/>
  <c r="G206" s="1"/>
  <c r="I204"/>
  <c r="D205" s="1"/>
  <c r="H204"/>
  <c r="C205" s="1"/>
  <c r="L204"/>
  <c r="E205" s="1"/>
  <c r="N204"/>
  <c r="B212"/>
  <c r="M212" s="1"/>
  <c r="K908" l="1"/>
  <c r="F909"/>
  <c r="M956"/>
  <c r="N956" s="1"/>
  <c r="B957"/>
  <c r="I908"/>
  <c r="H908"/>
  <c r="C909" s="1"/>
  <c r="J908"/>
  <c r="L908"/>
  <c r="E909" s="1"/>
  <c r="D909"/>
  <c r="G909"/>
  <c r="K500"/>
  <c r="E501"/>
  <c r="M500"/>
  <c r="N500" s="1"/>
  <c r="B501"/>
  <c r="H500"/>
  <c r="J500"/>
  <c r="F501" s="1"/>
  <c r="L500"/>
  <c r="C501"/>
  <c r="I500"/>
  <c r="D501" s="1"/>
  <c r="G501"/>
  <c r="J205"/>
  <c r="F206" s="1"/>
  <c r="K206" s="1"/>
  <c r="G207" s="1"/>
  <c r="H205"/>
  <c r="C206" s="1"/>
  <c r="I205"/>
  <c r="D206" s="1"/>
  <c r="L205"/>
  <c r="E206" s="1"/>
  <c r="N205"/>
  <c r="B213"/>
  <c r="M213" s="1"/>
  <c r="H909" l="1"/>
  <c r="J909"/>
  <c r="L909"/>
  <c r="C910"/>
  <c r="I909"/>
  <c r="E910"/>
  <c r="M957"/>
  <c r="N957" s="1"/>
  <c r="B958"/>
  <c r="K909"/>
  <c r="F910"/>
  <c r="G910"/>
  <c r="D910"/>
  <c r="K501"/>
  <c r="I501"/>
  <c r="D502" s="1"/>
  <c r="H501"/>
  <c r="L501"/>
  <c r="C502"/>
  <c r="J501"/>
  <c r="F502" s="1"/>
  <c r="M501"/>
  <c r="N501" s="1"/>
  <c r="B502"/>
  <c r="G502"/>
  <c r="E502"/>
  <c r="L206"/>
  <c r="E207" s="1"/>
  <c r="J206"/>
  <c r="F207" s="1"/>
  <c r="K207" s="1"/>
  <c r="G208" s="1"/>
  <c r="I206"/>
  <c r="D207" s="1"/>
  <c r="H206"/>
  <c r="C207" s="1"/>
  <c r="N206"/>
  <c r="B214"/>
  <c r="M214" s="1"/>
  <c r="K910" l="1"/>
  <c r="F911"/>
  <c r="M958"/>
  <c r="N958" s="1"/>
  <c r="B959"/>
  <c r="I910"/>
  <c r="H910"/>
  <c r="C911" s="1"/>
  <c r="J910"/>
  <c r="L910"/>
  <c r="E911" s="1"/>
  <c r="D911"/>
  <c r="G911"/>
  <c r="K502"/>
  <c r="F503"/>
  <c r="B503"/>
  <c r="M502"/>
  <c r="N502" s="1"/>
  <c r="H502"/>
  <c r="C503" s="1"/>
  <c r="J502"/>
  <c r="L502"/>
  <c r="E503" s="1"/>
  <c r="I502"/>
  <c r="D503" s="1"/>
  <c r="G503"/>
  <c r="H207"/>
  <c r="C208" s="1"/>
  <c r="J207"/>
  <c r="F208" s="1"/>
  <c r="K208" s="1"/>
  <c r="G209" s="1"/>
  <c r="L207"/>
  <c r="E208" s="1"/>
  <c r="I207"/>
  <c r="D208" s="1"/>
  <c r="N207"/>
  <c r="B215"/>
  <c r="M215" s="1"/>
  <c r="H911" l="1"/>
  <c r="J911"/>
  <c r="L911"/>
  <c r="C912"/>
  <c r="I911"/>
  <c r="E912"/>
  <c r="M959"/>
  <c r="N959" s="1"/>
  <c r="B960"/>
  <c r="K911"/>
  <c r="F912"/>
  <c r="G912"/>
  <c r="D912"/>
  <c r="I503"/>
  <c r="J503"/>
  <c r="F504" s="1"/>
  <c r="H503"/>
  <c r="L503"/>
  <c r="E504" s="1"/>
  <c r="C504"/>
  <c r="D504"/>
  <c r="M503"/>
  <c r="N503" s="1"/>
  <c r="B504"/>
  <c r="K503"/>
  <c r="G504"/>
  <c r="L208"/>
  <c r="E209" s="1"/>
  <c r="J208"/>
  <c r="F209" s="1"/>
  <c r="K209" s="1"/>
  <c r="G210" s="1"/>
  <c r="I208"/>
  <c r="D209" s="1"/>
  <c r="H208"/>
  <c r="C209" s="1"/>
  <c r="N208"/>
  <c r="B216"/>
  <c r="M216" s="1"/>
  <c r="K912" l="1"/>
  <c r="F913"/>
  <c r="M960"/>
  <c r="N960" s="1"/>
  <c r="B961"/>
  <c r="I912"/>
  <c r="H912"/>
  <c r="C913" s="1"/>
  <c r="J912"/>
  <c r="L912"/>
  <c r="E913" s="1"/>
  <c r="D913"/>
  <c r="G913"/>
  <c r="K504"/>
  <c r="F505"/>
  <c r="M504"/>
  <c r="N504" s="1"/>
  <c r="B505"/>
  <c r="H504"/>
  <c r="C505" s="1"/>
  <c r="J504"/>
  <c r="L504"/>
  <c r="E505" s="1"/>
  <c r="I504"/>
  <c r="G505"/>
  <c r="D505"/>
  <c r="I209"/>
  <c r="D210" s="1"/>
  <c r="L209"/>
  <c r="E210" s="1"/>
  <c r="H209"/>
  <c r="C210" s="1"/>
  <c r="J209"/>
  <c r="F210" s="1"/>
  <c r="K210" s="1"/>
  <c r="G211" s="1"/>
  <c r="N209"/>
  <c r="B217"/>
  <c r="M217" s="1"/>
  <c r="H913" l="1"/>
  <c r="J913"/>
  <c r="L913"/>
  <c r="C914"/>
  <c r="I913"/>
  <c r="E914"/>
  <c r="M961"/>
  <c r="N961" s="1"/>
  <c r="B962"/>
  <c r="K913"/>
  <c r="F914"/>
  <c r="G914"/>
  <c r="D914"/>
  <c r="I505"/>
  <c r="H505"/>
  <c r="L505"/>
  <c r="C506"/>
  <c r="J505"/>
  <c r="E506"/>
  <c r="K505"/>
  <c r="F506"/>
  <c r="M505"/>
  <c r="N505" s="1"/>
  <c r="B506"/>
  <c r="D506"/>
  <c r="G506"/>
  <c r="J210"/>
  <c r="F211" s="1"/>
  <c r="K211" s="1"/>
  <c r="G212" s="1"/>
  <c r="H210"/>
  <c r="C211" s="1"/>
  <c r="I210"/>
  <c r="D211" s="1"/>
  <c r="L210"/>
  <c r="E211" s="1"/>
  <c r="N210"/>
  <c r="B218"/>
  <c r="M218" s="1"/>
  <c r="K914" l="1"/>
  <c r="F915"/>
  <c r="M962"/>
  <c r="N962" s="1"/>
  <c r="B963"/>
  <c r="I914"/>
  <c r="H914"/>
  <c r="C915" s="1"/>
  <c r="J914"/>
  <c r="L914"/>
  <c r="E915" s="1"/>
  <c r="D915"/>
  <c r="G915"/>
  <c r="B507"/>
  <c r="M506"/>
  <c r="N506" s="1"/>
  <c r="K506"/>
  <c r="H506"/>
  <c r="J506"/>
  <c r="F507" s="1"/>
  <c r="L506"/>
  <c r="C507"/>
  <c r="I506"/>
  <c r="G507"/>
  <c r="E507"/>
  <c r="D507"/>
  <c r="H211"/>
  <c r="J211"/>
  <c r="F212" s="1"/>
  <c r="K212" s="1"/>
  <c r="G213" s="1"/>
  <c r="C212"/>
  <c r="I211"/>
  <c r="D212" s="1"/>
  <c r="L211"/>
  <c r="E212" s="1"/>
  <c r="N211"/>
  <c r="B219"/>
  <c r="M219" s="1"/>
  <c r="H915" l="1"/>
  <c r="J915"/>
  <c r="L915"/>
  <c r="C916"/>
  <c r="I915"/>
  <c r="E916"/>
  <c r="M963"/>
  <c r="N963" s="1"/>
  <c r="B964"/>
  <c r="K915"/>
  <c r="F916"/>
  <c r="G916"/>
  <c r="D916"/>
  <c r="K507"/>
  <c r="I507"/>
  <c r="J507"/>
  <c r="F508" s="1"/>
  <c r="H507"/>
  <c r="L507"/>
  <c r="C508"/>
  <c r="M507"/>
  <c r="N507" s="1"/>
  <c r="B508"/>
  <c r="D508"/>
  <c r="G508"/>
  <c r="E508"/>
  <c r="I212"/>
  <c r="D213" s="1"/>
  <c r="H212"/>
  <c r="C213" s="1"/>
  <c r="L212"/>
  <c r="E213" s="1"/>
  <c r="J212"/>
  <c r="F213" s="1"/>
  <c r="K213" s="1"/>
  <c r="G214" s="1"/>
  <c r="N212"/>
  <c r="B220"/>
  <c r="M220" s="1"/>
  <c r="K916" l="1"/>
  <c r="F917"/>
  <c r="M964"/>
  <c r="N964" s="1"/>
  <c r="B965"/>
  <c r="I916"/>
  <c r="H916"/>
  <c r="C917" s="1"/>
  <c r="J916"/>
  <c r="L916"/>
  <c r="E917" s="1"/>
  <c r="D917"/>
  <c r="G917"/>
  <c r="K508"/>
  <c r="M508"/>
  <c r="N508" s="1"/>
  <c r="B509"/>
  <c r="H508"/>
  <c r="J508"/>
  <c r="F509" s="1"/>
  <c r="L508"/>
  <c r="C509"/>
  <c r="I508"/>
  <c r="E509"/>
  <c r="D509"/>
  <c r="G509"/>
  <c r="J213"/>
  <c r="F214" s="1"/>
  <c r="K214" s="1"/>
  <c r="G215" s="1"/>
  <c r="L213"/>
  <c r="E214" s="1"/>
  <c r="I213"/>
  <c r="D214" s="1"/>
  <c r="H213"/>
  <c r="C214" s="1"/>
  <c r="N213"/>
  <c r="B221"/>
  <c r="M221" s="1"/>
  <c r="H917" l="1"/>
  <c r="J917"/>
  <c r="L917"/>
  <c r="C918"/>
  <c r="I917"/>
  <c r="E918"/>
  <c r="M965"/>
  <c r="N965" s="1"/>
  <c r="B966"/>
  <c r="K917"/>
  <c r="F918"/>
  <c r="G918"/>
  <c r="D918"/>
  <c r="K509"/>
  <c r="F510"/>
  <c r="I509"/>
  <c r="H509"/>
  <c r="L509"/>
  <c r="C510"/>
  <c r="J509"/>
  <c r="M509"/>
  <c r="N509" s="1"/>
  <c r="B510"/>
  <c r="G510"/>
  <c r="E510"/>
  <c r="D510"/>
  <c r="H214"/>
  <c r="C215" s="1"/>
  <c r="I214"/>
  <c r="D215" s="1"/>
  <c r="L214"/>
  <c r="E215" s="1"/>
  <c r="J214"/>
  <c r="F215" s="1"/>
  <c r="K215" s="1"/>
  <c r="G216" s="1"/>
  <c r="N214"/>
  <c r="B222"/>
  <c r="M222" s="1"/>
  <c r="K918" l="1"/>
  <c r="F919"/>
  <c r="M966"/>
  <c r="N966" s="1"/>
  <c r="B967"/>
  <c r="I918"/>
  <c r="H918"/>
  <c r="C919" s="1"/>
  <c r="J918"/>
  <c r="L918"/>
  <c r="E919" s="1"/>
  <c r="D919"/>
  <c r="G919"/>
  <c r="H510"/>
  <c r="J510"/>
  <c r="F511" s="1"/>
  <c r="L510"/>
  <c r="C511"/>
  <c r="I510"/>
  <c r="K510"/>
  <c r="G511" s="1"/>
  <c r="B511"/>
  <c r="M510"/>
  <c r="N510" s="1"/>
  <c r="D511"/>
  <c r="E511"/>
  <c r="H215"/>
  <c r="C216" s="1"/>
  <c r="I215"/>
  <c r="D216" s="1"/>
  <c r="L215"/>
  <c r="E216" s="1"/>
  <c r="J215"/>
  <c r="F216" s="1"/>
  <c r="K216" s="1"/>
  <c r="G217" s="1"/>
  <c r="N215"/>
  <c r="B223"/>
  <c r="M223" s="1"/>
  <c r="H919" l="1"/>
  <c r="J919"/>
  <c r="L919"/>
  <c r="C920"/>
  <c r="I919"/>
  <c r="E920"/>
  <c r="M967"/>
  <c r="N967" s="1"/>
  <c r="B968"/>
  <c r="K919"/>
  <c r="F920"/>
  <c r="G920"/>
  <c r="D920"/>
  <c r="K511"/>
  <c r="F512"/>
  <c r="G512"/>
  <c r="M511"/>
  <c r="N511" s="1"/>
  <c r="B512"/>
  <c r="I511"/>
  <c r="J511"/>
  <c r="H511"/>
  <c r="L511"/>
  <c r="C512"/>
  <c r="E512"/>
  <c r="D512"/>
  <c r="H216"/>
  <c r="C217" s="1"/>
  <c r="I216"/>
  <c r="D217" s="1"/>
  <c r="L216"/>
  <c r="E217" s="1"/>
  <c r="J216"/>
  <c r="F217" s="1"/>
  <c r="K217" s="1"/>
  <c r="G218" s="1"/>
  <c r="N216"/>
  <c r="B224"/>
  <c r="M224" s="1"/>
  <c r="K920" l="1"/>
  <c r="F921"/>
  <c r="M968"/>
  <c r="N968" s="1"/>
  <c r="B969"/>
  <c r="I920"/>
  <c r="H920"/>
  <c r="C921" s="1"/>
  <c r="J920"/>
  <c r="L920"/>
  <c r="E921" s="1"/>
  <c r="D921"/>
  <c r="G921"/>
  <c r="H512"/>
  <c r="J512"/>
  <c r="F513" s="1"/>
  <c r="L512"/>
  <c r="C513"/>
  <c r="I512"/>
  <c r="K512"/>
  <c r="M512"/>
  <c r="N512" s="1"/>
  <c r="B513"/>
  <c r="D513"/>
  <c r="E513"/>
  <c r="G513"/>
  <c r="J217"/>
  <c r="F218" s="1"/>
  <c r="K218" s="1"/>
  <c r="G219" s="1"/>
  <c r="H217"/>
  <c r="C218" s="1"/>
  <c r="I217"/>
  <c r="D218" s="1"/>
  <c r="L217"/>
  <c r="E218" s="1"/>
  <c r="N217"/>
  <c r="B225"/>
  <c r="M225" s="1"/>
  <c r="H921" l="1"/>
  <c r="J921"/>
  <c r="L921"/>
  <c r="C922"/>
  <c r="I921"/>
  <c r="E922"/>
  <c r="M969"/>
  <c r="N969" s="1"/>
  <c r="B970"/>
  <c r="K921"/>
  <c r="F922"/>
  <c r="G922"/>
  <c r="D922"/>
  <c r="K513"/>
  <c r="F514"/>
  <c r="I513"/>
  <c r="H513"/>
  <c r="L513"/>
  <c r="C514"/>
  <c r="J513"/>
  <c r="M513"/>
  <c r="N513" s="1"/>
  <c r="B514"/>
  <c r="G514"/>
  <c r="D514"/>
  <c r="E514"/>
  <c r="L218"/>
  <c r="E219" s="1"/>
  <c r="H218"/>
  <c r="C219" s="1"/>
  <c r="J218"/>
  <c r="F219" s="1"/>
  <c r="K219" s="1"/>
  <c r="G220" s="1"/>
  <c r="I218"/>
  <c r="D219" s="1"/>
  <c r="N218"/>
  <c r="B226"/>
  <c r="M226" s="1"/>
  <c r="K922" l="1"/>
  <c r="F923"/>
  <c r="M970"/>
  <c r="N970" s="1"/>
  <c r="B971"/>
  <c r="I922"/>
  <c r="H922"/>
  <c r="C923" s="1"/>
  <c r="J922"/>
  <c r="L922"/>
  <c r="E923" s="1"/>
  <c r="D923"/>
  <c r="G923"/>
  <c r="H514"/>
  <c r="J514"/>
  <c r="F515" s="1"/>
  <c r="L514"/>
  <c r="C515"/>
  <c r="I514"/>
  <c r="K514"/>
  <c r="G515" s="1"/>
  <c r="B515"/>
  <c r="M514"/>
  <c r="N514" s="1"/>
  <c r="E515"/>
  <c r="D515"/>
  <c r="I219"/>
  <c r="D220" s="1"/>
  <c r="J219"/>
  <c r="F220" s="1"/>
  <c r="K220" s="1"/>
  <c r="G221" s="1"/>
  <c r="H219"/>
  <c r="C220" s="1"/>
  <c r="I220" s="1"/>
  <c r="D221" s="1"/>
  <c r="L219"/>
  <c r="E220" s="1"/>
  <c r="N219"/>
  <c r="B227"/>
  <c r="M227" s="1"/>
  <c r="H923" l="1"/>
  <c r="J923"/>
  <c r="L923"/>
  <c r="C924"/>
  <c r="I923"/>
  <c r="E924"/>
  <c r="M971"/>
  <c r="N971" s="1"/>
  <c r="B972"/>
  <c r="K923"/>
  <c r="F924"/>
  <c r="G924"/>
  <c r="D924"/>
  <c r="K515"/>
  <c r="F516"/>
  <c r="G516"/>
  <c r="M515"/>
  <c r="N515" s="1"/>
  <c r="B516"/>
  <c r="I515"/>
  <c r="D516" s="1"/>
  <c r="J515"/>
  <c r="H515"/>
  <c r="L515"/>
  <c r="C516"/>
  <c r="E516"/>
  <c r="H220"/>
  <c r="C221" s="1"/>
  <c r="L220"/>
  <c r="E221" s="1"/>
  <c r="J220"/>
  <c r="F221" s="1"/>
  <c r="K221" s="1"/>
  <c r="G222" s="1"/>
  <c r="N220"/>
  <c r="B228"/>
  <c r="M228" s="1"/>
  <c r="K924" l="1"/>
  <c r="F925"/>
  <c r="M972"/>
  <c r="N972" s="1"/>
  <c r="B973"/>
  <c r="I924"/>
  <c r="H924"/>
  <c r="C925" s="1"/>
  <c r="J924"/>
  <c r="L924"/>
  <c r="E925" s="1"/>
  <c r="D925"/>
  <c r="G925"/>
  <c r="H516"/>
  <c r="C517" s="1"/>
  <c r="J516"/>
  <c r="L516"/>
  <c r="E517" s="1"/>
  <c r="I516"/>
  <c r="D517" s="1"/>
  <c r="K516"/>
  <c r="F517"/>
  <c r="M516"/>
  <c r="N516" s="1"/>
  <c r="B517"/>
  <c r="G517"/>
  <c r="H221"/>
  <c r="C222" s="1"/>
  <c r="J221"/>
  <c r="F222" s="1"/>
  <c r="K222" s="1"/>
  <c r="G223" s="1"/>
  <c r="L221"/>
  <c r="E222" s="1"/>
  <c r="I221"/>
  <c r="D222" s="1"/>
  <c r="N221"/>
  <c r="B229"/>
  <c r="M229" s="1"/>
  <c r="H925" l="1"/>
  <c r="J925"/>
  <c r="L925"/>
  <c r="C926"/>
  <c r="I925"/>
  <c r="E926"/>
  <c r="M973"/>
  <c r="N973" s="1"/>
  <c r="B974"/>
  <c r="K925"/>
  <c r="F926"/>
  <c r="G926"/>
  <c r="D926"/>
  <c r="I517"/>
  <c r="H517"/>
  <c r="L517"/>
  <c r="C518"/>
  <c r="J517"/>
  <c r="D518"/>
  <c r="E518"/>
  <c r="M517"/>
  <c r="N517" s="1"/>
  <c r="B518"/>
  <c r="K517"/>
  <c r="F518"/>
  <c r="G518"/>
  <c r="H222"/>
  <c r="C223" s="1"/>
  <c r="I222"/>
  <c r="D223" s="1"/>
  <c r="L222"/>
  <c r="E223" s="1"/>
  <c r="J222"/>
  <c r="F223" s="1"/>
  <c r="K223" s="1"/>
  <c r="G224" s="1"/>
  <c r="N222"/>
  <c r="B230"/>
  <c r="M230" s="1"/>
  <c r="K926" l="1"/>
  <c r="G927" s="1"/>
  <c r="M974"/>
  <c r="N974" s="1"/>
  <c r="B975"/>
  <c r="I926"/>
  <c r="D927" s="1"/>
  <c r="H926"/>
  <c r="J926"/>
  <c r="F927" s="1"/>
  <c r="L926"/>
  <c r="C927"/>
  <c r="E927"/>
  <c r="H518"/>
  <c r="J518"/>
  <c r="F519" s="1"/>
  <c r="L518"/>
  <c r="C519"/>
  <c r="I518"/>
  <c r="K518"/>
  <c r="B519"/>
  <c r="M518"/>
  <c r="N518" s="1"/>
  <c r="G519"/>
  <c r="D519"/>
  <c r="E519"/>
  <c r="L223"/>
  <c r="E224" s="1"/>
  <c r="I223"/>
  <c r="D224" s="1"/>
  <c r="J223"/>
  <c r="F224" s="1"/>
  <c r="K224" s="1"/>
  <c r="G225" s="1"/>
  <c r="H223"/>
  <c r="C224" s="1"/>
  <c r="N223"/>
  <c r="B231"/>
  <c r="M231" s="1"/>
  <c r="K927" l="1"/>
  <c r="G928"/>
  <c r="M975"/>
  <c r="N975" s="1"/>
  <c r="B976"/>
  <c r="H927"/>
  <c r="C928" s="1"/>
  <c r="J927"/>
  <c r="F928" s="1"/>
  <c r="L927"/>
  <c r="E928" s="1"/>
  <c r="I927"/>
  <c r="D928" s="1"/>
  <c r="K519"/>
  <c r="M519"/>
  <c r="N519" s="1"/>
  <c r="B520"/>
  <c r="I519"/>
  <c r="J519"/>
  <c r="F520" s="1"/>
  <c r="H519"/>
  <c r="L519"/>
  <c r="C520"/>
  <c r="E520"/>
  <c r="G520"/>
  <c r="D520"/>
  <c r="I224"/>
  <c r="D225" s="1"/>
  <c r="J224"/>
  <c r="F225" s="1"/>
  <c r="K225" s="1"/>
  <c r="G226" s="1"/>
  <c r="H224"/>
  <c r="C225" s="1"/>
  <c r="L224"/>
  <c r="E225" s="1"/>
  <c r="N224"/>
  <c r="B232"/>
  <c r="M232" s="1"/>
  <c r="I928" l="1"/>
  <c r="H928"/>
  <c r="C929" s="1"/>
  <c r="J928"/>
  <c r="L928"/>
  <c r="E929" s="1"/>
  <c r="D929"/>
  <c r="K928"/>
  <c r="F929"/>
  <c r="G929"/>
  <c r="M976"/>
  <c r="N976" s="1"/>
  <c r="B977"/>
  <c r="K520"/>
  <c r="M520"/>
  <c r="N520" s="1"/>
  <c r="B521"/>
  <c r="H520"/>
  <c r="J520"/>
  <c r="F521" s="1"/>
  <c r="L520"/>
  <c r="C521"/>
  <c r="I520"/>
  <c r="D521"/>
  <c r="E521"/>
  <c r="G521"/>
  <c r="J225"/>
  <c r="F226" s="1"/>
  <c r="K226" s="1"/>
  <c r="G227" s="1"/>
  <c r="I225"/>
  <c r="D226" s="1"/>
  <c r="H225"/>
  <c r="C226" s="1"/>
  <c r="L225"/>
  <c r="E226" s="1"/>
  <c r="N225"/>
  <c r="B233"/>
  <c r="M233" s="1"/>
  <c r="H929" l="1"/>
  <c r="J929"/>
  <c r="L929"/>
  <c r="C930"/>
  <c r="I929"/>
  <c r="E930"/>
  <c r="K929"/>
  <c r="F930"/>
  <c r="M977"/>
  <c r="N977" s="1"/>
  <c r="B978"/>
  <c r="G930"/>
  <c r="D930"/>
  <c r="K521"/>
  <c r="F522"/>
  <c r="I521"/>
  <c r="H521"/>
  <c r="L521"/>
  <c r="C522"/>
  <c r="J521"/>
  <c r="M521"/>
  <c r="N521" s="1"/>
  <c r="B522"/>
  <c r="G522"/>
  <c r="D522"/>
  <c r="E522"/>
  <c r="I226"/>
  <c r="D227" s="1"/>
  <c r="J226"/>
  <c r="F227" s="1"/>
  <c r="K227" s="1"/>
  <c r="G228" s="1"/>
  <c r="H226"/>
  <c r="C227" s="1"/>
  <c r="L227" s="1"/>
  <c r="L226"/>
  <c r="E227" s="1"/>
  <c r="N226"/>
  <c r="B234"/>
  <c r="M234" s="1"/>
  <c r="M978" l="1"/>
  <c r="N978" s="1"/>
  <c r="B979"/>
  <c r="K930"/>
  <c r="G931" s="1"/>
  <c r="F931"/>
  <c r="I930"/>
  <c r="D931" s="1"/>
  <c r="H930"/>
  <c r="C931" s="1"/>
  <c r="J930"/>
  <c r="L930"/>
  <c r="E931"/>
  <c r="H522"/>
  <c r="J522"/>
  <c r="F523" s="1"/>
  <c r="L522"/>
  <c r="C523"/>
  <c r="I522"/>
  <c r="K522"/>
  <c r="G523" s="1"/>
  <c r="B523"/>
  <c r="M522"/>
  <c r="N522" s="1"/>
  <c r="E523"/>
  <c r="D523"/>
  <c r="E228"/>
  <c r="J227"/>
  <c r="F228" s="1"/>
  <c r="K228" s="1"/>
  <c r="G229" s="1"/>
  <c r="I227"/>
  <c r="D228" s="1"/>
  <c r="H227"/>
  <c r="C228" s="1"/>
  <c r="N227"/>
  <c r="B235"/>
  <c r="M235" s="1"/>
  <c r="H931" l="1"/>
  <c r="J931"/>
  <c r="F932" s="1"/>
  <c r="L931"/>
  <c r="C932"/>
  <c r="I931"/>
  <c r="D932" s="1"/>
  <c r="K931"/>
  <c r="G932" s="1"/>
  <c r="M979"/>
  <c r="N979" s="1"/>
  <c r="B980"/>
  <c r="E932"/>
  <c r="K523"/>
  <c r="F524"/>
  <c r="G524"/>
  <c r="M523"/>
  <c r="N523" s="1"/>
  <c r="B524"/>
  <c r="I523"/>
  <c r="D524" s="1"/>
  <c r="J523"/>
  <c r="H523"/>
  <c r="L523"/>
  <c r="C524"/>
  <c r="E524"/>
  <c r="H228"/>
  <c r="C229" s="1"/>
  <c r="I228"/>
  <c r="D229" s="1"/>
  <c r="J228"/>
  <c r="F229" s="1"/>
  <c r="K229" s="1"/>
  <c r="G230" s="1"/>
  <c r="L228"/>
  <c r="E229" s="1"/>
  <c r="N228"/>
  <c r="B236"/>
  <c r="M236" s="1"/>
  <c r="K932" l="1"/>
  <c r="G933" s="1"/>
  <c r="M980"/>
  <c r="N980" s="1"/>
  <c r="B981"/>
  <c r="I932"/>
  <c r="D933" s="1"/>
  <c r="H932"/>
  <c r="J932"/>
  <c r="F933" s="1"/>
  <c r="L932"/>
  <c r="E933" s="1"/>
  <c r="C933"/>
  <c r="H524"/>
  <c r="C525" s="1"/>
  <c r="J524"/>
  <c r="L524"/>
  <c r="E525" s="1"/>
  <c r="I524"/>
  <c r="D525" s="1"/>
  <c r="K524"/>
  <c r="F525"/>
  <c r="M524"/>
  <c r="N524" s="1"/>
  <c r="B525"/>
  <c r="G525"/>
  <c r="I229"/>
  <c r="D230" s="1"/>
  <c r="L229"/>
  <c r="E230" s="1"/>
  <c r="J229"/>
  <c r="F230" s="1"/>
  <c r="K230" s="1"/>
  <c r="G231" s="1"/>
  <c r="H229"/>
  <c r="C230" s="1"/>
  <c r="N229"/>
  <c r="B237"/>
  <c r="M237" s="1"/>
  <c r="K933" l="1"/>
  <c r="G934"/>
  <c r="H933"/>
  <c r="C934" s="1"/>
  <c r="J933"/>
  <c r="F934" s="1"/>
  <c r="L933"/>
  <c r="E934" s="1"/>
  <c r="I933"/>
  <c r="D934" s="1"/>
  <c r="M981"/>
  <c r="N981" s="1"/>
  <c r="B982"/>
  <c r="I525"/>
  <c r="H525"/>
  <c r="L525"/>
  <c r="C526"/>
  <c r="J525"/>
  <c r="D526"/>
  <c r="E526"/>
  <c r="M525"/>
  <c r="N525" s="1"/>
  <c r="B526"/>
  <c r="K525"/>
  <c r="F526"/>
  <c r="G526"/>
  <c r="H230"/>
  <c r="C231" s="1"/>
  <c r="I230"/>
  <c r="D231" s="1"/>
  <c r="L230"/>
  <c r="E231" s="1"/>
  <c r="J230"/>
  <c r="F231" s="1"/>
  <c r="K231" s="1"/>
  <c r="G232" s="1"/>
  <c r="N230"/>
  <c r="B238"/>
  <c r="M238" s="1"/>
  <c r="I934" l="1"/>
  <c r="H934"/>
  <c r="C935" s="1"/>
  <c r="J934"/>
  <c r="L934"/>
  <c r="E935"/>
  <c r="K934"/>
  <c r="F935"/>
  <c r="D935"/>
  <c r="M982"/>
  <c r="N982" s="1"/>
  <c r="B983"/>
  <c r="G935"/>
  <c r="H526"/>
  <c r="J526"/>
  <c r="F527" s="1"/>
  <c r="L526"/>
  <c r="C527"/>
  <c r="I526"/>
  <c r="K526"/>
  <c r="B527"/>
  <c r="M526"/>
  <c r="N526" s="1"/>
  <c r="G527"/>
  <c r="D527"/>
  <c r="E527"/>
  <c r="H231"/>
  <c r="C232" s="1"/>
  <c r="I231"/>
  <c r="D232" s="1"/>
  <c r="L231"/>
  <c r="E232" s="1"/>
  <c r="J231"/>
  <c r="F232" s="1"/>
  <c r="K232" s="1"/>
  <c r="G233" s="1"/>
  <c r="N231"/>
  <c r="B239"/>
  <c r="M239" s="1"/>
  <c r="H935" l="1"/>
  <c r="J935"/>
  <c r="L935"/>
  <c r="C936"/>
  <c r="I935"/>
  <c r="M983"/>
  <c r="N983" s="1"/>
  <c r="B984"/>
  <c r="D936"/>
  <c r="K935"/>
  <c r="G936" s="1"/>
  <c r="F936"/>
  <c r="E936"/>
  <c r="K527"/>
  <c r="M527"/>
  <c r="N527" s="1"/>
  <c r="B528"/>
  <c r="I527"/>
  <c r="J527"/>
  <c r="F528" s="1"/>
  <c r="H527"/>
  <c r="L527"/>
  <c r="C528"/>
  <c r="E528"/>
  <c r="G528"/>
  <c r="D528"/>
  <c r="I232"/>
  <c r="D233" s="1"/>
  <c r="J232"/>
  <c r="F233" s="1"/>
  <c r="K233" s="1"/>
  <c r="G234" s="1"/>
  <c r="H232"/>
  <c r="C233" s="1"/>
  <c r="L232"/>
  <c r="E233" s="1"/>
  <c r="N232"/>
  <c r="B240"/>
  <c r="M240" s="1"/>
  <c r="K936" l="1"/>
  <c r="G937" s="1"/>
  <c r="M984"/>
  <c r="N984" s="1"/>
  <c r="B985"/>
  <c r="D937"/>
  <c r="I936"/>
  <c r="H936"/>
  <c r="C937" s="1"/>
  <c r="J936"/>
  <c r="F937" s="1"/>
  <c r="L936"/>
  <c r="E937"/>
  <c r="K528"/>
  <c r="M528"/>
  <c r="N528" s="1"/>
  <c r="B529"/>
  <c r="H528"/>
  <c r="J528"/>
  <c r="F529" s="1"/>
  <c r="L528"/>
  <c r="C529"/>
  <c r="I528"/>
  <c r="D529"/>
  <c r="E529"/>
  <c r="G529"/>
  <c r="H233"/>
  <c r="I233"/>
  <c r="D234" s="1"/>
  <c r="C234"/>
  <c r="J233"/>
  <c r="F234" s="1"/>
  <c r="K234" s="1"/>
  <c r="G235" s="1"/>
  <c r="L233"/>
  <c r="E234" s="1"/>
  <c r="N233"/>
  <c r="B241"/>
  <c r="M241" s="1"/>
  <c r="K937" l="1"/>
  <c r="G938"/>
  <c r="H937"/>
  <c r="C938" s="1"/>
  <c r="J937"/>
  <c r="F938" s="1"/>
  <c r="L937"/>
  <c r="I937"/>
  <c r="M985"/>
  <c r="N985" s="1"/>
  <c r="B986"/>
  <c r="E938"/>
  <c r="D938"/>
  <c r="K529"/>
  <c r="F530"/>
  <c r="I529"/>
  <c r="H529"/>
  <c r="L529"/>
  <c r="C530"/>
  <c r="J529"/>
  <c r="M529"/>
  <c r="N529" s="1"/>
  <c r="B530"/>
  <c r="G530"/>
  <c r="D530"/>
  <c r="E530"/>
  <c r="L234"/>
  <c r="E235" s="1"/>
  <c r="H234"/>
  <c r="C235" s="1"/>
  <c r="I234"/>
  <c r="D235" s="1"/>
  <c r="J234"/>
  <c r="F235" s="1"/>
  <c r="K235" s="1"/>
  <c r="G236" s="1"/>
  <c r="N234"/>
  <c r="B242"/>
  <c r="M242" s="1"/>
  <c r="I938" l="1"/>
  <c r="H938"/>
  <c r="C939" s="1"/>
  <c r="J938"/>
  <c r="L938"/>
  <c r="E939" s="1"/>
  <c r="K938"/>
  <c r="F939"/>
  <c r="G939"/>
  <c r="M986"/>
  <c r="N986" s="1"/>
  <c r="B987"/>
  <c r="D939"/>
  <c r="H530"/>
  <c r="J530"/>
  <c r="F531" s="1"/>
  <c r="L530"/>
  <c r="C531"/>
  <c r="I530"/>
  <c r="K530"/>
  <c r="G531" s="1"/>
  <c r="B531"/>
  <c r="M530"/>
  <c r="N530" s="1"/>
  <c r="E531"/>
  <c r="D531"/>
  <c r="L235"/>
  <c r="E236" s="1"/>
  <c r="I235"/>
  <c r="D236" s="1"/>
  <c r="H235"/>
  <c r="C236" s="1"/>
  <c r="J235"/>
  <c r="F236" s="1"/>
  <c r="K236" s="1"/>
  <c r="G237" s="1"/>
  <c r="N235"/>
  <c r="B243"/>
  <c r="M243" s="1"/>
  <c r="H939" l="1"/>
  <c r="J939"/>
  <c r="L939"/>
  <c r="C940"/>
  <c r="I939"/>
  <c r="E940"/>
  <c r="K939"/>
  <c r="F940"/>
  <c r="D940"/>
  <c r="M987"/>
  <c r="N987" s="1"/>
  <c r="B988"/>
  <c r="G940"/>
  <c r="K531"/>
  <c r="F532"/>
  <c r="G532"/>
  <c r="M531"/>
  <c r="N531" s="1"/>
  <c r="B532"/>
  <c r="I531"/>
  <c r="D532" s="1"/>
  <c r="J531"/>
  <c r="H531"/>
  <c r="L531"/>
  <c r="C532"/>
  <c r="E532"/>
  <c r="I236"/>
  <c r="D237" s="1"/>
  <c r="L236"/>
  <c r="E237" s="1"/>
  <c r="H236"/>
  <c r="C237" s="1"/>
  <c r="J236"/>
  <c r="F237" s="1"/>
  <c r="K237" s="1"/>
  <c r="G238" s="1"/>
  <c r="N236"/>
  <c r="B244"/>
  <c r="M244" s="1"/>
  <c r="M988" l="1"/>
  <c r="N988" s="1"/>
  <c r="B989"/>
  <c r="D941"/>
  <c r="K940"/>
  <c r="G941" s="1"/>
  <c r="F941"/>
  <c r="I940"/>
  <c r="H940"/>
  <c r="C941" s="1"/>
  <c r="J940"/>
  <c r="L940"/>
  <c r="E941"/>
  <c r="H532"/>
  <c r="C533" s="1"/>
  <c r="J532"/>
  <c r="L532"/>
  <c r="E533" s="1"/>
  <c r="I532"/>
  <c r="D533" s="1"/>
  <c r="K532"/>
  <c r="F533"/>
  <c r="M532"/>
  <c r="N532" s="1"/>
  <c r="B533"/>
  <c r="G533"/>
  <c r="J237"/>
  <c r="F238" s="1"/>
  <c r="K238" s="1"/>
  <c r="G239" s="1"/>
  <c r="L237"/>
  <c r="E238" s="1"/>
  <c r="H237"/>
  <c r="C238" s="1"/>
  <c r="I237"/>
  <c r="D238" s="1"/>
  <c r="N237"/>
  <c r="B245"/>
  <c r="M245" s="1"/>
  <c r="H941" l="1"/>
  <c r="J941"/>
  <c r="L941"/>
  <c r="C942"/>
  <c r="I941"/>
  <c r="G942"/>
  <c r="K941"/>
  <c r="F942"/>
  <c r="M989"/>
  <c r="N989" s="1"/>
  <c r="B990"/>
  <c r="E942"/>
  <c r="D942"/>
  <c r="I533"/>
  <c r="H533"/>
  <c r="L533"/>
  <c r="C534"/>
  <c r="J533"/>
  <c r="D534"/>
  <c r="E534"/>
  <c r="M533"/>
  <c r="N533" s="1"/>
  <c r="B534"/>
  <c r="K533"/>
  <c r="F534"/>
  <c r="G534"/>
  <c r="L238"/>
  <c r="E239" s="1"/>
  <c r="H238"/>
  <c r="C239" s="1"/>
  <c r="J238"/>
  <c r="F239" s="1"/>
  <c r="K239" s="1"/>
  <c r="G240" s="1"/>
  <c r="I238"/>
  <c r="D239" s="1"/>
  <c r="N238"/>
  <c r="B246"/>
  <c r="M246" s="1"/>
  <c r="M990" l="1"/>
  <c r="N990" s="1"/>
  <c r="B991"/>
  <c r="K942"/>
  <c r="I942"/>
  <c r="D943" s="1"/>
  <c r="H942"/>
  <c r="J942"/>
  <c r="F943" s="1"/>
  <c r="L942"/>
  <c r="E943" s="1"/>
  <c r="C943"/>
  <c r="G943"/>
  <c r="H534"/>
  <c r="J534"/>
  <c r="F535" s="1"/>
  <c r="L534"/>
  <c r="C535"/>
  <c r="I534"/>
  <c r="K534"/>
  <c r="B535"/>
  <c r="M534"/>
  <c r="N534" s="1"/>
  <c r="G535"/>
  <c r="D535"/>
  <c r="E535"/>
  <c r="I239"/>
  <c r="D240" s="1"/>
  <c r="J239"/>
  <c r="F240" s="1"/>
  <c r="K240" s="1"/>
  <c r="G241" s="1"/>
  <c r="H239"/>
  <c r="C240" s="1"/>
  <c r="L239"/>
  <c r="E240" s="1"/>
  <c r="N239"/>
  <c r="B247"/>
  <c r="M247" s="1"/>
  <c r="K943" l="1"/>
  <c r="M991"/>
  <c r="N991" s="1"/>
  <c r="B992"/>
  <c r="G944"/>
  <c r="H943"/>
  <c r="C944" s="1"/>
  <c r="J943"/>
  <c r="F944" s="1"/>
  <c r="L943"/>
  <c r="E944" s="1"/>
  <c r="I943"/>
  <c r="D944" s="1"/>
  <c r="K535"/>
  <c r="M535"/>
  <c r="N535" s="1"/>
  <c r="B536"/>
  <c r="I535"/>
  <c r="J535"/>
  <c r="F536" s="1"/>
  <c r="H535"/>
  <c r="L535"/>
  <c r="C536"/>
  <c r="E536"/>
  <c r="G536"/>
  <c r="D536"/>
  <c r="J240"/>
  <c r="F241" s="1"/>
  <c r="K241" s="1"/>
  <c r="G242" s="1"/>
  <c r="I240"/>
  <c r="D241" s="1"/>
  <c r="H240"/>
  <c r="C241" s="1"/>
  <c r="L240"/>
  <c r="E241" s="1"/>
  <c r="N240"/>
  <c r="B248"/>
  <c r="M248" s="1"/>
  <c r="I944" l="1"/>
  <c r="H944"/>
  <c r="C945" s="1"/>
  <c r="J944"/>
  <c r="L944"/>
  <c r="E945" s="1"/>
  <c r="D945"/>
  <c r="K944"/>
  <c r="F945"/>
  <c r="G945"/>
  <c r="M992"/>
  <c r="N992" s="1"/>
  <c r="B993"/>
  <c r="K536"/>
  <c r="M536"/>
  <c r="N536" s="1"/>
  <c r="B537"/>
  <c r="H536"/>
  <c r="J536"/>
  <c r="F537" s="1"/>
  <c r="L536"/>
  <c r="C537"/>
  <c r="I536"/>
  <c r="D537"/>
  <c r="E537"/>
  <c r="G537"/>
  <c r="I241"/>
  <c r="D242" s="1"/>
  <c r="L241"/>
  <c r="E242" s="1"/>
  <c r="J241"/>
  <c r="F242" s="1"/>
  <c r="K242" s="1"/>
  <c r="G243" s="1"/>
  <c r="H241"/>
  <c r="C242" s="1"/>
  <c r="N241"/>
  <c r="B249"/>
  <c r="M249" s="1"/>
  <c r="H945" l="1"/>
  <c r="J945"/>
  <c r="L945"/>
  <c r="C946"/>
  <c r="I945"/>
  <c r="E946"/>
  <c r="K945"/>
  <c r="F946"/>
  <c r="G946"/>
  <c r="M993"/>
  <c r="N993" s="1"/>
  <c r="B994"/>
  <c r="D946"/>
  <c r="K537"/>
  <c r="F538"/>
  <c r="I537"/>
  <c r="H537"/>
  <c r="L537"/>
  <c r="C538"/>
  <c r="J537"/>
  <c r="M537"/>
  <c r="N537" s="1"/>
  <c r="B538"/>
  <c r="G538"/>
  <c r="D538"/>
  <c r="E538"/>
  <c r="I242"/>
  <c r="D243" s="1"/>
  <c r="J242"/>
  <c r="F243" s="1"/>
  <c r="K243" s="1"/>
  <c r="G244" s="1"/>
  <c r="H242"/>
  <c r="C243" s="1"/>
  <c r="L242"/>
  <c r="E243" s="1"/>
  <c r="N242"/>
  <c r="B250"/>
  <c r="M250" s="1"/>
  <c r="M994" l="1"/>
  <c r="N994" s="1"/>
  <c r="B995"/>
  <c r="K946"/>
  <c r="G947" s="1"/>
  <c r="I946"/>
  <c r="D947" s="1"/>
  <c r="H946"/>
  <c r="J946"/>
  <c r="F947" s="1"/>
  <c r="L946"/>
  <c r="C947"/>
  <c r="E947"/>
  <c r="H538"/>
  <c r="J538"/>
  <c r="F539" s="1"/>
  <c r="L538"/>
  <c r="C539"/>
  <c r="I538"/>
  <c r="K538"/>
  <c r="G539" s="1"/>
  <c r="B539"/>
  <c r="M538"/>
  <c r="N538" s="1"/>
  <c r="E539"/>
  <c r="D539"/>
  <c r="H243"/>
  <c r="C244" s="1"/>
  <c r="L243"/>
  <c r="E244" s="1"/>
  <c r="J243"/>
  <c r="F244" s="1"/>
  <c r="K244" s="1"/>
  <c r="G245" s="1"/>
  <c r="I243"/>
  <c r="D244" s="1"/>
  <c r="N243"/>
  <c r="B251"/>
  <c r="M251" s="1"/>
  <c r="K947" l="1"/>
  <c r="G948"/>
  <c r="D948"/>
  <c r="H947"/>
  <c r="J947"/>
  <c r="F948" s="1"/>
  <c r="L947"/>
  <c r="C948"/>
  <c r="I947"/>
  <c r="M995"/>
  <c r="N995" s="1"/>
  <c r="B996"/>
  <c r="E948"/>
  <c r="K539"/>
  <c r="F540"/>
  <c r="G540"/>
  <c r="M539"/>
  <c r="N539" s="1"/>
  <c r="B540"/>
  <c r="I539"/>
  <c r="D540" s="1"/>
  <c r="J539"/>
  <c r="H539"/>
  <c r="L539"/>
  <c r="C540"/>
  <c r="E540"/>
  <c r="I244"/>
  <c r="D245" s="1"/>
  <c r="L244"/>
  <c r="E245" s="1"/>
  <c r="H244"/>
  <c r="C245" s="1"/>
  <c r="J244"/>
  <c r="F245" s="1"/>
  <c r="K245" s="1"/>
  <c r="G246" s="1"/>
  <c r="N244"/>
  <c r="B252"/>
  <c r="M252" s="1"/>
  <c r="K948" l="1"/>
  <c r="M996"/>
  <c r="N996" s="1"/>
  <c r="B997"/>
  <c r="G949"/>
  <c r="I948"/>
  <c r="H948"/>
  <c r="C949" s="1"/>
  <c r="J948"/>
  <c r="F949" s="1"/>
  <c r="L948"/>
  <c r="E949" s="1"/>
  <c r="D949"/>
  <c r="H540"/>
  <c r="C541" s="1"/>
  <c r="J540"/>
  <c r="L540"/>
  <c r="E541" s="1"/>
  <c r="I540"/>
  <c r="D541" s="1"/>
  <c r="K540"/>
  <c r="F541"/>
  <c r="M540"/>
  <c r="N540" s="1"/>
  <c r="B541"/>
  <c r="G541"/>
  <c r="J245"/>
  <c r="F246" s="1"/>
  <c r="K246" s="1"/>
  <c r="G247" s="1"/>
  <c r="L245"/>
  <c r="E246" s="1"/>
  <c r="H245"/>
  <c r="C246" s="1"/>
  <c r="I245"/>
  <c r="D246" s="1"/>
  <c r="N245"/>
  <c r="B253"/>
  <c r="M253" s="1"/>
  <c r="K949" l="1"/>
  <c r="F950"/>
  <c r="H949"/>
  <c r="C950" s="1"/>
  <c r="J949"/>
  <c r="L949"/>
  <c r="E950" s="1"/>
  <c r="I949"/>
  <c r="D950" s="1"/>
  <c r="M997"/>
  <c r="N997" s="1"/>
  <c r="B998"/>
  <c r="G950"/>
  <c r="I541"/>
  <c r="H541"/>
  <c r="L541"/>
  <c r="C542"/>
  <c r="J541"/>
  <c r="D542"/>
  <c r="E542"/>
  <c r="M541"/>
  <c r="N541" s="1"/>
  <c r="B542"/>
  <c r="K541"/>
  <c r="F542"/>
  <c r="G542"/>
  <c r="I246"/>
  <c r="D247" s="1"/>
  <c r="J246"/>
  <c r="F247" s="1"/>
  <c r="K247" s="1"/>
  <c r="G248" s="1"/>
  <c r="L246"/>
  <c r="E247" s="1"/>
  <c r="H246"/>
  <c r="C247" s="1"/>
  <c r="N246"/>
  <c r="B254"/>
  <c r="M254" s="1"/>
  <c r="I950" l="1"/>
  <c r="H950"/>
  <c r="C951" s="1"/>
  <c r="J950"/>
  <c r="L950"/>
  <c r="E951"/>
  <c r="D951"/>
  <c r="M998"/>
  <c r="N998" s="1"/>
  <c r="B999"/>
  <c r="K950"/>
  <c r="F951"/>
  <c r="G951"/>
  <c r="H542"/>
  <c r="J542"/>
  <c r="F543" s="1"/>
  <c r="L542"/>
  <c r="C543"/>
  <c r="I542"/>
  <c r="K542"/>
  <c r="B543"/>
  <c r="M542"/>
  <c r="N542" s="1"/>
  <c r="G543"/>
  <c r="D543"/>
  <c r="E543"/>
  <c r="J247"/>
  <c r="F248" s="1"/>
  <c r="K248" s="1"/>
  <c r="G249" s="1"/>
  <c r="I247"/>
  <c r="D248" s="1"/>
  <c r="H247"/>
  <c r="C248" s="1"/>
  <c r="L247"/>
  <c r="E248" s="1"/>
  <c r="N247"/>
  <c r="B255"/>
  <c r="M255" s="1"/>
  <c r="H951" l="1"/>
  <c r="J951"/>
  <c r="F952" s="1"/>
  <c r="L951"/>
  <c r="I951"/>
  <c r="C952"/>
  <c r="K951"/>
  <c r="G952" s="1"/>
  <c r="M999"/>
  <c r="N999" s="1"/>
  <c r="B1000"/>
  <c r="D952"/>
  <c r="E952"/>
  <c r="K543"/>
  <c r="M543"/>
  <c r="N543" s="1"/>
  <c r="B544"/>
  <c r="I543"/>
  <c r="J543"/>
  <c r="F544" s="1"/>
  <c r="H543"/>
  <c r="L543"/>
  <c r="C544"/>
  <c r="E544"/>
  <c r="G544"/>
  <c r="D544"/>
  <c r="I248"/>
  <c r="D249" s="1"/>
  <c r="L248"/>
  <c r="E249" s="1"/>
  <c r="J248"/>
  <c r="F249" s="1"/>
  <c r="K249" s="1"/>
  <c r="G250" s="1"/>
  <c r="H248"/>
  <c r="C249" s="1"/>
  <c r="N248"/>
  <c r="B256"/>
  <c r="M256" s="1"/>
  <c r="K952" l="1"/>
  <c r="G953"/>
  <c r="M1000"/>
  <c r="N1000" s="1"/>
  <c r="B1001"/>
  <c r="H952"/>
  <c r="C953" s="1"/>
  <c r="J952"/>
  <c r="F953" s="1"/>
  <c r="L952"/>
  <c r="I952"/>
  <c r="D953" s="1"/>
  <c r="E953"/>
  <c r="K544"/>
  <c r="M544"/>
  <c r="N544" s="1"/>
  <c r="B545"/>
  <c r="H544"/>
  <c r="J544"/>
  <c r="F545" s="1"/>
  <c r="L544"/>
  <c r="C545"/>
  <c r="I544"/>
  <c r="D545"/>
  <c r="E545"/>
  <c r="G545"/>
  <c r="L249"/>
  <c r="E250" s="1"/>
  <c r="J249"/>
  <c r="F250" s="1"/>
  <c r="K250" s="1"/>
  <c r="G251" s="1"/>
  <c r="I249"/>
  <c r="D250" s="1"/>
  <c r="H249"/>
  <c r="C250" s="1"/>
  <c r="N249"/>
  <c r="B257"/>
  <c r="M257" s="1"/>
  <c r="I953" l="1"/>
  <c r="H953"/>
  <c r="C954" s="1"/>
  <c r="J953"/>
  <c r="L953"/>
  <c r="E954" s="1"/>
  <c r="D954"/>
  <c r="K953"/>
  <c r="F954"/>
  <c r="M1001"/>
  <c r="N1001" s="1"/>
  <c r="B1002"/>
  <c r="G954"/>
  <c r="K545"/>
  <c r="F546"/>
  <c r="I545"/>
  <c r="H545"/>
  <c r="L545"/>
  <c r="C546"/>
  <c r="J545"/>
  <c r="M545"/>
  <c r="N545" s="1"/>
  <c r="B546"/>
  <c r="G546"/>
  <c r="D546"/>
  <c r="E546"/>
  <c r="J250"/>
  <c r="F251" s="1"/>
  <c r="K251" s="1"/>
  <c r="G252" s="1"/>
  <c r="H250"/>
  <c r="C251" s="1"/>
  <c r="I250"/>
  <c r="D251" s="1"/>
  <c r="L250"/>
  <c r="E251" s="1"/>
  <c r="N250"/>
  <c r="B258"/>
  <c r="M258" s="1"/>
  <c r="H954" l="1"/>
  <c r="J954"/>
  <c r="L954"/>
  <c r="C955"/>
  <c r="I954"/>
  <c r="E955"/>
  <c r="M1002"/>
  <c r="N1002" s="1"/>
  <c r="B1003"/>
  <c r="K954"/>
  <c r="F955"/>
  <c r="G955"/>
  <c r="D955"/>
  <c r="H546"/>
  <c r="J546"/>
  <c r="F547" s="1"/>
  <c r="L546"/>
  <c r="C547"/>
  <c r="I546"/>
  <c r="K546"/>
  <c r="G547" s="1"/>
  <c r="B547"/>
  <c r="M546"/>
  <c r="N546" s="1"/>
  <c r="E547"/>
  <c r="D547"/>
  <c r="I251"/>
  <c r="D252" s="1"/>
  <c r="L251"/>
  <c r="E252" s="1"/>
  <c r="J251"/>
  <c r="F252" s="1"/>
  <c r="K252" s="1"/>
  <c r="G253" s="1"/>
  <c r="H251"/>
  <c r="C252" s="1"/>
  <c r="N251"/>
  <c r="B259"/>
  <c r="M259" s="1"/>
  <c r="K955" l="1"/>
  <c r="G956" s="1"/>
  <c r="M1003"/>
  <c r="N1003" s="1"/>
  <c r="B1004"/>
  <c r="I955"/>
  <c r="D956" s="1"/>
  <c r="H955"/>
  <c r="J955"/>
  <c r="F956" s="1"/>
  <c r="L955"/>
  <c r="C956"/>
  <c r="E956"/>
  <c r="K547"/>
  <c r="F548"/>
  <c r="G548"/>
  <c r="M547"/>
  <c r="N547" s="1"/>
  <c r="B548"/>
  <c r="I547"/>
  <c r="D548" s="1"/>
  <c r="J547"/>
  <c r="H547"/>
  <c r="L547"/>
  <c r="C548"/>
  <c r="E548"/>
  <c r="L252"/>
  <c r="E253" s="1"/>
  <c r="I252"/>
  <c r="D253" s="1"/>
  <c r="H252"/>
  <c r="C253" s="1"/>
  <c r="J252"/>
  <c r="F253" s="1"/>
  <c r="K253" s="1"/>
  <c r="G254" s="1"/>
  <c r="N252"/>
  <c r="B260"/>
  <c r="M260" s="1"/>
  <c r="K956" l="1"/>
  <c r="G957"/>
  <c r="M1004"/>
  <c r="N1004" s="1"/>
  <c r="B1005"/>
  <c r="H956"/>
  <c r="C957" s="1"/>
  <c r="J956"/>
  <c r="F957" s="1"/>
  <c r="L956"/>
  <c r="E957" s="1"/>
  <c r="I956"/>
  <c r="D957" s="1"/>
  <c r="H548"/>
  <c r="C549" s="1"/>
  <c r="J548"/>
  <c r="L548"/>
  <c r="E549" s="1"/>
  <c r="I548"/>
  <c r="D549" s="1"/>
  <c r="K548"/>
  <c r="F549"/>
  <c r="M548"/>
  <c r="N548" s="1"/>
  <c r="B549"/>
  <c r="G549"/>
  <c r="I253"/>
  <c r="D254" s="1"/>
  <c r="L253"/>
  <c r="E254" s="1"/>
  <c r="J253"/>
  <c r="F254" s="1"/>
  <c r="K254" s="1"/>
  <c r="G255" s="1"/>
  <c r="H253"/>
  <c r="C254" s="1"/>
  <c r="N253"/>
  <c r="B261"/>
  <c r="M261" s="1"/>
  <c r="I957" l="1"/>
  <c r="H957"/>
  <c r="C958" s="1"/>
  <c r="J957"/>
  <c r="L957"/>
  <c r="E958" s="1"/>
  <c r="D958"/>
  <c r="K957"/>
  <c r="F958"/>
  <c r="G958"/>
  <c r="M1005"/>
  <c r="N1005" s="1"/>
  <c r="B1006"/>
  <c r="I549"/>
  <c r="H549"/>
  <c r="L549"/>
  <c r="C550"/>
  <c r="J549"/>
  <c r="D550"/>
  <c r="E550"/>
  <c r="M549"/>
  <c r="N549" s="1"/>
  <c r="B550"/>
  <c r="K549"/>
  <c r="F550"/>
  <c r="G550"/>
  <c r="H254"/>
  <c r="J254"/>
  <c r="F255" s="1"/>
  <c r="K255" s="1"/>
  <c r="G256" s="1"/>
  <c r="C255"/>
  <c r="I254"/>
  <c r="D255" s="1"/>
  <c r="L254"/>
  <c r="E255" s="1"/>
  <c r="N254"/>
  <c r="B262"/>
  <c r="M262" s="1"/>
  <c r="H958" l="1"/>
  <c r="C959" s="1"/>
  <c r="J958"/>
  <c r="L958"/>
  <c r="E959" s="1"/>
  <c r="I958"/>
  <c r="D959" s="1"/>
  <c r="K958"/>
  <c r="F959"/>
  <c r="M1006"/>
  <c r="N1006" s="1"/>
  <c r="B1007"/>
  <c r="G959"/>
  <c r="H550"/>
  <c r="J550"/>
  <c r="F551" s="1"/>
  <c r="L550"/>
  <c r="C551"/>
  <c r="I550"/>
  <c r="K550"/>
  <c r="B551"/>
  <c r="M550"/>
  <c r="N550" s="1"/>
  <c r="G551"/>
  <c r="D551"/>
  <c r="E551"/>
  <c r="I255"/>
  <c r="D256" s="1"/>
  <c r="L255"/>
  <c r="E256" s="1"/>
  <c r="H255"/>
  <c r="C256" s="1"/>
  <c r="J255"/>
  <c r="F256" s="1"/>
  <c r="K256" s="1"/>
  <c r="G257" s="1"/>
  <c r="N255"/>
  <c r="B263"/>
  <c r="M263" s="1"/>
  <c r="I959" l="1"/>
  <c r="H959"/>
  <c r="J959"/>
  <c r="F960" s="1"/>
  <c r="L959"/>
  <c r="C960"/>
  <c r="E960"/>
  <c r="D960"/>
  <c r="M1007"/>
  <c r="N1007" s="1"/>
  <c r="B1008"/>
  <c r="K959"/>
  <c r="G960" s="1"/>
  <c r="K551"/>
  <c r="M551"/>
  <c r="N551" s="1"/>
  <c r="B552"/>
  <c r="I551"/>
  <c r="J551"/>
  <c r="F552" s="1"/>
  <c r="H551"/>
  <c r="L551"/>
  <c r="C552"/>
  <c r="E552"/>
  <c r="G552"/>
  <c r="D552"/>
  <c r="I256"/>
  <c r="D257" s="1"/>
  <c r="H256"/>
  <c r="C257" s="1"/>
  <c r="L256"/>
  <c r="E257" s="1"/>
  <c r="J256"/>
  <c r="F257" s="1"/>
  <c r="K257" s="1"/>
  <c r="G258" s="1"/>
  <c r="N256"/>
  <c r="B264"/>
  <c r="M264" s="1"/>
  <c r="K960" l="1"/>
  <c r="G961"/>
  <c r="H960"/>
  <c r="C961" s="1"/>
  <c r="J960"/>
  <c r="F961" s="1"/>
  <c r="L960"/>
  <c r="I960"/>
  <c r="D961" s="1"/>
  <c r="M1008"/>
  <c r="N1008" s="1"/>
  <c r="B1009"/>
  <c r="E961"/>
  <c r="K552"/>
  <c r="M552"/>
  <c r="N552" s="1"/>
  <c r="B553"/>
  <c r="H552"/>
  <c r="J552"/>
  <c r="F553" s="1"/>
  <c r="L552"/>
  <c r="C553"/>
  <c r="I552"/>
  <c r="D553"/>
  <c r="E553"/>
  <c r="G553"/>
  <c r="L257"/>
  <c r="E258" s="1"/>
  <c r="H257"/>
  <c r="C258" s="1"/>
  <c r="J257"/>
  <c r="F258" s="1"/>
  <c r="K258" s="1"/>
  <c r="G259" s="1"/>
  <c r="I257"/>
  <c r="D258" s="1"/>
  <c r="N257"/>
  <c r="B265"/>
  <c r="M265" s="1"/>
  <c r="I961" l="1"/>
  <c r="H961"/>
  <c r="C962" s="1"/>
  <c r="J961"/>
  <c r="L961"/>
  <c r="D962"/>
  <c r="K961"/>
  <c r="F962"/>
  <c r="G962"/>
  <c r="M1009"/>
  <c r="N1009" s="1"/>
  <c r="B1010"/>
  <c r="E962"/>
  <c r="K553"/>
  <c r="F554"/>
  <c r="I553"/>
  <c r="H553"/>
  <c r="L553"/>
  <c r="C554"/>
  <c r="J553"/>
  <c r="M553"/>
  <c r="N553" s="1"/>
  <c r="B554"/>
  <c r="G554"/>
  <c r="D554"/>
  <c r="E554"/>
  <c r="I258"/>
  <c r="D259" s="1"/>
  <c r="J258"/>
  <c r="F259" s="1"/>
  <c r="K259" s="1"/>
  <c r="G260" s="1"/>
  <c r="H258"/>
  <c r="C259" s="1"/>
  <c r="L258"/>
  <c r="E259" s="1"/>
  <c r="N258"/>
  <c r="B266"/>
  <c r="M266" s="1"/>
  <c r="H962" l="1"/>
  <c r="J962"/>
  <c r="F963" s="1"/>
  <c r="L962"/>
  <c r="C963"/>
  <c r="I962"/>
  <c r="M1010"/>
  <c r="N1010" s="1"/>
  <c r="B1011"/>
  <c r="E963"/>
  <c r="K962"/>
  <c r="G963" s="1"/>
  <c r="D963"/>
  <c r="H554"/>
  <c r="J554"/>
  <c r="F555" s="1"/>
  <c r="L554"/>
  <c r="C555"/>
  <c r="I554"/>
  <c r="K554"/>
  <c r="G555" s="1"/>
  <c r="B555"/>
  <c r="M554"/>
  <c r="N554" s="1"/>
  <c r="E555"/>
  <c r="D555"/>
  <c r="H259"/>
  <c r="C260" s="1"/>
  <c r="J259"/>
  <c r="F260" s="1"/>
  <c r="K260" s="1"/>
  <c r="G261" s="1"/>
  <c r="I259"/>
  <c r="D260" s="1"/>
  <c r="L259"/>
  <c r="E260" s="1"/>
  <c r="N259"/>
  <c r="B267"/>
  <c r="M267" s="1"/>
  <c r="K963" l="1"/>
  <c r="G964" s="1"/>
  <c r="I963"/>
  <c r="H963"/>
  <c r="J963"/>
  <c r="F964" s="1"/>
  <c r="L963"/>
  <c r="C964"/>
  <c r="M1011"/>
  <c r="N1011" s="1"/>
  <c r="B1012"/>
  <c r="E964"/>
  <c r="D964"/>
  <c r="K555"/>
  <c r="F556"/>
  <c r="G556"/>
  <c r="M555"/>
  <c r="N555" s="1"/>
  <c r="B556"/>
  <c r="I555"/>
  <c r="D556" s="1"/>
  <c r="J555"/>
  <c r="H555"/>
  <c r="C556" s="1"/>
  <c r="L555"/>
  <c r="E556"/>
  <c r="I260"/>
  <c r="D261" s="1"/>
  <c r="H260"/>
  <c r="C261" s="1"/>
  <c r="L260"/>
  <c r="E261" s="1"/>
  <c r="J260"/>
  <c r="F261" s="1"/>
  <c r="K261" s="1"/>
  <c r="G262" s="1"/>
  <c r="N260"/>
  <c r="B268"/>
  <c r="M268" s="1"/>
  <c r="K964" l="1"/>
  <c r="G965" s="1"/>
  <c r="M1012"/>
  <c r="N1012" s="1"/>
  <c r="B1013"/>
  <c r="H964"/>
  <c r="C965" s="1"/>
  <c r="J964"/>
  <c r="F965" s="1"/>
  <c r="L964"/>
  <c r="E965" s="1"/>
  <c r="I964"/>
  <c r="D965" s="1"/>
  <c r="H556"/>
  <c r="J556"/>
  <c r="L556"/>
  <c r="C557"/>
  <c r="I556"/>
  <c r="D557"/>
  <c r="K556"/>
  <c r="F557"/>
  <c r="M556"/>
  <c r="N556" s="1"/>
  <c r="B557"/>
  <c r="E557"/>
  <c r="G557"/>
  <c r="I261"/>
  <c r="D262" s="1"/>
  <c r="J261"/>
  <c r="F262" s="1"/>
  <c r="K262" s="1"/>
  <c r="G263" s="1"/>
  <c r="H261"/>
  <c r="C262" s="1"/>
  <c r="L261"/>
  <c r="E262" s="1"/>
  <c r="N261"/>
  <c r="B269"/>
  <c r="M269" s="1"/>
  <c r="K965" l="1"/>
  <c r="G966"/>
  <c r="I965"/>
  <c r="D966" s="1"/>
  <c r="H965"/>
  <c r="C966" s="1"/>
  <c r="J965"/>
  <c r="F966" s="1"/>
  <c r="L965"/>
  <c r="E966"/>
  <c r="M1013"/>
  <c r="N1013" s="1"/>
  <c r="B1014"/>
  <c r="M557"/>
  <c r="N557" s="1"/>
  <c r="B558"/>
  <c r="K557"/>
  <c r="F558"/>
  <c r="I557"/>
  <c r="H557"/>
  <c r="L557"/>
  <c r="C558"/>
  <c r="J557"/>
  <c r="G558"/>
  <c r="D558"/>
  <c r="E558"/>
  <c r="I262"/>
  <c r="D263" s="1"/>
  <c r="H262"/>
  <c r="C263" s="1"/>
  <c r="L262"/>
  <c r="E263" s="1"/>
  <c r="J262"/>
  <c r="F263" s="1"/>
  <c r="K263" s="1"/>
  <c r="G264" s="1"/>
  <c r="N262"/>
  <c r="B270"/>
  <c r="M270" s="1"/>
  <c r="K966" l="1"/>
  <c r="F967"/>
  <c r="H966"/>
  <c r="C967" s="1"/>
  <c r="J966"/>
  <c r="L966"/>
  <c r="E967" s="1"/>
  <c r="I966"/>
  <c r="D967" s="1"/>
  <c r="M1014"/>
  <c r="N1014" s="1"/>
  <c r="B1015"/>
  <c r="G967"/>
  <c r="H558"/>
  <c r="J558"/>
  <c r="F559" s="1"/>
  <c r="L558"/>
  <c r="C559"/>
  <c r="I558"/>
  <c r="K558"/>
  <c r="G559" s="1"/>
  <c r="B559"/>
  <c r="M558"/>
  <c r="N558" s="1"/>
  <c r="E559"/>
  <c r="D559"/>
  <c r="I263"/>
  <c r="D264" s="1"/>
  <c r="J263"/>
  <c r="F264" s="1"/>
  <c r="K264" s="1"/>
  <c r="G265" s="1"/>
  <c r="H263"/>
  <c r="C264" s="1"/>
  <c r="L263"/>
  <c r="E264" s="1"/>
  <c r="N263"/>
  <c r="B271"/>
  <c r="M271" s="1"/>
  <c r="I967" l="1"/>
  <c r="H967"/>
  <c r="C968" s="1"/>
  <c r="J967"/>
  <c r="L967"/>
  <c r="E968"/>
  <c r="D968"/>
  <c r="G968"/>
  <c r="M1015"/>
  <c r="N1015" s="1"/>
  <c r="B1016"/>
  <c r="K967"/>
  <c r="F968"/>
  <c r="K559"/>
  <c r="F560"/>
  <c r="G560"/>
  <c r="M559"/>
  <c r="N559" s="1"/>
  <c r="B560"/>
  <c r="I559"/>
  <c r="D560" s="1"/>
  <c r="J559"/>
  <c r="H559"/>
  <c r="L559"/>
  <c r="C560"/>
  <c r="E560"/>
  <c r="I264"/>
  <c r="D265" s="1"/>
  <c r="H264"/>
  <c r="C265" s="1"/>
  <c r="L264"/>
  <c r="E265" s="1"/>
  <c r="J264"/>
  <c r="F265" s="1"/>
  <c r="K265" s="1"/>
  <c r="G266" s="1"/>
  <c r="N264"/>
  <c r="B272"/>
  <c r="M272" s="1"/>
  <c r="H968" l="1"/>
  <c r="J968"/>
  <c r="L968"/>
  <c r="C969"/>
  <c r="I968"/>
  <c r="D969"/>
  <c r="K968"/>
  <c r="F969"/>
  <c r="M1016"/>
  <c r="N1016" s="1"/>
  <c r="B1017"/>
  <c r="G969"/>
  <c r="E969"/>
  <c r="H560"/>
  <c r="C561" s="1"/>
  <c r="J560"/>
  <c r="L560"/>
  <c r="E561" s="1"/>
  <c r="I560"/>
  <c r="D561" s="1"/>
  <c r="K560"/>
  <c r="F561"/>
  <c r="M560"/>
  <c r="N560" s="1"/>
  <c r="B561"/>
  <c r="G561"/>
  <c r="I265"/>
  <c r="D266" s="1"/>
  <c r="H265"/>
  <c r="C266" s="1"/>
  <c r="L265"/>
  <c r="E266" s="1"/>
  <c r="J265"/>
  <c r="F266" s="1"/>
  <c r="K266" s="1"/>
  <c r="G267" s="1"/>
  <c r="N265"/>
  <c r="B273"/>
  <c r="M273" s="1"/>
  <c r="M1017" l="1"/>
  <c r="N1017" s="1"/>
  <c r="B1018"/>
  <c r="K969"/>
  <c r="G970" s="1"/>
  <c r="I969"/>
  <c r="H969"/>
  <c r="J969"/>
  <c r="F970" s="1"/>
  <c r="L969"/>
  <c r="C970"/>
  <c r="E970"/>
  <c r="D970"/>
  <c r="I561"/>
  <c r="H561"/>
  <c r="L561"/>
  <c r="C562"/>
  <c r="J561"/>
  <c r="D562"/>
  <c r="E562"/>
  <c r="M561"/>
  <c r="N561" s="1"/>
  <c r="B562"/>
  <c r="K561"/>
  <c r="F562"/>
  <c r="G562"/>
  <c r="I266"/>
  <c r="D267" s="1"/>
  <c r="H266"/>
  <c r="C267" s="1"/>
  <c r="L266"/>
  <c r="E267" s="1"/>
  <c r="J266"/>
  <c r="F267" s="1"/>
  <c r="K267" s="1"/>
  <c r="G268" s="1"/>
  <c r="N266"/>
  <c r="B274"/>
  <c r="M274" s="1"/>
  <c r="K970" l="1"/>
  <c r="G971" s="1"/>
  <c r="H970"/>
  <c r="C971" s="1"/>
  <c r="J970"/>
  <c r="F971" s="1"/>
  <c r="L970"/>
  <c r="E971" s="1"/>
  <c r="I970"/>
  <c r="M1018"/>
  <c r="N1018" s="1"/>
  <c r="B1019"/>
  <c r="D971"/>
  <c r="H562"/>
  <c r="J562"/>
  <c r="F563" s="1"/>
  <c r="L562"/>
  <c r="C563"/>
  <c r="I562"/>
  <c r="K562"/>
  <c r="B563"/>
  <c r="M562"/>
  <c r="N562" s="1"/>
  <c r="G563"/>
  <c r="D563"/>
  <c r="E563"/>
  <c r="J267"/>
  <c r="F268" s="1"/>
  <c r="K268" s="1"/>
  <c r="G269" s="1"/>
  <c r="I267"/>
  <c r="D268" s="1"/>
  <c r="H267"/>
  <c r="C268" s="1"/>
  <c r="L267"/>
  <c r="E268" s="1"/>
  <c r="N267"/>
  <c r="B275"/>
  <c r="M275" s="1"/>
  <c r="K971" l="1"/>
  <c r="G972"/>
  <c r="I971"/>
  <c r="H971"/>
  <c r="C972" s="1"/>
  <c r="J971"/>
  <c r="F972" s="1"/>
  <c r="L971"/>
  <c r="E972" s="1"/>
  <c r="M1019"/>
  <c r="N1019" s="1"/>
  <c r="B1020"/>
  <c r="D972"/>
  <c r="K563"/>
  <c r="M563"/>
  <c r="N563" s="1"/>
  <c r="B564"/>
  <c r="I563"/>
  <c r="J563"/>
  <c r="F564" s="1"/>
  <c r="H563"/>
  <c r="L563"/>
  <c r="C564"/>
  <c r="E564"/>
  <c r="G564"/>
  <c r="D564"/>
  <c r="I268"/>
  <c r="D269" s="1"/>
  <c r="J268"/>
  <c r="F269" s="1"/>
  <c r="K269" s="1"/>
  <c r="G270" s="1"/>
  <c r="L268"/>
  <c r="E269" s="1"/>
  <c r="H268"/>
  <c r="C269" s="1"/>
  <c r="N268"/>
  <c r="B276"/>
  <c r="M276" s="1"/>
  <c r="K972" l="1"/>
  <c r="F973"/>
  <c r="H972"/>
  <c r="C973" s="1"/>
  <c r="J972"/>
  <c r="L972"/>
  <c r="E973" s="1"/>
  <c r="I972"/>
  <c r="D973" s="1"/>
  <c r="M1020"/>
  <c r="N1020" s="1"/>
  <c r="B1021"/>
  <c r="G973"/>
  <c r="K564"/>
  <c r="M564"/>
  <c r="N564" s="1"/>
  <c r="B565"/>
  <c r="H564"/>
  <c r="J564"/>
  <c r="F565" s="1"/>
  <c r="L564"/>
  <c r="C565"/>
  <c r="I564"/>
  <c r="D565"/>
  <c r="E565"/>
  <c r="G565"/>
  <c r="J269"/>
  <c r="F270" s="1"/>
  <c r="K270" s="1"/>
  <c r="G271" s="1"/>
  <c r="I269"/>
  <c r="D270" s="1"/>
  <c r="H269"/>
  <c r="C270" s="1"/>
  <c r="L269"/>
  <c r="E270" s="1"/>
  <c r="N269"/>
  <c r="B277"/>
  <c r="M277" s="1"/>
  <c r="I973" l="1"/>
  <c r="H973"/>
  <c r="C974" s="1"/>
  <c r="J973"/>
  <c r="L973"/>
  <c r="E974"/>
  <c r="D974"/>
  <c r="M1021"/>
  <c r="N1021" s="1"/>
  <c r="B1022"/>
  <c r="K973"/>
  <c r="F974"/>
  <c r="G974"/>
  <c r="K565"/>
  <c r="F566"/>
  <c r="I565"/>
  <c r="H565"/>
  <c r="L565"/>
  <c r="C566"/>
  <c r="J565"/>
  <c r="M565"/>
  <c r="N565" s="1"/>
  <c r="B566"/>
  <c r="G566"/>
  <c r="D566"/>
  <c r="E566"/>
  <c r="H270"/>
  <c r="J270"/>
  <c r="F271" s="1"/>
  <c r="K271" s="1"/>
  <c r="G272" s="1"/>
  <c r="C271"/>
  <c r="I270"/>
  <c r="D271" s="1"/>
  <c r="L270"/>
  <c r="E271" s="1"/>
  <c r="N270"/>
  <c r="B278"/>
  <c r="M278" s="1"/>
  <c r="H974" l="1"/>
  <c r="J974"/>
  <c r="F975" s="1"/>
  <c r="L974"/>
  <c r="C975"/>
  <c r="I974"/>
  <c r="K974"/>
  <c r="G975" s="1"/>
  <c r="M1022"/>
  <c r="N1022" s="1"/>
  <c r="B1023"/>
  <c r="D975"/>
  <c r="E975"/>
  <c r="H566"/>
  <c r="J566"/>
  <c r="F567" s="1"/>
  <c r="L566"/>
  <c r="C567"/>
  <c r="I566"/>
  <c r="K566"/>
  <c r="G567" s="1"/>
  <c r="B567"/>
  <c r="M566"/>
  <c r="N566" s="1"/>
  <c r="E567"/>
  <c r="D567"/>
  <c r="J271"/>
  <c r="F272" s="1"/>
  <c r="K272" s="1"/>
  <c r="G273" s="1"/>
  <c r="I271"/>
  <c r="D272" s="1"/>
  <c r="H271"/>
  <c r="C272" s="1"/>
  <c r="L271"/>
  <c r="E272" s="1"/>
  <c r="N271"/>
  <c r="B279"/>
  <c r="M279" s="1"/>
  <c r="K975" l="1"/>
  <c r="G976"/>
  <c r="M1023"/>
  <c r="N1023" s="1"/>
  <c r="B1024"/>
  <c r="I975"/>
  <c r="H975"/>
  <c r="C976" s="1"/>
  <c r="J975"/>
  <c r="F976" s="1"/>
  <c r="L975"/>
  <c r="E976" s="1"/>
  <c r="D976"/>
  <c r="K567"/>
  <c r="F568"/>
  <c r="G568"/>
  <c r="M567"/>
  <c r="N567" s="1"/>
  <c r="B568"/>
  <c r="I567"/>
  <c r="D568" s="1"/>
  <c r="J567"/>
  <c r="H567"/>
  <c r="L567"/>
  <c r="C568"/>
  <c r="E568"/>
  <c r="J272"/>
  <c r="F273" s="1"/>
  <c r="K273" s="1"/>
  <c r="G274" s="1"/>
  <c r="I272"/>
  <c r="D273" s="1"/>
  <c r="H272"/>
  <c r="C273" s="1"/>
  <c r="L272"/>
  <c r="E273" s="1"/>
  <c r="N272"/>
  <c r="B280"/>
  <c r="M280" s="1"/>
  <c r="K976" l="1"/>
  <c r="F977"/>
  <c r="H976"/>
  <c r="C977" s="1"/>
  <c r="J976"/>
  <c r="L976"/>
  <c r="E977" s="1"/>
  <c r="I976"/>
  <c r="M1024"/>
  <c r="N1024" s="1"/>
  <c r="B1025"/>
  <c r="G977"/>
  <c r="D977"/>
  <c r="H568"/>
  <c r="C569" s="1"/>
  <c r="J568"/>
  <c r="L568"/>
  <c r="E569" s="1"/>
  <c r="I568"/>
  <c r="D569" s="1"/>
  <c r="K568"/>
  <c r="F569"/>
  <c r="M568"/>
  <c r="N568" s="1"/>
  <c r="B569"/>
  <c r="G569"/>
  <c r="J273"/>
  <c r="F274" s="1"/>
  <c r="K274" s="1"/>
  <c r="G275" s="1"/>
  <c r="L273"/>
  <c r="E274" s="1"/>
  <c r="I273"/>
  <c r="D274" s="1"/>
  <c r="H273"/>
  <c r="C274" s="1"/>
  <c r="N273"/>
  <c r="B281"/>
  <c r="M281" s="1"/>
  <c r="I977" l="1"/>
  <c r="H977"/>
  <c r="C978" s="1"/>
  <c r="J977"/>
  <c r="L977"/>
  <c r="E978"/>
  <c r="M1025"/>
  <c r="N1025" s="1"/>
  <c r="B1026"/>
  <c r="K977"/>
  <c r="G978" s="1"/>
  <c r="F978"/>
  <c r="D978"/>
  <c r="I569"/>
  <c r="H569"/>
  <c r="L569"/>
  <c r="C570"/>
  <c r="J569"/>
  <c r="D570"/>
  <c r="E570"/>
  <c r="M569"/>
  <c r="N569" s="1"/>
  <c r="B570"/>
  <c r="K569"/>
  <c r="F570"/>
  <c r="G570"/>
  <c r="I274"/>
  <c r="D275" s="1"/>
  <c r="J274"/>
  <c r="F275" s="1"/>
  <c r="K275" s="1"/>
  <c r="G276" s="1"/>
  <c r="H274"/>
  <c r="C275" s="1"/>
  <c r="I275" s="1"/>
  <c r="D276" s="1"/>
  <c r="L274"/>
  <c r="E275" s="1"/>
  <c r="N274"/>
  <c r="B282"/>
  <c r="M282" s="1"/>
  <c r="H978" l="1"/>
  <c r="J978"/>
  <c r="L978"/>
  <c r="C979"/>
  <c r="I978"/>
  <c r="G979"/>
  <c r="K978"/>
  <c r="F979"/>
  <c r="M1026"/>
  <c r="N1026" s="1"/>
  <c r="B1027"/>
  <c r="D979"/>
  <c r="E979"/>
  <c r="H570"/>
  <c r="J570"/>
  <c r="F571" s="1"/>
  <c r="L570"/>
  <c r="C571"/>
  <c r="I570"/>
  <c r="K570"/>
  <c r="B571"/>
  <c r="M570"/>
  <c r="N570" s="1"/>
  <c r="G571"/>
  <c r="D571"/>
  <c r="E571"/>
  <c r="H275"/>
  <c r="C276" s="1"/>
  <c r="L275"/>
  <c r="E276" s="1"/>
  <c r="J275"/>
  <c r="F276" s="1"/>
  <c r="K276" s="1"/>
  <c r="G277" s="1"/>
  <c r="N275"/>
  <c r="B283"/>
  <c r="M283" s="1"/>
  <c r="M1027" l="1"/>
  <c r="N1027" s="1"/>
  <c r="B1028"/>
  <c r="K979"/>
  <c r="F980"/>
  <c r="I979"/>
  <c r="D980" s="1"/>
  <c r="H979"/>
  <c r="C980" s="1"/>
  <c r="J979"/>
  <c r="L979"/>
  <c r="E980" s="1"/>
  <c r="G980"/>
  <c r="K571"/>
  <c r="M571"/>
  <c r="N571" s="1"/>
  <c r="B572"/>
  <c r="I571"/>
  <c r="J571"/>
  <c r="F572" s="1"/>
  <c r="H571"/>
  <c r="L571"/>
  <c r="C572"/>
  <c r="E572"/>
  <c r="G572"/>
  <c r="D572"/>
  <c r="L276"/>
  <c r="E277" s="1"/>
  <c r="I276"/>
  <c r="D277" s="1"/>
  <c r="J276"/>
  <c r="F277" s="1"/>
  <c r="K277" s="1"/>
  <c r="G278" s="1"/>
  <c r="H276"/>
  <c r="C277" s="1"/>
  <c r="N276"/>
  <c r="B284"/>
  <c r="M284" s="1"/>
  <c r="H980" l="1"/>
  <c r="J980"/>
  <c r="L980"/>
  <c r="E981" s="1"/>
  <c r="C981"/>
  <c r="I980"/>
  <c r="D981" s="1"/>
  <c r="G981"/>
  <c r="K980"/>
  <c r="F981"/>
  <c r="M1028"/>
  <c r="N1028" s="1"/>
  <c r="B1029"/>
  <c r="K572"/>
  <c r="M572"/>
  <c r="N572" s="1"/>
  <c r="B573"/>
  <c r="H572"/>
  <c r="J572"/>
  <c r="F573" s="1"/>
  <c r="L572"/>
  <c r="C573"/>
  <c r="I572"/>
  <c r="D573"/>
  <c r="E573"/>
  <c r="G573"/>
  <c r="I277"/>
  <c r="D278" s="1"/>
  <c r="H277"/>
  <c r="C278" s="1"/>
  <c r="J277"/>
  <c r="F278" s="1"/>
  <c r="K278" s="1"/>
  <c r="G279" s="1"/>
  <c r="L277"/>
  <c r="E278" s="1"/>
  <c r="N277"/>
  <c r="B285"/>
  <c r="M285" s="1"/>
  <c r="M1029" l="1"/>
  <c r="N1029" s="1"/>
  <c r="B1030"/>
  <c r="K981"/>
  <c r="F982"/>
  <c r="I981"/>
  <c r="D982" s="1"/>
  <c r="H981"/>
  <c r="C982" s="1"/>
  <c r="J981"/>
  <c r="L981"/>
  <c r="E982" s="1"/>
  <c r="G982"/>
  <c r="K573"/>
  <c r="F574"/>
  <c r="I573"/>
  <c r="H573"/>
  <c r="L573"/>
  <c r="C574"/>
  <c r="J573"/>
  <c r="M573"/>
  <c r="N573" s="1"/>
  <c r="B574"/>
  <c r="G574"/>
  <c r="D574"/>
  <c r="E574"/>
  <c r="H278"/>
  <c r="C279" s="1"/>
  <c r="J278"/>
  <c r="F279" s="1"/>
  <c r="K279" s="1"/>
  <c r="G280" s="1"/>
  <c r="L278"/>
  <c r="E279" s="1"/>
  <c r="I278"/>
  <c r="D279" s="1"/>
  <c r="N278"/>
  <c r="B286"/>
  <c r="M286" s="1"/>
  <c r="H982" l="1"/>
  <c r="J982"/>
  <c r="F983" s="1"/>
  <c r="L982"/>
  <c r="E983" s="1"/>
  <c r="C983"/>
  <c r="I982"/>
  <c r="D983" s="1"/>
  <c r="K982"/>
  <c r="M1030"/>
  <c r="N1030" s="1"/>
  <c r="B1031"/>
  <c r="G983"/>
  <c r="H574"/>
  <c r="J574"/>
  <c r="F575" s="1"/>
  <c r="L574"/>
  <c r="C575"/>
  <c r="I574"/>
  <c r="K574"/>
  <c r="G575" s="1"/>
  <c r="B575"/>
  <c r="M574"/>
  <c r="N574" s="1"/>
  <c r="E575"/>
  <c r="D575"/>
  <c r="I279"/>
  <c r="D280" s="1"/>
  <c r="H279"/>
  <c r="C280" s="1"/>
  <c r="J279"/>
  <c r="F280" s="1"/>
  <c r="K280" s="1"/>
  <c r="G281" s="1"/>
  <c r="L279"/>
  <c r="E280" s="1"/>
  <c r="N279"/>
  <c r="B287"/>
  <c r="M287" s="1"/>
  <c r="K983" l="1"/>
  <c r="M1031"/>
  <c r="N1031" s="1"/>
  <c r="B1032"/>
  <c r="I983"/>
  <c r="D984" s="1"/>
  <c r="H983"/>
  <c r="C984" s="1"/>
  <c r="J983"/>
  <c r="F984" s="1"/>
  <c r="L983"/>
  <c r="E984" s="1"/>
  <c r="G984"/>
  <c r="K575"/>
  <c r="F576"/>
  <c r="G576"/>
  <c r="M575"/>
  <c r="N575" s="1"/>
  <c r="B576"/>
  <c r="I575"/>
  <c r="D576" s="1"/>
  <c r="J575"/>
  <c r="H575"/>
  <c r="L575"/>
  <c r="C576"/>
  <c r="E576"/>
  <c r="L280"/>
  <c r="E281" s="1"/>
  <c r="J280"/>
  <c r="F281" s="1"/>
  <c r="K281" s="1"/>
  <c r="G282" s="1"/>
  <c r="H280"/>
  <c r="C281" s="1"/>
  <c r="I280"/>
  <c r="D281" s="1"/>
  <c r="N280"/>
  <c r="B288"/>
  <c r="M288" s="1"/>
  <c r="K984" l="1"/>
  <c r="H984"/>
  <c r="J984"/>
  <c r="F985" s="1"/>
  <c r="L984"/>
  <c r="C985"/>
  <c r="I984"/>
  <c r="E985"/>
  <c r="D985"/>
  <c r="M1032"/>
  <c r="N1032" s="1"/>
  <c r="B1033"/>
  <c r="G985"/>
  <c r="H576"/>
  <c r="C577" s="1"/>
  <c r="J576"/>
  <c r="L576"/>
  <c r="E577" s="1"/>
  <c r="I576"/>
  <c r="D577" s="1"/>
  <c r="K576"/>
  <c r="F577"/>
  <c r="M576"/>
  <c r="N576" s="1"/>
  <c r="B577"/>
  <c r="G577"/>
  <c r="L281"/>
  <c r="E282" s="1"/>
  <c r="J281"/>
  <c r="F282" s="1"/>
  <c r="K282" s="1"/>
  <c r="G283" s="1"/>
  <c r="H281"/>
  <c r="C282" s="1"/>
  <c r="I281"/>
  <c r="D282" s="1"/>
  <c r="N281"/>
  <c r="B289"/>
  <c r="M289" s="1"/>
  <c r="K985" l="1"/>
  <c r="M1033"/>
  <c r="N1033" s="1"/>
  <c r="B1034"/>
  <c r="G986"/>
  <c r="D986"/>
  <c r="I985"/>
  <c r="H985"/>
  <c r="C986" s="1"/>
  <c r="J985"/>
  <c r="F986" s="1"/>
  <c r="L985"/>
  <c r="E986"/>
  <c r="I577"/>
  <c r="H577"/>
  <c r="L577"/>
  <c r="C578"/>
  <c r="J577"/>
  <c r="D578"/>
  <c r="E578"/>
  <c r="M577"/>
  <c r="N577" s="1"/>
  <c r="B578"/>
  <c r="K577"/>
  <c r="F578"/>
  <c r="G578"/>
  <c r="J282"/>
  <c r="F283" s="1"/>
  <c r="K283" s="1"/>
  <c r="G284" s="1"/>
  <c r="I282"/>
  <c r="D283" s="1"/>
  <c r="H282"/>
  <c r="C283" s="1"/>
  <c r="L282"/>
  <c r="E283" s="1"/>
  <c r="N282"/>
  <c r="B290"/>
  <c r="M290" s="1"/>
  <c r="H986" l="1"/>
  <c r="J986"/>
  <c r="F987" s="1"/>
  <c r="L986"/>
  <c r="C987"/>
  <c r="I986"/>
  <c r="K986"/>
  <c r="G987"/>
  <c r="M1034"/>
  <c r="N1034" s="1"/>
  <c r="B1035"/>
  <c r="E987"/>
  <c r="D987"/>
  <c r="H578"/>
  <c r="J578"/>
  <c r="F579" s="1"/>
  <c r="L578"/>
  <c r="C579"/>
  <c r="I578"/>
  <c r="K578"/>
  <c r="B579"/>
  <c r="M578"/>
  <c r="N578" s="1"/>
  <c r="G579"/>
  <c r="D579"/>
  <c r="E579"/>
  <c r="L283"/>
  <c r="E284" s="1"/>
  <c r="J283"/>
  <c r="F284" s="1"/>
  <c r="K284" s="1"/>
  <c r="G285" s="1"/>
  <c r="I283"/>
  <c r="D284" s="1"/>
  <c r="H283"/>
  <c r="C284" s="1"/>
  <c r="J284" s="1"/>
  <c r="F285" s="1"/>
  <c r="K285" s="1"/>
  <c r="G286" s="1"/>
  <c r="N283"/>
  <c r="B291"/>
  <c r="M291" s="1"/>
  <c r="K987" l="1"/>
  <c r="M1035"/>
  <c r="N1035" s="1"/>
  <c r="B1036"/>
  <c r="I987"/>
  <c r="D988" s="1"/>
  <c r="H987"/>
  <c r="J987"/>
  <c r="F988" s="1"/>
  <c r="L987"/>
  <c r="E988" s="1"/>
  <c r="C988"/>
  <c r="G988"/>
  <c r="K579"/>
  <c r="M579"/>
  <c r="N579" s="1"/>
  <c r="B580"/>
  <c r="I579"/>
  <c r="J579"/>
  <c r="F580" s="1"/>
  <c r="H579"/>
  <c r="L579"/>
  <c r="C580"/>
  <c r="E580"/>
  <c r="G580"/>
  <c r="D580"/>
  <c r="H284"/>
  <c r="C285" s="1"/>
  <c r="I284"/>
  <c r="D285" s="1"/>
  <c r="L284"/>
  <c r="E285" s="1"/>
  <c r="N284"/>
  <c r="B292"/>
  <c r="M292" s="1"/>
  <c r="K988" l="1"/>
  <c r="D989"/>
  <c r="H988"/>
  <c r="J988"/>
  <c r="F989" s="1"/>
  <c r="L988"/>
  <c r="E989" s="1"/>
  <c r="C989"/>
  <c r="I988"/>
  <c r="M1036"/>
  <c r="N1036" s="1"/>
  <c r="B1037"/>
  <c r="G989"/>
  <c r="K580"/>
  <c r="M580"/>
  <c r="N580" s="1"/>
  <c r="B581"/>
  <c r="H580"/>
  <c r="J580"/>
  <c r="F581" s="1"/>
  <c r="L580"/>
  <c r="C581"/>
  <c r="I580"/>
  <c r="D581"/>
  <c r="E581"/>
  <c r="G581"/>
  <c r="H285"/>
  <c r="C286" s="1"/>
  <c r="I285"/>
  <c r="D286" s="1"/>
  <c r="J285"/>
  <c r="F286" s="1"/>
  <c r="K286" s="1"/>
  <c r="G287" s="1"/>
  <c r="L285"/>
  <c r="E286" s="1"/>
  <c r="N285"/>
  <c r="B293"/>
  <c r="M293" s="1"/>
  <c r="K989" l="1"/>
  <c r="I989"/>
  <c r="H989"/>
  <c r="J989"/>
  <c r="F990" s="1"/>
  <c r="L989"/>
  <c r="E990" s="1"/>
  <c r="C990"/>
  <c r="M1037"/>
  <c r="N1037" s="1"/>
  <c r="B1038"/>
  <c r="G990"/>
  <c r="D990"/>
  <c r="K581"/>
  <c r="F582"/>
  <c r="I581"/>
  <c r="H581"/>
  <c r="L581"/>
  <c r="C582"/>
  <c r="J581"/>
  <c r="M581"/>
  <c r="N581" s="1"/>
  <c r="B582"/>
  <c r="G582"/>
  <c r="D582"/>
  <c r="E582"/>
  <c r="H286"/>
  <c r="C287" s="1"/>
  <c r="L286"/>
  <c r="E287" s="1"/>
  <c r="J286"/>
  <c r="F287" s="1"/>
  <c r="K287" s="1"/>
  <c r="G288" s="1"/>
  <c r="I286"/>
  <c r="D287" s="1"/>
  <c r="N286"/>
  <c r="B294"/>
  <c r="M294" s="1"/>
  <c r="K990" l="1"/>
  <c r="G991"/>
  <c r="M1038"/>
  <c r="N1038" s="1"/>
  <c r="B1039"/>
  <c r="H990"/>
  <c r="J990"/>
  <c r="F991" s="1"/>
  <c r="L990"/>
  <c r="E991" s="1"/>
  <c r="C991"/>
  <c r="I990"/>
  <c r="D991"/>
  <c r="H582"/>
  <c r="J582"/>
  <c r="F583" s="1"/>
  <c r="L582"/>
  <c r="C583"/>
  <c r="I582"/>
  <c r="K582"/>
  <c r="G583" s="1"/>
  <c r="B583"/>
  <c r="M582"/>
  <c r="N582" s="1"/>
  <c r="E583"/>
  <c r="D583"/>
  <c r="J287"/>
  <c r="F288" s="1"/>
  <c r="K288" s="1"/>
  <c r="G289" s="1"/>
  <c r="H287"/>
  <c r="C288" s="1"/>
  <c r="I287"/>
  <c r="D288" s="1"/>
  <c r="L287"/>
  <c r="E288" s="1"/>
  <c r="N287"/>
  <c r="B295"/>
  <c r="M295" s="1"/>
  <c r="K991" l="1"/>
  <c r="I991"/>
  <c r="H991"/>
  <c r="J991"/>
  <c r="F992" s="1"/>
  <c r="L991"/>
  <c r="E992" s="1"/>
  <c r="C992"/>
  <c r="M1039"/>
  <c r="N1039" s="1"/>
  <c r="B1040"/>
  <c r="D992"/>
  <c r="G992"/>
  <c r="K583"/>
  <c r="F584"/>
  <c r="G584"/>
  <c r="M583"/>
  <c r="N583" s="1"/>
  <c r="B584"/>
  <c r="I583"/>
  <c r="D584" s="1"/>
  <c r="J583"/>
  <c r="H583"/>
  <c r="L583"/>
  <c r="C584"/>
  <c r="E584"/>
  <c r="L288"/>
  <c r="E289" s="1"/>
  <c r="H288"/>
  <c r="C289" s="1"/>
  <c r="I288"/>
  <c r="D289" s="1"/>
  <c r="J288"/>
  <c r="F289" s="1"/>
  <c r="K289" s="1"/>
  <c r="G290" s="1"/>
  <c r="N288"/>
  <c r="B296"/>
  <c r="M296" s="1"/>
  <c r="K992" l="1"/>
  <c r="M1040"/>
  <c r="N1040" s="1"/>
  <c r="B1041"/>
  <c r="H992"/>
  <c r="J992"/>
  <c r="F993" s="1"/>
  <c r="L992"/>
  <c r="E993" s="1"/>
  <c r="C993"/>
  <c r="I992"/>
  <c r="D993" s="1"/>
  <c r="G993"/>
  <c r="H584"/>
  <c r="C585" s="1"/>
  <c r="J584"/>
  <c r="L584"/>
  <c r="E585" s="1"/>
  <c r="I584"/>
  <c r="D585" s="1"/>
  <c r="K584"/>
  <c r="F585"/>
  <c r="M584"/>
  <c r="N584" s="1"/>
  <c r="B585"/>
  <c r="G585"/>
  <c r="H289"/>
  <c r="C290" s="1"/>
  <c r="J289"/>
  <c r="F290" s="1"/>
  <c r="K290" s="1"/>
  <c r="G291" s="1"/>
  <c r="L289"/>
  <c r="E290" s="1"/>
  <c r="I289"/>
  <c r="D290" s="1"/>
  <c r="N289"/>
  <c r="B297"/>
  <c r="M297" s="1"/>
  <c r="K993" l="1"/>
  <c r="I993"/>
  <c r="D994" s="1"/>
  <c r="H993"/>
  <c r="C994" s="1"/>
  <c r="J993"/>
  <c r="F994" s="1"/>
  <c r="L993"/>
  <c r="E994" s="1"/>
  <c r="M1041"/>
  <c r="N1041" s="1"/>
  <c r="B1042"/>
  <c r="G994"/>
  <c r="I585"/>
  <c r="H585"/>
  <c r="L585"/>
  <c r="C586"/>
  <c r="J585"/>
  <c r="D586"/>
  <c r="E586"/>
  <c r="M585"/>
  <c r="N585" s="1"/>
  <c r="B586"/>
  <c r="K585"/>
  <c r="F586"/>
  <c r="G586"/>
  <c r="I290"/>
  <c r="D291" s="1"/>
  <c r="L290"/>
  <c r="E291" s="1"/>
  <c r="J290"/>
  <c r="F291" s="1"/>
  <c r="K291" s="1"/>
  <c r="G292" s="1"/>
  <c r="H290"/>
  <c r="C291" s="1"/>
  <c r="N290"/>
  <c r="B298"/>
  <c r="M298" s="1"/>
  <c r="K994" l="1"/>
  <c r="H994"/>
  <c r="J994"/>
  <c r="F995" s="1"/>
  <c r="L994"/>
  <c r="C995"/>
  <c r="I994"/>
  <c r="E995"/>
  <c r="D995"/>
  <c r="M1042"/>
  <c r="N1042" s="1"/>
  <c r="B1043"/>
  <c r="G995"/>
  <c r="H586"/>
  <c r="J586"/>
  <c r="F587" s="1"/>
  <c r="L586"/>
  <c r="C587"/>
  <c r="I586"/>
  <c r="K586"/>
  <c r="B587"/>
  <c r="M586"/>
  <c r="N586" s="1"/>
  <c r="G587"/>
  <c r="D587"/>
  <c r="E587"/>
  <c r="H291"/>
  <c r="C292" s="1"/>
  <c r="J291"/>
  <c r="F292" s="1"/>
  <c r="K292" s="1"/>
  <c r="G293" s="1"/>
  <c r="L291"/>
  <c r="E292" s="1"/>
  <c r="I291"/>
  <c r="D292" s="1"/>
  <c r="N291"/>
  <c r="K995" l="1"/>
  <c r="M1043"/>
  <c r="N1043" s="1"/>
  <c r="B1044"/>
  <c r="I995"/>
  <c r="D996" s="1"/>
  <c r="H995"/>
  <c r="J995"/>
  <c r="F996" s="1"/>
  <c r="L995"/>
  <c r="C996"/>
  <c r="G996"/>
  <c r="E996"/>
  <c r="K587"/>
  <c r="M587"/>
  <c r="N587" s="1"/>
  <c r="B588"/>
  <c r="I587"/>
  <c r="J587"/>
  <c r="F588" s="1"/>
  <c r="H587"/>
  <c r="L587"/>
  <c r="C588"/>
  <c r="E588"/>
  <c r="G588"/>
  <c r="D588"/>
  <c r="L292"/>
  <c r="E293" s="1"/>
  <c r="H292"/>
  <c r="C293" s="1"/>
  <c r="J292"/>
  <c r="F293" s="1"/>
  <c r="K293" s="1"/>
  <c r="G294" s="1"/>
  <c r="I292"/>
  <c r="D293" s="1"/>
  <c r="N292"/>
  <c r="K996" l="1"/>
  <c r="G997" s="1"/>
  <c r="H996"/>
  <c r="C997" s="1"/>
  <c r="J996"/>
  <c r="F997" s="1"/>
  <c r="L996"/>
  <c r="I996"/>
  <c r="D997" s="1"/>
  <c r="M1044"/>
  <c r="N1044" s="1"/>
  <c r="B1045"/>
  <c r="E997"/>
  <c r="K588"/>
  <c r="M588"/>
  <c r="N588" s="1"/>
  <c r="B589"/>
  <c r="H588"/>
  <c r="J588"/>
  <c r="F589" s="1"/>
  <c r="L588"/>
  <c r="C589"/>
  <c r="I588"/>
  <c r="D589"/>
  <c r="E589"/>
  <c r="G589"/>
  <c r="I293"/>
  <c r="D294" s="1"/>
  <c r="H293"/>
  <c r="C294" s="1"/>
  <c r="J293"/>
  <c r="F294" s="1"/>
  <c r="K294" s="1"/>
  <c r="G295" s="1"/>
  <c r="L293"/>
  <c r="E294" s="1"/>
  <c r="N293"/>
  <c r="K997" l="1"/>
  <c r="G998"/>
  <c r="I997"/>
  <c r="D998" s="1"/>
  <c r="H997"/>
  <c r="C998" s="1"/>
  <c r="J997"/>
  <c r="F998" s="1"/>
  <c r="L997"/>
  <c r="M1045"/>
  <c r="N1045" s="1"/>
  <c r="B1046"/>
  <c r="E998"/>
  <c r="K589"/>
  <c r="F590"/>
  <c r="I589"/>
  <c r="H589"/>
  <c r="L589"/>
  <c r="C590"/>
  <c r="J589"/>
  <c r="M589"/>
  <c r="N589" s="1"/>
  <c r="B590"/>
  <c r="G590"/>
  <c r="D590"/>
  <c r="E590"/>
  <c r="I294"/>
  <c r="D295" s="1"/>
  <c r="J294"/>
  <c r="F295" s="1"/>
  <c r="K295" s="1"/>
  <c r="G296" s="1"/>
  <c r="L294"/>
  <c r="E295" s="1"/>
  <c r="H294"/>
  <c r="C295" s="1"/>
  <c r="N294"/>
  <c r="K998" l="1"/>
  <c r="F999"/>
  <c r="H998"/>
  <c r="C999" s="1"/>
  <c r="J998"/>
  <c r="L998"/>
  <c r="E999" s="1"/>
  <c r="I998"/>
  <c r="D999" s="1"/>
  <c r="M1046"/>
  <c r="N1046" s="1"/>
  <c r="B1047"/>
  <c r="G999"/>
  <c r="H590"/>
  <c r="J590"/>
  <c r="F591" s="1"/>
  <c r="L590"/>
  <c r="C591"/>
  <c r="I590"/>
  <c r="K590"/>
  <c r="G591" s="1"/>
  <c r="B591"/>
  <c r="M590"/>
  <c r="N590" s="1"/>
  <c r="E591"/>
  <c r="D591"/>
  <c r="I295"/>
  <c r="D296" s="1"/>
  <c r="H295"/>
  <c r="C296" s="1"/>
  <c r="J295"/>
  <c r="F296" s="1"/>
  <c r="K296" s="1"/>
  <c r="G297" s="1"/>
  <c r="L295"/>
  <c r="E296" s="1"/>
  <c r="N295"/>
  <c r="I999" l="1"/>
  <c r="H999"/>
  <c r="C1000" s="1"/>
  <c r="J999"/>
  <c r="L999"/>
  <c r="E1000"/>
  <c r="D1000"/>
  <c r="M1047"/>
  <c r="N1047" s="1"/>
  <c r="B1048"/>
  <c r="K999"/>
  <c r="F1000"/>
  <c r="G1000"/>
  <c r="K591"/>
  <c r="F592"/>
  <c r="G592"/>
  <c r="M591"/>
  <c r="N591" s="1"/>
  <c r="B592"/>
  <c r="I591"/>
  <c r="D592" s="1"/>
  <c r="J591"/>
  <c r="H591"/>
  <c r="L591"/>
  <c r="C592"/>
  <c r="E592"/>
  <c r="H296"/>
  <c r="C297" s="1"/>
  <c r="I296"/>
  <c r="D297" s="1"/>
  <c r="J296"/>
  <c r="F297" s="1"/>
  <c r="K297" s="1"/>
  <c r="G298" s="1"/>
  <c r="L296"/>
  <c r="E297" s="1"/>
  <c r="N296"/>
  <c r="H1000" l="1"/>
  <c r="J1000"/>
  <c r="F1001" s="1"/>
  <c r="L1000"/>
  <c r="C1001"/>
  <c r="I1000"/>
  <c r="K1000"/>
  <c r="G1001" s="1"/>
  <c r="M1048"/>
  <c r="N1048" s="1"/>
  <c r="B1049"/>
  <c r="D1001"/>
  <c r="E1001"/>
  <c r="H592"/>
  <c r="C593" s="1"/>
  <c r="J592"/>
  <c r="L592"/>
  <c r="E593" s="1"/>
  <c r="I592"/>
  <c r="D593" s="1"/>
  <c r="K592"/>
  <c r="F593"/>
  <c r="M592"/>
  <c r="N592" s="1"/>
  <c r="B593"/>
  <c r="G593"/>
  <c r="L297"/>
  <c r="E298" s="1"/>
  <c r="I297"/>
  <c r="D298" s="1"/>
  <c r="J297"/>
  <c r="F298" s="1"/>
  <c r="K298" s="1"/>
  <c r="H297"/>
  <c r="C298" s="1"/>
  <c r="N297"/>
  <c r="K1001" l="1"/>
  <c r="G1002"/>
  <c r="M1049"/>
  <c r="N1049" s="1"/>
  <c r="B1050"/>
  <c r="D1002"/>
  <c r="I1001"/>
  <c r="H1001"/>
  <c r="C1002" s="1"/>
  <c r="J1001"/>
  <c r="F1002" s="1"/>
  <c r="L1001"/>
  <c r="E1002"/>
  <c r="I593"/>
  <c r="H593"/>
  <c r="L593"/>
  <c r="C594"/>
  <c r="J593"/>
  <c r="D594"/>
  <c r="E594"/>
  <c r="M593"/>
  <c r="N593" s="1"/>
  <c r="B594"/>
  <c r="K593"/>
  <c r="F594"/>
  <c r="G594"/>
  <c r="H298"/>
  <c r="J298"/>
  <c r="I298"/>
  <c r="L298"/>
  <c r="N298"/>
  <c r="H1002" l="1"/>
  <c r="J1002"/>
  <c r="F1003" s="1"/>
  <c r="L1002"/>
  <c r="C1003"/>
  <c r="I1002"/>
  <c r="K1002"/>
  <c r="M1050"/>
  <c r="N1050" s="1"/>
  <c r="B1051"/>
  <c r="G1003"/>
  <c r="E1003"/>
  <c r="D1003"/>
  <c r="H594"/>
  <c r="J594"/>
  <c r="F595" s="1"/>
  <c r="L594"/>
  <c r="C595"/>
  <c r="I594"/>
  <c r="K594"/>
  <c r="B595"/>
  <c r="M594"/>
  <c r="N594" s="1"/>
  <c r="G595"/>
  <c r="D595"/>
  <c r="E595"/>
  <c r="K1003" l="1"/>
  <c r="M1051"/>
  <c r="N1051" s="1"/>
  <c r="B1052"/>
  <c r="G1004"/>
  <c r="I1003"/>
  <c r="H1003"/>
  <c r="C1004" s="1"/>
  <c r="J1003"/>
  <c r="F1004" s="1"/>
  <c r="L1003"/>
  <c r="E1004" s="1"/>
  <c r="D1004"/>
  <c r="K595"/>
  <c r="F596"/>
  <c r="M595"/>
  <c r="N595" s="1"/>
  <c r="B596"/>
  <c r="G596"/>
  <c r="I595"/>
  <c r="D596" s="1"/>
  <c r="J595"/>
  <c r="H595"/>
  <c r="L595"/>
  <c r="E596" s="1"/>
  <c r="C596"/>
  <c r="H1004" l="1"/>
  <c r="J1004"/>
  <c r="F1005" s="1"/>
  <c r="L1004"/>
  <c r="C1005"/>
  <c r="I1004"/>
  <c r="K1004"/>
  <c r="G1005" s="1"/>
  <c r="E1005"/>
  <c r="M1052"/>
  <c r="N1052" s="1"/>
  <c r="B1053"/>
  <c r="D1005"/>
  <c r="H596"/>
  <c r="J596"/>
  <c r="F597" s="1"/>
  <c r="I596"/>
  <c r="D597" s="1"/>
  <c r="L596"/>
  <c r="E597" s="1"/>
  <c r="C597"/>
  <c r="M596"/>
  <c r="N596" s="1"/>
  <c r="B597"/>
  <c r="K596"/>
  <c r="G597"/>
  <c r="K1005" l="1"/>
  <c r="G1006"/>
  <c r="M1053"/>
  <c r="N1053" s="1"/>
  <c r="B1054"/>
  <c r="I1005"/>
  <c r="D1006" s="1"/>
  <c r="H1005"/>
  <c r="J1005"/>
  <c r="F1006" s="1"/>
  <c r="L1005"/>
  <c r="C1006"/>
  <c r="E1006"/>
  <c r="K597"/>
  <c r="D598"/>
  <c r="M597"/>
  <c r="N597" s="1"/>
  <c r="B598"/>
  <c r="H597"/>
  <c r="J597"/>
  <c r="F598" s="1"/>
  <c r="L597"/>
  <c r="E598" s="1"/>
  <c r="C598"/>
  <c r="I597"/>
  <c r="G598"/>
  <c r="K1006" l="1"/>
  <c r="M1054"/>
  <c r="N1054" s="1"/>
  <c r="B1055"/>
  <c r="G1007"/>
  <c r="H1006"/>
  <c r="C1007" s="1"/>
  <c r="J1006"/>
  <c r="F1007" s="1"/>
  <c r="L1006"/>
  <c r="E1007" s="1"/>
  <c r="I1006"/>
  <c r="D1007" s="1"/>
  <c r="K598"/>
  <c r="I598"/>
  <c r="H598"/>
  <c r="J598"/>
  <c r="F599" s="1"/>
  <c r="L598"/>
  <c r="E599" s="1"/>
  <c r="C599"/>
  <c r="M598"/>
  <c r="N598" s="1"/>
  <c r="B599"/>
  <c r="G599"/>
  <c r="D599"/>
  <c r="I1007" l="1"/>
  <c r="H1007"/>
  <c r="C1008" s="1"/>
  <c r="J1007"/>
  <c r="L1007"/>
  <c r="E1008" s="1"/>
  <c r="D1008"/>
  <c r="K1007"/>
  <c r="F1008"/>
  <c r="M1055"/>
  <c r="N1055" s="1"/>
  <c r="B1056"/>
  <c r="G1008"/>
  <c r="K599"/>
  <c r="F600"/>
  <c r="M599"/>
  <c r="N599" s="1"/>
  <c r="B600"/>
  <c r="H599"/>
  <c r="C600" s="1"/>
  <c r="J599"/>
  <c r="L599"/>
  <c r="E600" s="1"/>
  <c r="I599"/>
  <c r="D600" s="1"/>
  <c r="G600"/>
  <c r="H1008" l="1"/>
  <c r="J1008"/>
  <c r="L1008"/>
  <c r="C1009"/>
  <c r="I1008"/>
  <c r="E1009"/>
  <c r="M1056"/>
  <c r="N1056" s="1"/>
  <c r="B1057"/>
  <c r="K1008"/>
  <c r="F1009"/>
  <c r="G1009"/>
  <c r="D1009"/>
  <c r="I600"/>
  <c r="H600"/>
  <c r="C601" s="1"/>
  <c r="J600"/>
  <c r="L600"/>
  <c r="E601" s="1"/>
  <c r="D601"/>
  <c r="K600"/>
  <c r="F601"/>
  <c r="M600"/>
  <c r="N600" s="1"/>
  <c r="B601"/>
  <c r="G601"/>
  <c r="K1009" l="1"/>
  <c r="G1010"/>
  <c r="M1057"/>
  <c r="N1057" s="1"/>
  <c r="B1058"/>
  <c r="I1009"/>
  <c r="D1010" s="1"/>
  <c r="H1009"/>
  <c r="J1009"/>
  <c r="F1010" s="1"/>
  <c r="L1009"/>
  <c r="C1010"/>
  <c r="E1010"/>
  <c r="H601"/>
  <c r="J601"/>
  <c r="L601"/>
  <c r="C602"/>
  <c r="I601"/>
  <c r="E602"/>
  <c r="M601"/>
  <c r="N601" s="1"/>
  <c r="B602"/>
  <c r="K601"/>
  <c r="F602"/>
  <c r="G602"/>
  <c r="D602"/>
  <c r="K1010" l="1"/>
  <c r="M1058"/>
  <c r="N1058" s="1"/>
  <c r="B1059"/>
  <c r="G1011"/>
  <c r="H1010"/>
  <c r="C1011" s="1"/>
  <c r="J1010"/>
  <c r="F1011" s="1"/>
  <c r="L1010"/>
  <c r="E1011" s="1"/>
  <c r="I1010"/>
  <c r="D1011" s="1"/>
  <c r="K602"/>
  <c r="F603"/>
  <c r="M602"/>
  <c r="N602" s="1"/>
  <c r="B603"/>
  <c r="I602"/>
  <c r="H602"/>
  <c r="C603" s="1"/>
  <c r="J602"/>
  <c r="L602"/>
  <c r="E603" s="1"/>
  <c r="D603"/>
  <c r="G603"/>
  <c r="I1011" l="1"/>
  <c r="H1011"/>
  <c r="C1012" s="1"/>
  <c r="J1011"/>
  <c r="L1011"/>
  <c r="E1012" s="1"/>
  <c r="D1012"/>
  <c r="K1011"/>
  <c r="F1012"/>
  <c r="M1059"/>
  <c r="N1059" s="1"/>
  <c r="B1060"/>
  <c r="G1012"/>
  <c r="H603"/>
  <c r="J603"/>
  <c r="L603"/>
  <c r="C604"/>
  <c r="I603"/>
  <c r="E604"/>
  <c r="M603"/>
  <c r="N603" s="1"/>
  <c r="B604"/>
  <c r="K603"/>
  <c r="F604"/>
  <c r="G604"/>
  <c r="D604"/>
  <c r="H1012" l="1"/>
  <c r="J1012"/>
  <c r="L1012"/>
  <c r="C1013"/>
  <c r="I1012"/>
  <c r="E1013"/>
  <c r="M1060"/>
  <c r="N1060" s="1"/>
  <c r="B1061"/>
  <c r="K1012"/>
  <c r="F1013"/>
  <c r="G1013"/>
  <c r="D1013"/>
  <c r="K604"/>
  <c r="F605"/>
  <c r="M604"/>
  <c r="N604" s="1"/>
  <c r="B605"/>
  <c r="I604"/>
  <c r="H604"/>
  <c r="C605" s="1"/>
  <c r="J604"/>
  <c r="L604"/>
  <c r="E605" s="1"/>
  <c r="D605"/>
  <c r="G605"/>
  <c r="K1013" l="1"/>
  <c r="G1014" s="1"/>
  <c r="M1061"/>
  <c r="N1061" s="1"/>
  <c r="B1062"/>
  <c r="I1013"/>
  <c r="D1014" s="1"/>
  <c r="H1013"/>
  <c r="J1013"/>
  <c r="F1014" s="1"/>
  <c r="L1013"/>
  <c r="C1014"/>
  <c r="E1014"/>
  <c r="H605"/>
  <c r="J605"/>
  <c r="L605"/>
  <c r="C606"/>
  <c r="I605"/>
  <c r="E606"/>
  <c r="M605"/>
  <c r="N605" s="1"/>
  <c r="B606"/>
  <c r="K605"/>
  <c r="F606"/>
  <c r="G606"/>
  <c r="D606"/>
  <c r="K1014" l="1"/>
  <c r="G1015"/>
  <c r="D1015"/>
  <c r="H1014"/>
  <c r="J1014"/>
  <c r="F1015" s="1"/>
  <c r="L1014"/>
  <c r="C1015"/>
  <c r="I1014"/>
  <c r="M1062"/>
  <c r="N1062" s="1"/>
  <c r="B1063"/>
  <c r="E1015"/>
  <c r="K606"/>
  <c r="F607"/>
  <c r="M606"/>
  <c r="N606" s="1"/>
  <c r="B607"/>
  <c r="I606"/>
  <c r="H606"/>
  <c r="C607" s="1"/>
  <c r="J606"/>
  <c r="L606"/>
  <c r="E607" s="1"/>
  <c r="D607"/>
  <c r="G607"/>
  <c r="K1015" l="1"/>
  <c r="F1016"/>
  <c r="I1015"/>
  <c r="H1015"/>
  <c r="C1016" s="1"/>
  <c r="J1015"/>
  <c r="L1015"/>
  <c r="E1016" s="1"/>
  <c r="M1063"/>
  <c r="N1063" s="1"/>
  <c r="B1064"/>
  <c r="G1016"/>
  <c r="D1016"/>
  <c r="H607"/>
  <c r="J607"/>
  <c r="L607"/>
  <c r="C608"/>
  <c r="I607"/>
  <c r="E608"/>
  <c r="M607"/>
  <c r="N607" s="1"/>
  <c r="B608"/>
  <c r="K607"/>
  <c r="F608"/>
  <c r="G608"/>
  <c r="D608"/>
  <c r="H1016" l="1"/>
  <c r="J1016"/>
  <c r="L1016"/>
  <c r="C1017"/>
  <c r="I1016"/>
  <c r="E1017"/>
  <c r="M1064"/>
  <c r="N1064" s="1"/>
  <c r="B1065"/>
  <c r="D1017"/>
  <c r="K1016"/>
  <c r="F1017"/>
  <c r="G1017"/>
  <c r="K608"/>
  <c r="F609"/>
  <c r="M608"/>
  <c r="N608" s="1"/>
  <c r="B609"/>
  <c r="I608"/>
  <c r="H608"/>
  <c r="C609" s="1"/>
  <c r="J608"/>
  <c r="L608"/>
  <c r="E609" s="1"/>
  <c r="D609"/>
  <c r="G609"/>
  <c r="K1017" l="1"/>
  <c r="G1018"/>
  <c r="D1018"/>
  <c r="M1065"/>
  <c r="N1065" s="1"/>
  <c r="B1066"/>
  <c r="I1017"/>
  <c r="H1017"/>
  <c r="C1018" s="1"/>
  <c r="J1017"/>
  <c r="F1018" s="1"/>
  <c r="L1017"/>
  <c r="E1018"/>
  <c r="H609"/>
  <c r="J609"/>
  <c r="L609"/>
  <c r="C610"/>
  <c r="I609"/>
  <c r="E610"/>
  <c r="M609"/>
  <c r="N609" s="1"/>
  <c r="B610"/>
  <c r="K609"/>
  <c r="F610"/>
  <c r="G610"/>
  <c r="D610"/>
  <c r="H1018" l="1"/>
  <c r="J1018"/>
  <c r="F1019" s="1"/>
  <c r="L1018"/>
  <c r="C1019"/>
  <c r="I1018"/>
  <c r="K1018"/>
  <c r="G1019" s="1"/>
  <c r="E1019"/>
  <c r="M1066"/>
  <c r="N1066" s="1"/>
  <c r="B1067"/>
  <c r="D1019"/>
  <c r="K610"/>
  <c r="F611"/>
  <c r="M610"/>
  <c r="N610" s="1"/>
  <c r="B611"/>
  <c r="I610"/>
  <c r="H610"/>
  <c r="C611" s="1"/>
  <c r="J610"/>
  <c r="L610"/>
  <c r="E611" s="1"/>
  <c r="D611"/>
  <c r="G611"/>
  <c r="K1019" l="1"/>
  <c r="G1020"/>
  <c r="M1067"/>
  <c r="N1067" s="1"/>
  <c r="B1068"/>
  <c r="I1019"/>
  <c r="D1020" s="1"/>
  <c r="H1019"/>
  <c r="J1019"/>
  <c r="F1020" s="1"/>
  <c r="L1019"/>
  <c r="E1020" s="1"/>
  <c r="C1020"/>
  <c r="H611"/>
  <c r="J611"/>
  <c r="L611"/>
  <c r="C612"/>
  <c r="I611"/>
  <c r="E612"/>
  <c r="M611"/>
  <c r="N611" s="1"/>
  <c r="B612"/>
  <c r="K611"/>
  <c r="F612"/>
  <c r="G612"/>
  <c r="D612"/>
  <c r="K1020" l="1"/>
  <c r="E1021"/>
  <c r="H1020"/>
  <c r="J1020"/>
  <c r="F1021" s="1"/>
  <c r="L1020"/>
  <c r="C1021"/>
  <c r="I1020"/>
  <c r="D1021" s="1"/>
  <c r="M1068"/>
  <c r="N1068" s="1"/>
  <c r="B1069"/>
  <c r="G1021"/>
  <c r="K612"/>
  <c r="F613"/>
  <c r="M612"/>
  <c r="N612" s="1"/>
  <c r="B613"/>
  <c r="I612"/>
  <c r="H612"/>
  <c r="C613" s="1"/>
  <c r="J612"/>
  <c r="L612"/>
  <c r="E613" s="1"/>
  <c r="D613"/>
  <c r="G613"/>
  <c r="K1021" l="1"/>
  <c r="I1021"/>
  <c r="D1022" s="1"/>
  <c r="H1021"/>
  <c r="J1021"/>
  <c r="F1022" s="1"/>
  <c r="L1021"/>
  <c r="C1022"/>
  <c r="M1069"/>
  <c r="N1069" s="1"/>
  <c r="B1070"/>
  <c r="G1022"/>
  <c r="E1022"/>
  <c r="H613"/>
  <c r="J613"/>
  <c r="L613"/>
  <c r="C614"/>
  <c r="I613"/>
  <c r="E614"/>
  <c r="M613"/>
  <c r="N613" s="1"/>
  <c r="B614"/>
  <c r="K613"/>
  <c r="F614"/>
  <c r="G614"/>
  <c r="D614"/>
  <c r="K1022" l="1"/>
  <c r="G1023" s="1"/>
  <c r="M1070"/>
  <c r="N1070" s="1"/>
  <c r="B1071"/>
  <c r="H1022"/>
  <c r="C1023" s="1"/>
  <c r="J1022"/>
  <c r="F1023" s="1"/>
  <c r="L1022"/>
  <c r="E1023" s="1"/>
  <c r="I1022"/>
  <c r="D1023" s="1"/>
  <c r="K614"/>
  <c r="F615"/>
  <c r="M614"/>
  <c r="N614" s="1"/>
  <c r="B615"/>
  <c r="I614"/>
  <c r="H614"/>
  <c r="C615" s="1"/>
  <c r="J614"/>
  <c r="L614"/>
  <c r="E615" s="1"/>
  <c r="D615"/>
  <c r="G615"/>
  <c r="K1023" l="1"/>
  <c r="F1024"/>
  <c r="G1024"/>
  <c r="I1023"/>
  <c r="D1024" s="1"/>
  <c r="H1023"/>
  <c r="C1024" s="1"/>
  <c r="J1023"/>
  <c r="L1023"/>
  <c r="E1024"/>
  <c r="M1071"/>
  <c r="N1071" s="1"/>
  <c r="B1072"/>
  <c r="H615"/>
  <c r="J615"/>
  <c r="L615"/>
  <c r="C616"/>
  <c r="I615"/>
  <c r="E616"/>
  <c r="M615"/>
  <c r="N615" s="1"/>
  <c r="B616"/>
  <c r="K615"/>
  <c r="F616"/>
  <c r="G616"/>
  <c r="D616"/>
  <c r="H1024" l="1"/>
  <c r="J1024"/>
  <c r="L1024"/>
  <c r="C1025"/>
  <c r="I1024"/>
  <c r="D1025"/>
  <c r="K1024"/>
  <c r="F1025"/>
  <c r="E1025"/>
  <c r="M1072"/>
  <c r="N1072" s="1"/>
  <c r="B1073"/>
  <c r="G1025"/>
  <c r="K616"/>
  <c r="F617"/>
  <c r="M616"/>
  <c r="N616" s="1"/>
  <c r="B617"/>
  <c r="I616"/>
  <c r="H616"/>
  <c r="C617" s="1"/>
  <c r="J616"/>
  <c r="L616"/>
  <c r="E617" s="1"/>
  <c r="D617"/>
  <c r="G617"/>
  <c r="K1025" l="1"/>
  <c r="M1073"/>
  <c r="N1073" s="1"/>
  <c r="B1074"/>
  <c r="G1026"/>
  <c r="I1025"/>
  <c r="H1025"/>
  <c r="C1026" s="1"/>
  <c r="J1025"/>
  <c r="F1026" s="1"/>
  <c r="L1025"/>
  <c r="E1026" s="1"/>
  <c r="D1026"/>
  <c r="H617"/>
  <c r="J617"/>
  <c r="L617"/>
  <c r="C618"/>
  <c r="I617"/>
  <c r="E618"/>
  <c r="M617"/>
  <c r="N617" s="1"/>
  <c r="B618"/>
  <c r="K617"/>
  <c r="F618"/>
  <c r="G618"/>
  <c r="D618"/>
  <c r="K1026" l="1"/>
  <c r="F1027"/>
  <c r="H1026"/>
  <c r="C1027" s="1"/>
  <c r="J1026"/>
  <c r="L1026"/>
  <c r="E1027" s="1"/>
  <c r="I1026"/>
  <c r="G1027"/>
  <c r="M1074"/>
  <c r="N1074" s="1"/>
  <c r="B1075"/>
  <c r="D1027"/>
  <c r="K618"/>
  <c r="F619"/>
  <c r="M618"/>
  <c r="N618" s="1"/>
  <c r="B619"/>
  <c r="I618"/>
  <c r="H618"/>
  <c r="C619" s="1"/>
  <c r="J618"/>
  <c r="L618"/>
  <c r="E619" s="1"/>
  <c r="D619"/>
  <c r="G619"/>
  <c r="I1027" l="1"/>
  <c r="H1027"/>
  <c r="C1028" s="1"/>
  <c r="J1027"/>
  <c r="L1027"/>
  <c r="E1028"/>
  <c r="M1075"/>
  <c r="N1075" s="1"/>
  <c r="B1076"/>
  <c r="K1027"/>
  <c r="G1028" s="1"/>
  <c r="F1028"/>
  <c r="D1028"/>
  <c r="H619"/>
  <c r="J619"/>
  <c r="L619"/>
  <c r="C620"/>
  <c r="I619"/>
  <c r="E620"/>
  <c r="M619"/>
  <c r="N619" s="1"/>
  <c r="B620"/>
  <c r="K619"/>
  <c r="F620"/>
  <c r="G620"/>
  <c r="D620"/>
  <c r="H1028" l="1"/>
  <c r="J1028"/>
  <c r="L1028"/>
  <c r="C1029"/>
  <c r="I1028"/>
  <c r="G1029"/>
  <c r="M1076"/>
  <c r="N1076" s="1"/>
  <c r="B1077"/>
  <c r="K1028"/>
  <c r="F1029"/>
  <c r="D1029"/>
  <c r="E1029"/>
  <c r="K620"/>
  <c r="F621"/>
  <c r="M620"/>
  <c r="N620" s="1"/>
  <c r="B621"/>
  <c r="I620"/>
  <c r="H620"/>
  <c r="C621" s="1"/>
  <c r="J620"/>
  <c r="L620"/>
  <c r="E621" s="1"/>
  <c r="D621"/>
  <c r="G621"/>
  <c r="K1029" l="1"/>
  <c r="M1077"/>
  <c r="N1077" s="1"/>
  <c r="B1078"/>
  <c r="I1029"/>
  <c r="D1030" s="1"/>
  <c r="H1029"/>
  <c r="J1029"/>
  <c r="F1030" s="1"/>
  <c r="L1029"/>
  <c r="C1030"/>
  <c r="E1030"/>
  <c r="G1030"/>
  <c r="H621"/>
  <c r="J621"/>
  <c r="L621"/>
  <c r="C622"/>
  <c r="I621"/>
  <c r="E622"/>
  <c r="M621"/>
  <c r="N621" s="1"/>
  <c r="B622"/>
  <c r="K621"/>
  <c r="F622"/>
  <c r="G622"/>
  <c r="D622"/>
  <c r="K1030" l="1"/>
  <c r="M1078"/>
  <c r="N1078" s="1"/>
  <c r="B1079"/>
  <c r="G1031"/>
  <c r="H1030"/>
  <c r="C1031" s="1"/>
  <c r="J1030"/>
  <c r="F1031" s="1"/>
  <c r="L1030"/>
  <c r="E1031" s="1"/>
  <c r="I1030"/>
  <c r="D1031" s="1"/>
  <c r="K622"/>
  <c r="F623"/>
  <c r="M622"/>
  <c r="N622" s="1"/>
  <c r="B623"/>
  <c r="I622"/>
  <c r="H622"/>
  <c r="C623" s="1"/>
  <c r="J622"/>
  <c r="L622"/>
  <c r="E623" s="1"/>
  <c r="D623"/>
  <c r="G623"/>
  <c r="I1031" l="1"/>
  <c r="H1031"/>
  <c r="J1031"/>
  <c r="L1031"/>
  <c r="C1032"/>
  <c r="K1031"/>
  <c r="F1032"/>
  <c r="E1032"/>
  <c r="D1032"/>
  <c r="M1079"/>
  <c r="N1079" s="1"/>
  <c r="B1080"/>
  <c r="G1032"/>
  <c r="H623"/>
  <c r="J623"/>
  <c r="L623"/>
  <c r="C624"/>
  <c r="I623"/>
  <c r="E624"/>
  <c r="M623"/>
  <c r="N623" s="1"/>
  <c r="B624"/>
  <c r="K623"/>
  <c r="F624"/>
  <c r="G624"/>
  <c r="D624"/>
  <c r="M1080" l="1"/>
  <c r="N1080" s="1"/>
  <c r="B1081"/>
  <c r="K1032"/>
  <c r="H1032"/>
  <c r="C1033" s="1"/>
  <c r="J1032"/>
  <c r="F1033" s="1"/>
  <c r="L1032"/>
  <c r="E1033" s="1"/>
  <c r="I1032"/>
  <c r="D1033" s="1"/>
  <c r="G1033"/>
  <c r="K624"/>
  <c r="F625"/>
  <c r="M624"/>
  <c r="N624" s="1"/>
  <c r="B625"/>
  <c r="I624"/>
  <c r="H624"/>
  <c r="C625" s="1"/>
  <c r="J624"/>
  <c r="L624"/>
  <c r="E625" s="1"/>
  <c r="D625"/>
  <c r="G625"/>
  <c r="K1033" l="1"/>
  <c r="G1034" s="1"/>
  <c r="I1033"/>
  <c r="D1034" s="1"/>
  <c r="H1033"/>
  <c r="J1033"/>
  <c r="F1034" s="1"/>
  <c r="L1033"/>
  <c r="C1034"/>
  <c r="E1034"/>
  <c r="M1081"/>
  <c r="N1081" s="1"/>
  <c r="B1082"/>
  <c r="H625"/>
  <c r="J625"/>
  <c r="L625"/>
  <c r="C626"/>
  <c r="I625"/>
  <c r="E626"/>
  <c r="M625"/>
  <c r="N625" s="1"/>
  <c r="B626"/>
  <c r="K625"/>
  <c r="F626"/>
  <c r="G626"/>
  <c r="D626"/>
  <c r="K1034" l="1"/>
  <c r="G1035"/>
  <c r="M1082"/>
  <c r="N1082" s="1"/>
  <c r="B1083"/>
  <c r="H1034"/>
  <c r="J1034"/>
  <c r="F1035" s="1"/>
  <c r="L1034"/>
  <c r="C1035"/>
  <c r="I1034"/>
  <c r="D1035" s="1"/>
  <c r="E1035"/>
  <c r="K626"/>
  <c r="F627"/>
  <c r="M626"/>
  <c r="N626" s="1"/>
  <c r="B627"/>
  <c r="I626"/>
  <c r="H626"/>
  <c r="C627" s="1"/>
  <c r="J626"/>
  <c r="L626"/>
  <c r="E627" s="1"/>
  <c r="D627"/>
  <c r="G627"/>
  <c r="K1035" l="1"/>
  <c r="D1036"/>
  <c r="I1035"/>
  <c r="H1035"/>
  <c r="C1036" s="1"/>
  <c r="J1035"/>
  <c r="F1036" s="1"/>
  <c r="L1035"/>
  <c r="E1036" s="1"/>
  <c r="G1036"/>
  <c r="M1083"/>
  <c r="N1083" s="1"/>
  <c r="B1084"/>
  <c r="H627"/>
  <c r="J627"/>
  <c r="L627"/>
  <c r="C628"/>
  <c r="I627"/>
  <c r="E628"/>
  <c r="M627"/>
  <c r="N627" s="1"/>
  <c r="B628"/>
  <c r="K627"/>
  <c r="F628"/>
  <c r="G628"/>
  <c r="D628"/>
  <c r="K1036" l="1"/>
  <c r="H1036"/>
  <c r="J1036"/>
  <c r="F1037" s="1"/>
  <c r="L1036"/>
  <c r="C1037"/>
  <c r="I1036"/>
  <c r="E1037"/>
  <c r="M1084"/>
  <c r="N1084" s="1"/>
  <c r="B1085"/>
  <c r="G1037"/>
  <c r="D1037"/>
  <c r="K628"/>
  <c r="F629"/>
  <c r="M628"/>
  <c r="N628" s="1"/>
  <c r="B629"/>
  <c r="I628"/>
  <c r="H628"/>
  <c r="C629" s="1"/>
  <c r="J628"/>
  <c r="L628"/>
  <c r="E629" s="1"/>
  <c r="D629"/>
  <c r="G629"/>
  <c r="K1037" l="1"/>
  <c r="M1085"/>
  <c r="N1085" s="1"/>
  <c r="B1086"/>
  <c r="G1038"/>
  <c r="I1037"/>
  <c r="H1037"/>
  <c r="C1038" s="1"/>
  <c r="J1037"/>
  <c r="F1038" s="1"/>
  <c r="L1037"/>
  <c r="E1038" s="1"/>
  <c r="D1038"/>
  <c r="H629"/>
  <c r="J629"/>
  <c r="L629"/>
  <c r="C630"/>
  <c r="I629"/>
  <c r="E630"/>
  <c r="M629"/>
  <c r="N629" s="1"/>
  <c r="B630"/>
  <c r="K629"/>
  <c r="F630"/>
  <c r="G630"/>
  <c r="D630"/>
  <c r="K1038" l="1"/>
  <c r="G1039" s="1"/>
  <c r="H1038"/>
  <c r="C1039" s="1"/>
  <c r="J1038"/>
  <c r="F1039" s="1"/>
  <c r="L1038"/>
  <c r="E1039" s="1"/>
  <c r="I1038"/>
  <c r="M1086"/>
  <c r="N1086" s="1"/>
  <c r="B1087"/>
  <c r="D1039"/>
  <c r="K630"/>
  <c r="F631"/>
  <c r="M630"/>
  <c r="N630" s="1"/>
  <c r="B631"/>
  <c r="I630"/>
  <c r="H630"/>
  <c r="C631" s="1"/>
  <c r="J630"/>
  <c r="L630"/>
  <c r="E631" s="1"/>
  <c r="D631"/>
  <c r="G631"/>
  <c r="K1039" l="1"/>
  <c r="G1040" s="1"/>
  <c r="I1039"/>
  <c r="D1040" s="1"/>
  <c r="H1039"/>
  <c r="J1039"/>
  <c r="F1040" s="1"/>
  <c r="L1039"/>
  <c r="C1040"/>
  <c r="E1040"/>
  <c r="M1087"/>
  <c r="N1087" s="1"/>
  <c r="B1088"/>
  <c r="H631"/>
  <c r="J631"/>
  <c r="L631"/>
  <c r="C632"/>
  <c r="I631"/>
  <c r="E632"/>
  <c r="M631"/>
  <c r="N631" s="1"/>
  <c r="B632"/>
  <c r="K631"/>
  <c r="F632"/>
  <c r="G632"/>
  <c r="D632"/>
  <c r="K1040" l="1"/>
  <c r="G1041"/>
  <c r="M1088"/>
  <c r="N1088" s="1"/>
  <c r="B1089"/>
  <c r="H1040"/>
  <c r="C1041" s="1"/>
  <c r="J1040"/>
  <c r="F1041" s="1"/>
  <c r="L1040"/>
  <c r="E1041" s="1"/>
  <c r="I1040"/>
  <c r="D1041" s="1"/>
  <c r="K632"/>
  <c r="F633"/>
  <c r="M632"/>
  <c r="N632" s="1"/>
  <c r="B633"/>
  <c r="I632"/>
  <c r="H632"/>
  <c r="C633" s="1"/>
  <c r="J632"/>
  <c r="L632"/>
  <c r="E633" s="1"/>
  <c r="D633"/>
  <c r="G633"/>
  <c r="I1041" l="1"/>
  <c r="H1041"/>
  <c r="J1041"/>
  <c r="L1041"/>
  <c r="C1042"/>
  <c r="K1041"/>
  <c r="F1042"/>
  <c r="E1042"/>
  <c r="D1042"/>
  <c r="G1042"/>
  <c r="M1089"/>
  <c r="N1089" s="1"/>
  <c r="B1090"/>
  <c r="H633"/>
  <c r="J633"/>
  <c r="L633"/>
  <c r="C634"/>
  <c r="I633"/>
  <c r="E634"/>
  <c r="M633"/>
  <c r="N633" s="1"/>
  <c r="B634"/>
  <c r="K633"/>
  <c r="F634"/>
  <c r="G634"/>
  <c r="D634"/>
  <c r="K1042" l="1"/>
  <c r="H1042"/>
  <c r="J1042"/>
  <c r="F1043" s="1"/>
  <c r="L1042"/>
  <c r="C1043"/>
  <c r="I1042"/>
  <c r="M1090"/>
  <c r="N1090" s="1"/>
  <c r="B1091"/>
  <c r="D1043"/>
  <c r="G1043"/>
  <c r="E1043"/>
  <c r="K634"/>
  <c r="F635"/>
  <c r="M634"/>
  <c r="N634" s="1"/>
  <c r="B635"/>
  <c r="I634"/>
  <c r="H634"/>
  <c r="C635" s="1"/>
  <c r="J634"/>
  <c r="L634"/>
  <c r="E635" s="1"/>
  <c r="D635"/>
  <c r="G635"/>
  <c r="K1043" l="1"/>
  <c r="G1044" s="1"/>
  <c r="M1091"/>
  <c r="N1091" s="1"/>
  <c r="B1092"/>
  <c r="I1043"/>
  <c r="D1044" s="1"/>
  <c r="H1043"/>
  <c r="J1043"/>
  <c r="F1044" s="1"/>
  <c r="L1043"/>
  <c r="C1044"/>
  <c r="E1044"/>
  <c r="H635"/>
  <c r="J635"/>
  <c r="L635"/>
  <c r="C636"/>
  <c r="I635"/>
  <c r="E636"/>
  <c r="M635"/>
  <c r="N635" s="1"/>
  <c r="B636"/>
  <c r="K635"/>
  <c r="F636"/>
  <c r="G636"/>
  <c r="D636"/>
  <c r="K1044" l="1"/>
  <c r="G1045"/>
  <c r="H1044"/>
  <c r="C1045" s="1"/>
  <c r="J1044"/>
  <c r="F1045" s="1"/>
  <c r="L1044"/>
  <c r="E1045" s="1"/>
  <c r="I1044"/>
  <c r="D1045" s="1"/>
  <c r="M1092"/>
  <c r="N1092" s="1"/>
  <c r="B1093"/>
  <c r="K636"/>
  <c r="F637"/>
  <c r="M636"/>
  <c r="N636" s="1"/>
  <c r="B637"/>
  <c r="I636"/>
  <c r="H636"/>
  <c r="C637" s="1"/>
  <c r="J636"/>
  <c r="L636"/>
  <c r="E637" s="1"/>
  <c r="D637"/>
  <c r="G637"/>
  <c r="I1045" l="1"/>
  <c r="H1045"/>
  <c r="C1046" s="1"/>
  <c r="J1045"/>
  <c r="L1045"/>
  <c r="K1045"/>
  <c r="F1046"/>
  <c r="E1046"/>
  <c r="D1046"/>
  <c r="M1093"/>
  <c r="N1093" s="1"/>
  <c r="B1094"/>
  <c r="G1046"/>
  <c r="H637"/>
  <c r="J637"/>
  <c r="L637"/>
  <c r="C638"/>
  <c r="I637"/>
  <c r="E638"/>
  <c r="M637"/>
  <c r="N637" s="1"/>
  <c r="B638"/>
  <c r="K637"/>
  <c r="F638"/>
  <c r="G638"/>
  <c r="D638"/>
  <c r="H1046" l="1"/>
  <c r="C1047" s="1"/>
  <c r="J1046"/>
  <c r="L1046"/>
  <c r="E1047" s="1"/>
  <c r="I1046"/>
  <c r="D1047" s="1"/>
  <c r="M1094"/>
  <c r="N1094" s="1"/>
  <c r="B1095"/>
  <c r="K1046"/>
  <c r="F1047"/>
  <c r="G1047"/>
  <c r="K638"/>
  <c r="F639"/>
  <c r="M638"/>
  <c r="N638" s="1"/>
  <c r="B639"/>
  <c r="I638"/>
  <c r="H638"/>
  <c r="C639" s="1"/>
  <c r="J638"/>
  <c r="L638"/>
  <c r="E639" s="1"/>
  <c r="D639"/>
  <c r="G639"/>
  <c r="I1047" l="1"/>
  <c r="H1047"/>
  <c r="J1047"/>
  <c r="L1047"/>
  <c r="C1048"/>
  <c r="E1048"/>
  <c r="D1048"/>
  <c r="K1047"/>
  <c r="F1048"/>
  <c r="M1095"/>
  <c r="N1095" s="1"/>
  <c r="B1096"/>
  <c r="G1048"/>
  <c r="H639"/>
  <c r="J639"/>
  <c r="L639"/>
  <c r="C640"/>
  <c r="I639"/>
  <c r="E640"/>
  <c r="M639"/>
  <c r="N639" s="1"/>
  <c r="B640"/>
  <c r="K639"/>
  <c r="F640"/>
  <c r="G640"/>
  <c r="D640"/>
  <c r="K1048" l="1"/>
  <c r="H1048"/>
  <c r="C1049" s="1"/>
  <c r="J1048"/>
  <c r="F1049" s="1"/>
  <c r="L1048"/>
  <c r="E1049" s="1"/>
  <c r="I1048"/>
  <c r="D1049" s="1"/>
  <c r="M1096"/>
  <c r="N1096" s="1"/>
  <c r="B1097"/>
  <c r="G1049"/>
  <c r="K640"/>
  <c r="F641"/>
  <c r="M640"/>
  <c r="N640" s="1"/>
  <c r="B641"/>
  <c r="I640"/>
  <c r="H640"/>
  <c r="C641" s="1"/>
  <c r="J640"/>
  <c r="L640"/>
  <c r="E641" s="1"/>
  <c r="D641"/>
  <c r="G641"/>
  <c r="K1049" l="1"/>
  <c r="G1050" s="1"/>
  <c r="I1049"/>
  <c r="D1050" s="1"/>
  <c r="H1049"/>
  <c r="J1049"/>
  <c r="F1050" s="1"/>
  <c r="L1049"/>
  <c r="C1050"/>
  <c r="E1050"/>
  <c r="M1097"/>
  <c r="N1097" s="1"/>
  <c r="B1098"/>
  <c r="H641"/>
  <c r="J641"/>
  <c r="L641"/>
  <c r="C642"/>
  <c r="I641"/>
  <c r="E642"/>
  <c r="M641"/>
  <c r="N641" s="1"/>
  <c r="B642"/>
  <c r="K641"/>
  <c r="F642"/>
  <c r="G642"/>
  <c r="D642"/>
  <c r="K1050" l="1"/>
  <c r="G1051"/>
  <c r="M1098"/>
  <c r="N1098" s="1"/>
  <c r="B1099"/>
  <c r="H1050"/>
  <c r="C1051" s="1"/>
  <c r="J1050"/>
  <c r="F1051" s="1"/>
  <c r="L1050"/>
  <c r="E1051" s="1"/>
  <c r="I1050"/>
  <c r="D1051" s="1"/>
  <c r="K642"/>
  <c r="F643"/>
  <c r="M642"/>
  <c r="N642" s="1"/>
  <c r="B643"/>
  <c r="I642"/>
  <c r="H642"/>
  <c r="C643" s="1"/>
  <c r="J642"/>
  <c r="L642"/>
  <c r="E643" s="1"/>
  <c r="D643"/>
  <c r="G643"/>
  <c r="I1051" l="1"/>
  <c r="H1051"/>
  <c r="J1051"/>
  <c r="L1051"/>
  <c r="C1052"/>
  <c r="K1051"/>
  <c r="F1052"/>
  <c r="E1052"/>
  <c r="D1052"/>
  <c r="M1099"/>
  <c r="N1099" s="1"/>
  <c r="B1100"/>
  <c r="G1052"/>
  <c r="H643"/>
  <c r="J643"/>
  <c r="L643"/>
  <c r="C644"/>
  <c r="I643"/>
  <c r="E644"/>
  <c r="M643"/>
  <c r="N643" s="1"/>
  <c r="B644"/>
  <c r="K643"/>
  <c r="F644"/>
  <c r="G644"/>
  <c r="D644"/>
  <c r="M1100" l="1"/>
  <c r="N1100" s="1"/>
  <c r="B1101"/>
  <c r="K1052"/>
  <c r="H1052"/>
  <c r="C1053" s="1"/>
  <c r="J1052"/>
  <c r="F1053" s="1"/>
  <c r="L1052"/>
  <c r="E1053" s="1"/>
  <c r="I1052"/>
  <c r="D1053" s="1"/>
  <c r="G1053"/>
  <c r="K644"/>
  <c r="F645"/>
  <c r="M644"/>
  <c r="N644" s="1"/>
  <c r="B645"/>
  <c r="I644"/>
  <c r="H644"/>
  <c r="C645" s="1"/>
  <c r="J644"/>
  <c r="L644"/>
  <c r="E645" s="1"/>
  <c r="D645"/>
  <c r="G645"/>
  <c r="K1053" l="1"/>
  <c r="G1054" s="1"/>
  <c r="I1053"/>
  <c r="D1054" s="1"/>
  <c r="H1053"/>
  <c r="J1053"/>
  <c r="F1054" s="1"/>
  <c r="L1053"/>
  <c r="C1054"/>
  <c r="E1054"/>
  <c r="M1101"/>
  <c r="N1101" s="1"/>
  <c r="B1102"/>
  <c r="H645"/>
  <c r="J645"/>
  <c r="L645"/>
  <c r="C646"/>
  <c r="I645"/>
  <c r="E646"/>
  <c r="M645"/>
  <c r="N645" s="1"/>
  <c r="B646"/>
  <c r="K645"/>
  <c r="F646"/>
  <c r="G646"/>
  <c r="D646"/>
  <c r="K1054" l="1"/>
  <c r="G1055"/>
  <c r="M1102"/>
  <c r="N1102" s="1"/>
  <c r="B1103"/>
  <c r="H1054"/>
  <c r="C1055" s="1"/>
  <c r="J1054"/>
  <c r="F1055" s="1"/>
  <c r="L1054"/>
  <c r="E1055" s="1"/>
  <c r="I1054"/>
  <c r="D1055" s="1"/>
  <c r="K646"/>
  <c r="F647"/>
  <c r="M646"/>
  <c r="N646" s="1"/>
  <c r="B647"/>
  <c r="I646"/>
  <c r="H646"/>
  <c r="C647" s="1"/>
  <c r="J646"/>
  <c r="L646"/>
  <c r="E647" s="1"/>
  <c r="D647"/>
  <c r="G647"/>
  <c r="I1055" l="1"/>
  <c r="H1055"/>
  <c r="J1055"/>
  <c r="F1056" s="1"/>
  <c r="L1055"/>
  <c r="C1056"/>
  <c r="E1056"/>
  <c r="K1055"/>
  <c r="G1056" s="1"/>
  <c r="D1056"/>
  <c r="M1103"/>
  <c r="N1103" s="1"/>
  <c r="B1104"/>
  <c r="H647"/>
  <c r="J647"/>
  <c r="L647"/>
  <c r="C648"/>
  <c r="I647"/>
  <c r="E648"/>
  <c r="M647"/>
  <c r="N647" s="1"/>
  <c r="B648"/>
  <c r="K647"/>
  <c r="F648"/>
  <c r="G648"/>
  <c r="D648"/>
  <c r="K1056" l="1"/>
  <c r="G1057"/>
  <c r="M1104"/>
  <c r="N1104" s="1"/>
  <c r="B1105"/>
  <c r="H1056"/>
  <c r="J1056"/>
  <c r="F1057" s="1"/>
  <c r="L1056"/>
  <c r="C1057"/>
  <c r="I1056"/>
  <c r="D1057"/>
  <c r="E1057"/>
  <c r="K648"/>
  <c r="F649"/>
  <c r="M648"/>
  <c r="N648" s="1"/>
  <c r="B649"/>
  <c r="I648"/>
  <c r="H648"/>
  <c r="C649" s="1"/>
  <c r="J648"/>
  <c r="L648"/>
  <c r="E649" s="1"/>
  <c r="D649"/>
  <c r="G649"/>
  <c r="K1057" l="1"/>
  <c r="I1057"/>
  <c r="H1057"/>
  <c r="C1058" s="1"/>
  <c r="J1057"/>
  <c r="F1058" s="1"/>
  <c r="L1057"/>
  <c r="M1105"/>
  <c r="N1105" s="1"/>
  <c r="B1106"/>
  <c r="D1058"/>
  <c r="G1058"/>
  <c r="E1058"/>
  <c r="H649"/>
  <c r="J649"/>
  <c r="L649"/>
  <c r="C650"/>
  <c r="I649"/>
  <c r="E650"/>
  <c r="M649"/>
  <c r="N649" s="1"/>
  <c r="B650"/>
  <c r="K649"/>
  <c r="F650"/>
  <c r="G650"/>
  <c r="D650"/>
  <c r="H1058" l="1"/>
  <c r="C1059" s="1"/>
  <c r="J1058"/>
  <c r="L1058"/>
  <c r="E1059" s="1"/>
  <c r="I1058"/>
  <c r="D1059" s="1"/>
  <c r="K1058"/>
  <c r="F1059"/>
  <c r="M1106"/>
  <c r="N1106" s="1"/>
  <c r="B1107"/>
  <c r="G1059"/>
  <c r="K650"/>
  <c r="F651"/>
  <c r="M650"/>
  <c r="N650" s="1"/>
  <c r="B651"/>
  <c r="I650"/>
  <c r="H650"/>
  <c r="C651" s="1"/>
  <c r="J650"/>
  <c r="L650"/>
  <c r="E651" s="1"/>
  <c r="D651"/>
  <c r="G651"/>
  <c r="I1059" l="1"/>
  <c r="H1059"/>
  <c r="J1059"/>
  <c r="L1059"/>
  <c r="C1060"/>
  <c r="E1060"/>
  <c r="D1060"/>
  <c r="B1108"/>
  <c r="M1107"/>
  <c r="N1107" s="1"/>
  <c r="K1059"/>
  <c r="F1060"/>
  <c r="G1060"/>
  <c r="H651"/>
  <c r="J651"/>
  <c r="L651"/>
  <c r="C652"/>
  <c r="I651"/>
  <c r="E652"/>
  <c r="M651"/>
  <c r="N651" s="1"/>
  <c r="B652"/>
  <c r="K651"/>
  <c r="F652"/>
  <c r="G652"/>
  <c r="D652"/>
  <c r="K1060" l="1"/>
  <c r="H1060"/>
  <c r="C1061" s="1"/>
  <c r="J1060"/>
  <c r="F1061" s="1"/>
  <c r="L1060"/>
  <c r="E1061" s="1"/>
  <c r="I1060"/>
  <c r="D1061" s="1"/>
  <c r="M1108"/>
  <c r="N1108" s="1"/>
  <c r="B1109"/>
  <c r="G1061"/>
  <c r="K652"/>
  <c r="F653"/>
  <c r="M652"/>
  <c r="N652" s="1"/>
  <c r="B653"/>
  <c r="I652"/>
  <c r="H652"/>
  <c r="C653" s="1"/>
  <c r="J652"/>
  <c r="L652"/>
  <c r="E653" s="1"/>
  <c r="D653"/>
  <c r="G653"/>
  <c r="K1061" l="1"/>
  <c r="D1062"/>
  <c r="I1061"/>
  <c r="H1061"/>
  <c r="C1062" s="1"/>
  <c r="J1061"/>
  <c r="F1062" s="1"/>
  <c r="L1061"/>
  <c r="E1062"/>
  <c r="M1109"/>
  <c r="N1109" s="1"/>
  <c r="B1110"/>
  <c r="G1062"/>
  <c r="H653"/>
  <c r="J653"/>
  <c r="L653"/>
  <c r="C654"/>
  <c r="I653"/>
  <c r="E654"/>
  <c r="M653"/>
  <c r="N653" s="1"/>
  <c r="B654"/>
  <c r="K653"/>
  <c r="F654"/>
  <c r="G654"/>
  <c r="D654"/>
  <c r="K1062" l="1"/>
  <c r="G1063" s="1"/>
  <c r="H1062"/>
  <c r="C1063" s="1"/>
  <c r="J1062"/>
  <c r="F1063" s="1"/>
  <c r="L1062"/>
  <c r="E1063" s="1"/>
  <c r="I1062"/>
  <c r="D1063"/>
  <c r="M1110"/>
  <c r="N1110" s="1"/>
  <c r="B1111"/>
  <c r="K654"/>
  <c r="F655"/>
  <c r="M654"/>
  <c r="N654" s="1"/>
  <c r="B655"/>
  <c r="I654"/>
  <c r="H654"/>
  <c r="C655" s="1"/>
  <c r="J654"/>
  <c r="L654"/>
  <c r="E655" s="1"/>
  <c r="D655"/>
  <c r="G655"/>
  <c r="K1063" l="1"/>
  <c r="G1064" s="1"/>
  <c r="I1063"/>
  <c r="D1064" s="1"/>
  <c r="H1063"/>
  <c r="J1063"/>
  <c r="F1064" s="1"/>
  <c r="L1063"/>
  <c r="C1064"/>
  <c r="E1064"/>
  <c r="M1111"/>
  <c r="N1111" s="1"/>
  <c r="B1112"/>
  <c r="H655"/>
  <c r="J655"/>
  <c r="L655"/>
  <c r="C656"/>
  <c r="I655"/>
  <c r="E656"/>
  <c r="M655"/>
  <c r="N655" s="1"/>
  <c r="B656"/>
  <c r="K655"/>
  <c r="F656"/>
  <c r="G656"/>
  <c r="D656"/>
  <c r="K1064" l="1"/>
  <c r="G1065"/>
  <c r="M1112"/>
  <c r="N1112" s="1"/>
  <c r="B1113"/>
  <c r="H1064"/>
  <c r="C1065" s="1"/>
  <c r="J1064"/>
  <c r="F1065" s="1"/>
  <c r="L1064"/>
  <c r="E1065" s="1"/>
  <c r="I1064"/>
  <c r="D1065" s="1"/>
  <c r="K656"/>
  <c r="F657"/>
  <c r="M656"/>
  <c r="N656" s="1"/>
  <c r="B657"/>
  <c r="I656"/>
  <c r="H656"/>
  <c r="C657" s="1"/>
  <c r="J656"/>
  <c r="L656"/>
  <c r="E657" s="1"/>
  <c r="D657"/>
  <c r="G657"/>
  <c r="I1065" l="1"/>
  <c r="H1065"/>
  <c r="J1065"/>
  <c r="L1065"/>
  <c r="C1066"/>
  <c r="K1065"/>
  <c r="F1066"/>
  <c r="E1066"/>
  <c r="D1066"/>
  <c r="G1066"/>
  <c r="M1113"/>
  <c r="N1113" s="1"/>
  <c r="B1114"/>
  <c r="H657"/>
  <c r="J657"/>
  <c r="L657"/>
  <c r="C658"/>
  <c r="I657"/>
  <c r="E658"/>
  <c r="M657"/>
  <c r="N657" s="1"/>
  <c r="B658"/>
  <c r="K657"/>
  <c r="F658"/>
  <c r="G658"/>
  <c r="D658"/>
  <c r="K1066" l="1"/>
  <c r="H1066"/>
  <c r="C1067" s="1"/>
  <c r="J1066"/>
  <c r="F1067" s="1"/>
  <c r="L1066"/>
  <c r="E1067" s="1"/>
  <c r="I1066"/>
  <c r="D1067" s="1"/>
  <c r="M1114"/>
  <c r="N1114" s="1"/>
  <c r="B1115"/>
  <c r="G1067"/>
  <c r="K658"/>
  <c r="F659"/>
  <c r="M658"/>
  <c r="N658" s="1"/>
  <c r="B659"/>
  <c r="I658"/>
  <c r="H658"/>
  <c r="C659" s="1"/>
  <c r="J658"/>
  <c r="L658"/>
  <c r="E659" s="1"/>
  <c r="D659"/>
  <c r="G659"/>
  <c r="K1067" l="1"/>
  <c r="G1068" s="1"/>
  <c r="I1067"/>
  <c r="D1068" s="1"/>
  <c r="H1067"/>
  <c r="J1067"/>
  <c r="F1068" s="1"/>
  <c r="L1067"/>
  <c r="C1068"/>
  <c r="E1068"/>
  <c r="M1115"/>
  <c r="N1115" s="1"/>
  <c r="B1116"/>
  <c r="H659"/>
  <c r="J659"/>
  <c r="L659"/>
  <c r="C660"/>
  <c r="I659"/>
  <c r="E660"/>
  <c r="M659"/>
  <c r="N659" s="1"/>
  <c r="B660"/>
  <c r="K659"/>
  <c r="F660"/>
  <c r="G660"/>
  <c r="D660"/>
  <c r="K1068" l="1"/>
  <c r="G1069"/>
  <c r="M1116"/>
  <c r="N1116" s="1"/>
  <c r="B1117"/>
  <c r="H1068"/>
  <c r="C1069" s="1"/>
  <c r="J1068"/>
  <c r="F1069" s="1"/>
  <c r="L1068"/>
  <c r="E1069" s="1"/>
  <c r="I1068"/>
  <c r="D1069" s="1"/>
  <c r="K660"/>
  <c r="F661"/>
  <c r="M660"/>
  <c r="N660" s="1"/>
  <c r="B661"/>
  <c r="I660"/>
  <c r="H660"/>
  <c r="C661" s="1"/>
  <c r="J660"/>
  <c r="L660"/>
  <c r="E661" s="1"/>
  <c r="D661"/>
  <c r="G661"/>
  <c r="I1069" l="1"/>
  <c r="H1069"/>
  <c r="J1069"/>
  <c r="L1069"/>
  <c r="C1070"/>
  <c r="K1069"/>
  <c r="F1070"/>
  <c r="E1070"/>
  <c r="D1070"/>
  <c r="M1117"/>
  <c r="N1117" s="1"/>
  <c r="B1118"/>
  <c r="G1070"/>
  <c r="H661"/>
  <c r="J661"/>
  <c r="L661"/>
  <c r="C662"/>
  <c r="I661"/>
  <c r="E662"/>
  <c r="M661"/>
  <c r="N661" s="1"/>
  <c r="B662"/>
  <c r="K661"/>
  <c r="F662"/>
  <c r="G662"/>
  <c r="D662"/>
  <c r="M1118" l="1"/>
  <c r="N1118" s="1"/>
  <c r="B1119"/>
  <c r="K1070"/>
  <c r="H1070"/>
  <c r="C1071" s="1"/>
  <c r="J1070"/>
  <c r="F1071" s="1"/>
  <c r="L1070"/>
  <c r="E1071" s="1"/>
  <c r="I1070"/>
  <c r="D1071" s="1"/>
  <c r="G1071"/>
  <c r="K662"/>
  <c r="F663"/>
  <c r="M662"/>
  <c r="N662" s="1"/>
  <c r="B663"/>
  <c r="I662"/>
  <c r="H662"/>
  <c r="C663" s="1"/>
  <c r="J662"/>
  <c r="L662"/>
  <c r="E663" s="1"/>
  <c r="D663"/>
  <c r="G663"/>
  <c r="K1071" l="1"/>
  <c r="E1072"/>
  <c r="I1071"/>
  <c r="D1072" s="1"/>
  <c r="H1071"/>
  <c r="J1071"/>
  <c r="F1072" s="1"/>
  <c r="L1071"/>
  <c r="C1072"/>
  <c r="M1119"/>
  <c r="N1119" s="1"/>
  <c r="B1120"/>
  <c r="G1072"/>
  <c r="H663"/>
  <c r="J663"/>
  <c r="L663"/>
  <c r="C664"/>
  <c r="I663"/>
  <c r="E664"/>
  <c r="M663"/>
  <c r="N663" s="1"/>
  <c r="B664"/>
  <c r="K663"/>
  <c r="F664"/>
  <c r="G664"/>
  <c r="D664"/>
  <c r="K1072" l="1"/>
  <c r="G1073" s="1"/>
  <c r="D1073"/>
  <c r="H1072"/>
  <c r="J1072"/>
  <c r="F1073" s="1"/>
  <c r="L1072"/>
  <c r="C1073"/>
  <c r="I1072"/>
  <c r="E1073"/>
  <c r="M1120"/>
  <c r="N1120" s="1"/>
  <c r="B1121"/>
  <c r="K664"/>
  <c r="F665"/>
  <c r="M664"/>
  <c r="N664" s="1"/>
  <c r="B665"/>
  <c r="I664"/>
  <c r="H664"/>
  <c r="C665" s="1"/>
  <c r="J664"/>
  <c r="L664"/>
  <c r="E665" s="1"/>
  <c r="D665"/>
  <c r="G665"/>
  <c r="G1074" l="1"/>
  <c r="K1073"/>
  <c r="F1074"/>
  <c r="M1121"/>
  <c r="N1121" s="1"/>
  <c r="B1122"/>
  <c r="I1073"/>
  <c r="H1073"/>
  <c r="C1074" s="1"/>
  <c r="J1073"/>
  <c r="L1073"/>
  <c r="E1074"/>
  <c r="D1074"/>
  <c r="H665"/>
  <c r="J665"/>
  <c r="L665"/>
  <c r="C666"/>
  <c r="I665"/>
  <c r="E666"/>
  <c r="M665"/>
  <c r="N665" s="1"/>
  <c r="B666"/>
  <c r="K665"/>
  <c r="F666"/>
  <c r="G666"/>
  <c r="D666"/>
  <c r="H1074" l="1"/>
  <c r="C1075" s="1"/>
  <c r="J1074"/>
  <c r="L1074"/>
  <c r="I1074"/>
  <c r="M1122"/>
  <c r="N1122" s="1"/>
  <c r="B1123"/>
  <c r="K1074"/>
  <c r="F1075"/>
  <c r="G1075"/>
  <c r="E1075"/>
  <c r="D1075"/>
  <c r="K666"/>
  <c r="F667"/>
  <c r="M666"/>
  <c r="N666" s="1"/>
  <c r="B667"/>
  <c r="I666"/>
  <c r="H666"/>
  <c r="C667" s="1"/>
  <c r="J666"/>
  <c r="L666"/>
  <c r="E667" s="1"/>
  <c r="D667"/>
  <c r="G667"/>
  <c r="I1075" l="1"/>
  <c r="H1075"/>
  <c r="J1075"/>
  <c r="L1075"/>
  <c r="C1076"/>
  <c r="K1075"/>
  <c r="F1076"/>
  <c r="M1123"/>
  <c r="N1123" s="1"/>
  <c r="B1124"/>
  <c r="E1076"/>
  <c r="D1076"/>
  <c r="G1076"/>
  <c r="H667"/>
  <c r="J667"/>
  <c r="L667"/>
  <c r="C668"/>
  <c r="I667"/>
  <c r="E668"/>
  <c r="M667"/>
  <c r="N667" s="1"/>
  <c r="B668"/>
  <c r="K667"/>
  <c r="F668"/>
  <c r="G668"/>
  <c r="D668"/>
  <c r="M1124" l="1"/>
  <c r="N1124" s="1"/>
  <c r="B1125"/>
  <c r="K1076"/>
  <c r="H1076"/>
  <c r="J1076"/>
  <c r="F1077" s="1"/>
  <c r="L1076"/>
  <c r="C1077"/>
  <c r="I1076"/>
  <c r="D1077"/>
  <c r="G1077"/>
  <c r="E1077"/>
  <c r="K668"/>
  <c r="F669"/>
  <c r="M668"/>
  <c r="N668" s="1"/>
  <c r="B669"/>
  <c r="I668"/>
  <c r="H668"/>
  <c r="C669" s="1"/>
  <c r="J668"/>
  <c r="L668"/>
  <c r="E669" s="1"/>
  <c r="D669"/>
  <c r="G669"/>
  <c r="K1077" l="1"/>
  <c r="G1078"/>
  <c r="I1077"/>
  <c r="H1077"/>
  <c r="C1078" s="1"/>
  <c r="J1077"/>
  <c r="F1078" s="1"/>
  <c r="L1077"/>
  <c r="E1078" s="1"/>
  <c r="M1125"/>
  <c r="N1125" s="1"/>
  <c r="B1126"/>
  <c r="D1078"/>
  <c r="H669"/>
  <c r="J669"/>
  <c r="L669"/>
  <c r="C670"/>
  <c r="I669"/>
  <c r="E670"/>
  <c r="M669"/>
  <c r="N669" s="1"/>
  <c r="B670"/>
  <c r="K669"/>
  <c r="F670"/>
  <c r="G670"/>
  <c r="D670"/>
  <c r="K1078" l="1"/>
  <c r="G1079" s="1"/>
  <c r="H1078"/>
  <c r="C1079" s="1"/>
  <c r="J1078"/>
  <c r="F1079" s="1"/>
  <c r="L1078"/>
  <c r="E1079" s="1"/>
  <c r="I1078"/>
  <c r="M1126"/>
  <c r="N1126" s="1"/>
  <c r="B1127"/>
  <c r="D1079"/>
  <c r="K670"/>
  <c r="F671"/>
  <c r="M670"/>
  <c r="N670" s="1"/>
  <c r="B671"/>
  <c r="I670"/>
  <c r="H670"/>
  <c r="C671" s="1"/>
  <c r="J670"/>
  <c r="L670"/>
  <c r="E671" s="1"/>
  <c r="D671"/>
  <c r="G671"/>
  <c r="K1079" l="1"/>
  <c r="G1080"/>
  <c r="I1079"/>
  <c r="H1079"/>
  <c r="C1080" s="1"/>
  <c r="J1079"/>
  <c r="F1080" s="1"/>
  <c r="L1079"/>
  <c r="E1080"/>
  <c r="M1127"/>
  <c r="N1127" s="1"/>
  <c r="B1128"/>
  <c r="D1080"/>
  <c r="H671"/>
  <c r="J671"/>
  <c r="L671"/>
  <c r="C672"/>
  <c r="I671"/>
  <c r="E672"/>
  <c r="M671"/>
  <c r="N671" s="1"/>
  <c r="B672"/>
  <c r="K671"/>
  <c r="F672"/>
  <c r="G672"/>
  <c r="D672"/>
  <c r="K1080" l="1"/>
  <c r="H1080"/>
  <c r="J1080"/>
  <c r="F1081" s="1"/>
  <c r="L1080"/>
  <c r="C1081"/>
  <c r="I1080"/>
  <c r="E1081"/>
  <c r="G1081"/>
  <c r="M1128"/>
  <c r="N1128" s="1"/>
  <c r="B1129"/>
  <c r="D1081"/>
  <c r="K672"/>
  <c r="F673"/>
  <c r="M672"/>
  <c r="N672" s="1"/>
  <c r="B673"/>
  <c r="I672"/>
  <c r="H672"/>
  <c r="C673" s="1"/>
  <c r="J672"/>
  <c r="L672"/>
  <c r="E673" s="1"/>
  <c r="D673"/>
  <c r="G673"/>
  <c r="K1081" l="1"/>
  <c r="G1082" s="1"/>
  <c r="M1129"/>
  <c r="N1129" s="1"/>
  <c r="B1130"/>
  <c r="I1081"/>
  <c r="D1082" s="1"/>
  <c r="H1081"/>
  <c r="J1081"/>
  <c r="F1082" s="1"/>
  <c r="L1081"/>
  <c r="C1082"/>
  <c r="E1082"/>
  <c r="H673"/>
  <c r="J673"/>
  <c r="L673"/>
  <c r="C674"/>
  <c r="I673"/>
  <c r="E674"/>
  <c r="M673"/>
  <c r="N673" s="1"/>
  <c r="B674"/>
  <c r="K673"/>
  <c r="F674"/>
  <c r="G674"/>
  <c r="D674"/>
  <c r="K1082" l="1"/>
  <c r="G1083"/>
  <c r="H1082"/>
  <c r="C1083" s="1"/>
  <c r="J1082"/>
  <c r="F1083" s="1"/>
  <c r="L1082"/>
  <c r="E1083" s="1"/>
  <c r="I1082"/>
  <c r="D1083" s="1"/>
  <c r="M1130"/>
  <c r="N1130" s="1"/>
  <c r="B1131"/>
  <c r="K674"/>
  <c r="M674"/>
  <c r="N674" s="1"/>
  <c r="B675"/>
  <c r="I674"/>
  <c r="H674"/>
  <c r="J674"/>
  <c r="F675" s="1"/>
  <c r="L674"/>
  <c r="C675"/>
  <c r="D675"/>
  <c r="E675"/>
  <c r="G675"/>
  <c r="I1083" l="1"/>
  <c r="H1083"/>
  <c r="J1083"/>
  <c r="L1083"/>
  <c r="C1084"/>
  <c r="K1083"/>
  <c r="F1084"/>
  <c r="E1084"/>
  <c r="D1084"/>
  <c r="M1131"/>
  <c r="N1131" s="1"/>
  <c r="B1132"/>
  <c r="G1084"/>
  <c r="K675"/>
  <c r="H675"/>
  <c r="J675"/>
  <c r="F676" s="1"/>
  <c r="L675"/>
  <c r="C676"/>
  <c r="I675"/>
  <c r="E676"/>
  <c r="M675"/>
  <c r="N675" s="1"/>
  <c r="B676"/>
  <c r="G676"/>
  <c r="D676"/>
  <c r="M1132" l="1"/>
  <c r="N1132" s="1"/>
  <c r="B1133"/>
  <c r="K1084"/>
  <c r="H1084"/>
  <c r="J1084"/>
  <c r="F1085" s="1"/>
  <c r="L1084"/>
  <c r="C1085"/>
  <c r="I1084"/>
  <c r="D1085"/>
  <c r="G1085"/>
  <c r="E1085"/>
  <c r="K676"/>
  <c r="F677"/>
  <c r="M676"/>
  <c r="N676" s="1"/>
  <c r="B677"/>
  <c r="I676"/>
  <c r="H676"/>
  <c r="C677" s="1"/>
  <c r="J676"/>
  <c r="L676"/>
  <c r="E677" s="1"/>
  <c r="D677"/>
  <c r="G677"/>
  <c r="K1085" l="1"/>
  <c r="G1086"/>
  <c r="I1085"/>
  <c r="D1086" s="1"/>
  <c r="H1085"/>
  <c r="C1086" s="1"/>
  <c r="J1085"/>
  <c r="F1086" s="1"/>
  <c r="L1085"/>
  <c r="M1133"/>
  <c r="N1133" s="1"/>
  <c r="B1134"/>
  <c r="E1086"/>
  <c r="H677"/>
  <c r="J677"/>
  <c r="L677"/>
  <c r="C678"/>
  <c r="I677"/>
  <c r="E678"/>
  <c r="M677"/>
  <c r="N677" s="1"/>
  <c r="B678"/>
  <c r="K677"/>
  <c r="F678"/>
  <c r="G678"/>
  <c r="D678"/>
  <c r="K1086" l="1"/>
  <c r="F1087"/>
  <c r="H1086"/>
  <c r="C1087" s="1"/>
  <c r="J1086"/>
  <c r="L1086"/>
  <c r="E1087" s="1"/>
  <c r="I1086"/>
  <c r="D1087" s="1"/>
  <c r="M1134"/>
  <c r="N1134" s="1"/>
  <c r="B1135"/>
  <c r="G1087"/>
  <c r="K678"/>
  <c r="F679"/>
  <c r="M678"/>
  <c r="N678" s="1"/>
  <c r="B679"/>
  <c r="I678"/>
  <c r="H678"/>
  <c r="C679" s="1"/>
  <c r="J678"/>
  <c r="L678"/>
  <c r="E679" s="1"/>
  <c r="D679"/>
  <c r="G679"/>
  <c r="I1087" l="1"/>
  <c r="H1087"/>
  <c r="C1088" s="1"/>
  <c r="J1087"/>
  <c r="L1087"/>
  <c r="E1088"/>
  <c r="D1088"/>
  <c r="G1088"/>
  <c r="M1135"/>
  <c r="N1135" s="1"/>
  <c r="B1136"/>
  <c r="K1087"/>
  <c r="F1088"/>
  <c r="H679"/>
  <c r="J679"/>
  <c r="L679"/>
  <c r="C680"/>
  <c r="I679"/>
  <c r="E680"/>
  <c r="M679"/>
  <c r="N679" s="1"/>
  <c r="B680"/>
  <c r="K679"/>
  <c r="F680"/>
  <c r="G680"/>
  <c r="D680"/>
  <c r="H1088" l="1"/>
  <c r="J1088"/>
  <c r="F1089" s="1"/>
  <c r="L1088"/>
  <c r="C1089"/>
  <c r="I1088"/>
  <c r="K1088"/>
  <c r="G1089" s="1"/>
  <c r="M1136"/>
  <c r="N1136" s="1"/>
  <c r="B1137"/>
  <c r="D1089"/>
  <c r="E1089"/>
  <c r="K680"/>
  <c r="F681"/>
  <c r="M680"/>
  <c r="N680" s="1"/>
  <c r="B681"/>
  <c r="I680"/>
  <c r="H680"/>
  <c r="C681" s="1"/>
  <c r="J680"/>
  <c r="L680"/>
  <c r="E681" s="1"/>
  <c r="D681"/>
  <c r="G681"/>
  <c r="K1089" l="1"/>
  <c r="G1090"/>
  <c r="M1137"/>
  <c r="N1137" s="1"/>
  <c r="B1138"/>
  <c r="E1090"/>
  <c r="I1089"/>
  <c r="D1090" s="1"/>
  <c r="H1089"/>
  <c r="J1089"/>
  <c r="F1090" s="1"/>
  <c r="L1089"/>
  <c r="C1090"/>
  <c r="H681"/>
  <c r="J681"/>
  <c r="L681"/>
  <c r="C682"/>
  <c r="I681"/>
  <c r="E682"/>
  <c r="M681"/>
  <c r="N681" s="1"/>
  <c r="B682"/>
  <c r="K681"/>
  <c r="F682"/>
  <c r="G682"/>
  <c r="D682"/>
  <c r="K1090" l="1"/>
  <c r="H1090"/>
  <c r="C1091" s="1"/>
  <c r="J1090"/>
  <c r="F1091" s="1"/>
  <c r="L1090"/>
  <c r="I1090"/>
  <c r="D1091" s="1"/>
  <c r="M1138"/>
  <c r="N1138" s="1"/>
  <c r="B1139"/>
  <c r="G1091"/>
  <c r="E1091"/>
  <c r="K682"/>
  <c r="M682"/>
  <c r="N682" s="1"/>
  <c r="B683"/>
  <c r="I682"/>
  <c r="D683" s="1"/>
  <c r="H682"/>
  <c r="J682"/>
  <c r="F683" s="1"/>
  <c r="L682"/>
  <c r="C683"/>
  <c r="E683"/>
  <c r="G683"/>
  <c r="K1091" l="1"/>
  <c r="I1091"/>
  <c r="D1092" s="1"/>
  <c r="H1091"/>
  <c r="J1091"/>
  <c r="F1092" s="1"/>
  <c r="L1091"/>
  <c r="C1092"/>
  <c r="M1139"/>
  <c r="N1139" s="1"/>
  <c r="B1140"/>
  <c r="G1092"/>
  <c r="E1092"/>
  <c r="K683"/>
  <c r="G684" s="1"/>
  <c r="D684"/>
  <c r="H683"/>
  <c r="J683"/>
  <c r="F684" s="1"/>
  <c r="L683"/>
  <c r="C684"/>
  <c r="I683"/>
  <c r="E684"/>
  <c r="M683"/>
  <c r="N683" s="1"/>
  <c r="B684"/>
  <c r="K1092" l="1"/>
  <c r="M1140"/>
  <c r="N1140" s="1"/>
  <c r="B1141"/>
  <c r="G1093"/>
  <c r="H1092"/>
  <c r="J1092"/>
  <c r="F1093" s="1"/>
  <c r="L1092"/>
  <c r="C1093"/>
  <c r="I1092"/>
  <c r="D1093" s="1"/>
  <c r="E1093"/>
  <c r="K684"/>
  <c r="G685"/>
  <c r="M684"/>
  <c r="N684" s="1"/>
  <c r="B685"/>
  <c r="I684"/>
  <c r="H684"/>
  <c r="C685" s="1"/>
  <c r="J684"/>
  <c r="F685" s="1"/>
  <c r="L684"/>
  <c r="E685"/>
  <c r="D685"/>
  <c r="K1093" l="1"/>
  <c r="M1141"/>
  <c r="N1141" s="1"/>
  <c r="B1142"/>
  <c r="I1093"/>
  <c r="D1094" s="1"/>
  <c r="H1093"/>
  <c r="C1094" s="1"/>
  <c r="J1093"/>
  <c r="F1094" s="1"/>
  <c r="L1093"/>
  <c r="E1094" s="1"/>
  <c r="G1094"/>
  <c r="H685"/>
  <c r="J685"/>
  <c r="F686" s="1"/>
  <c r="L685"/>
  <c r="C686"/>
  <c r="I685"/>
  <c r="K685"/>
  <c r="G686" s="1"/>
  <c r="M685"/>
  <c r="N685" s="1"/>
  <c r="B686"/>
  <c r="E686"/>
  <c r="D686"/>
  <c r="K1094" l="1"/>
  <c r="H1094"/>
  <c r="J1094"/>
  <c r="F1095" s="1"/>
  <c r="L1094"/>
  <c r="C1095"/>
  <c r="I1094"/>
  <c r="E1095"/>
  <c r="D1095"/>
  <c r="M1142"/>
  <c r="N1142" s="1"/>
  <c r="B1143"/>
  <c r="G1095"/>
  <c r="K686"/>
  <c r="G687"/>
  <c r="I686"/>
  <c r="H686"/>
  <c r="C687" s="1"/>
  <c r="J686"/>
  <c r="F687" s="1"/>
  <c r="L686"/>
  <c r="E687" s="1"/>
  <c r="M686"/>
  <c r="N686" s="1"/>
  <c r="B687"/>
  <c r="D687"/>
  <c r="K1095" l="1"/>
  <c r="M1143"/>
  <c r="N1143" s="1"/>
  <c r="B1144"/>
  <c r="I1095"/>
  <c r="D1096" s="1"/>
  <c r="H1095"/>
  <c r="J1095"/>
  <c r="F1096" s="1"/>
  <c r="L1095"/>
  <c r="C1096"/>
  <c r="G1096"/>
  <c r="E1096"/>
  <c r="K687"/>
  <c r="H687"/>
  <c r="C688" s="1"/>
  <c r="J687"/>
  <c r="F688" s="1"/>
  <c r="L687"/>
  <c r="E688" s="1"/>
  <c r="I687"/>
  <c r="M687"/>
  <c r="N687" s="1"/>
  <c r="B688"/>
  <c r="D688"/>
  <c r="G688"/>
  <c r="K1096" l="1"/>
  <c r="G1097" s="1"/>
  <c r="H1096"/>
  <c r="C1097" s="1"/>
  <c r="J1096"/>
  <c r="F1097" s="1"/>
  <c r="L1096"/>
  <c r="E1097" s="1"/>
  <c r="I1096"/>
  <c r="D1097" s="1"/>
  <c r="M1144"/>
  <c r="N1144" s="1"/>
  <c r="B1145"/>
  <c r="K688"/>
  <c r="I688"/>
  <c r="H688"/>
  <c r="J688"/>
  <c r="F689" s="1"/>
  <c r="L688"/>
  <c r="C689"/>
  <c r="E689"/>
  <c r="D689"/>
  <c r="M688"/>
  <c r="N688" s="1"/>
  <c r="B689"/>
  <c r="G689"/>
  <c r="K1097" l="1"/>
  <c r="G1098"/>
  <c r="I1097"/>
  <c r="D1098" s="1"/>
  <c r="H1097"/>
  <c r="C1098" s="1"/>
  <c r="J1097"/>
  <c r="F1098" s="1"/>
  <c r="L1097"/>
  <c r="E1098"/>
  <c r="M1145"/>
  <c r="N1145" s="1"/>
  <c r="B1146"/>
  <c r="K689"/>
  <c r="M689"/>
  <c r="N689" s="1"/>
  <c r="B690"/>
  <c r="H689"/>
  <c r="J689"/>
  <c r="F690" s="1"/>
  <c r="L689"/>
  <c r="C690"/>
  <c r="I689"/>
  <c r="G690"/>
  <c r="D690"/>
  <c r="E690"/>
  <c r="K1098" l="1"/>
  <c r="F1099"/>
  <c r="H1098"/>
  <c r="C1099" s="1"/>
  <c r="J1098"/>
  <c r="L1098"/>
  <c r="E1099" s="1"/>
  <c r="I1098"/>
  <c r="D1099" s="1"/>
  <c r="M1146"/>
  <c r="N1146" s="1"/>
  <c r="B1147"/>
  <c r="G1099"/>
  <c r="K690"/>
  <c r="I690"/>
  <c r="D691" s="1"/>
  <c r="H690"/>
  <c r="J690"/>
  <c r="F691" s="1"/>
  <c r="L690"/>
  <c r="C691"/>
  <c r="M690"/>
  <c r="N690" s="1"/>
  <c r="B691"/>
  <c r="E691"/>
  <c r="G691"/>
  <c r="I1099" l="1"/>
  <c r="H1099"/>
  <c r="C1100" s="1"/>
  <c r="J1099"/>
  <c r="L1099"/>
  <c r="E1100"/>
  <c r="D1100"/>
  <c r="M1147"/>
  <c r="N1147" s="1"/>
  <c r="B1148"/>
  <c r="K1099"/>
  <c r="G1100" s="1"/>
  <c r="F1100"/>
  <c r="K691"/>
  <c r="M691"/>
  <c r="N691" s="1"/>
  <c r="B692"/>
  <c r="H691"/>
  <c r="C692" s="1"/>
  <c r="J691"/>
  <c r="F692" s="1"/>
  <c r="L691"/>
  <c r="E692" s="1"/>
  <c r="I691"/>
  <c r="D692" s="1"/>
  <c r="G692"/>
  <c r="H1100" l="1"/>
  <c r="C1101" s="1"/>
  <c r="J1100"/>
  <c r="L1100"/>
  <c r="I1100"/>
  <c r="D1101" s="1"/>
  <c r="K1100"/>
  <c r="G1101" s="1"/>
  <c r="F1101"/>
  <c r="M1148"/>
  <c r="N1148" s="1"/>
  <c r="B1149"/>
  <c r="E1101"/>
  <c r="K692"/>
  <c r="I692"/>
  <c r="D693" s="1"/>
  <c r="H692"/>
  <c r="J692"/>
  <c r="F693" s="1"/>
  <c r="L692"/>
  <c r="C693"/>
  <c r="E693"/>
  <c r="M692"/>
  <c r="N692" s="1"/>
  <c r="B693"/>
  <c r="G693"/>
  <c r="I1101" l="1"/>
  <c r="H1101"/>
  <c r="C1102" s="1"/>
  <c r="J1101"/>
  <c r="L1101"/>
  <c r="G1102"/>
  <c r="D1102"/>
  <c r="M1149"/>
  <c r="N1149" s="1"/>
  <c r="B1150"/>
  <c r="E1102"/>
  <c r="K1101"/>
  <c r="F1102"/>
  <c r="K693"/>
  <c r="M693"/>
  <c r="N693" s="1"/>
  <c r="B694"/>
  <c r="G694"/>
  <c r="H693"/>
  <c r="C694" s="1"/>
  <c r="J693"/>
  <c r="F694" s="1"/>
  <c r="L693"/>
  <c r="E694" s="1"/>
  <c r="I693"/>
  <c r="D694" s="1"/>
  <c r="H1102" l="1"/>
  <c r="J1102"/>
  <c r="F1103" s="1"/>
  <c r="L1102"/>
  <c r="C1103"/>
  <c r="I1102"/>
  <c r="K1102"/>
  <c r="M1150"/>
  <c r="N1150" s="1"/>
  <c r="B1151"/>
  <c r="D1103"/>
  <c r="E1103"/>
  <c r="G1103"/>
  <c r="I694"/>
  <c r="H694"/>
  <c r="J694"/>
  <c r="L694"/>
  <c r="C695"/>
  <c r="E695"/>
  <c r="K694"/>
  <c r="F695"/>
  <c r="D695"/>
  <c r="M694"/>
  <c r="N694" s="1"/>
  <c r="B695"/>
  <c r="G695"/>
  <c r="K1103" l="1"/>
  <c r="M1151"/>
  <c r="N1151" s="1"/>
  <c r="B1152"/>
  <c r="I1103"/>
  <c r="D1104" s="1"/>
  <c r="H1103"/>
  <c r="C1104" s="1"/>
  <c r="J1103"/>
  <c r="F1104" s="1"/>
  <c r="L1103"/>
  <c r="E1104" s="1"/>
  <c r="G1104"/>
  <c r="M695"/>
  <c r="N695" s="1"/>
  <c r="B696"/>
  <c r="H695"/>
  <c r="J695"/>
  <c r="L695"/>
  <c r="C696"/>
  <c r="I695"/>
  <c r="D696"/>
  <c r="K695"/>
  <c r="G696" s="1"/>
  <c r="F696"/>
  <c r="E696"/>
  <c r="K1104" l="1"/>
  <c r="H1104"/>
  <c r="J1104"/>
  <c r="F1105" s="1"/>
  <c r="L1104"/>
  <c r="C1105"/>
  <c r="I1104"/>
  <c r="E1105"/>
  <c r="D1105"/>
  <c r="G1105"/>
  <c r="M1152"/>
  <c r="N1152" s="1"/>
  <c r="B1153"/>
  <c r="K696"/>
  <c r="G697" s="1"/>
  <c r="I696"/>
  <c r="D697" s="1"/>
  <c r="H696"/>
  <c r="J696"/>
  <c r="F697" s="1"/>
  <c r="L696"/>
  <c r="C697"/>
  <c r="M696"/>
  <c r="N696" s="1"/>
  <c r="B697"/>
  <c r="E697"/>
  <c r="K1105" l="1"/>
  <c r="G1106"/>
  <c r="D1106"/>
  <c r="M1153"/>
  <c r="N1153" s="1"/>
  <c r="B1154"/>
  <c r="I1105"/>
  <c r="H1105"/>
  <c r="C1106" s="1"/>
  <c r="J1105"/>
  <c r="F1106" s="1"/>
  <c r="L1105"/>
  <c r="E1106"/>
  <c r="G698"/>
  <c r="K697"/>
  <c r="F698"/>
  <c r="M697"/>
  <c r="N697" s="1"/>
  <c r="B698"/>
  <c r="H697"/>
  <c r="C698" s="1"/>
  <c r="J697"/>
  <c r="L697"/>
  <c r="E698" s="1"/>
  <c r="I697"/>
  <c r="D698" s="1"/>
  <c r="K1106" l="1"/>
  <c r="I1106"/>
  <c r="H1106"/>
  <c r="L1106"/>
  <c r="C1107"/>
  <c r="J1106"/>
  <c r="F1107" s="1"/>
  <c r="E1107"/>
  <c r="G1107"/>
  <c r="M1154"/>
  <c r="N1154" s="1"/>
  <c r="B1155"/>
  <c r="D1107"/>
  <c r="I698"/>
  <c r="H698"/>
  <c r="C699" s="1"/>
  <c r="J698"/>
  <c r="L698"/>
  <c r="E699"/>
  <c r="D699"/>
  <c r="K698"/>
  <c r="F699"/>
  <c r="M698"/>
  <c r="N698" s="1"/>
  <c r="B699"/>
  <c r="G699"/>
  <c r="K1107" l="1"/>
  <c r="M1155"/>
  <c r="N1155" s="1"/>
  <c r="B1156"/>
  <c r="G1108"/>
  <c r="H1107"/>
  <c r="C1108" s="1"/>
  <c r="J1107"/>
  <c r="F1108" s="1"/>
  <c r="L1107"/>
  <c r="E1108" s="1"/>
  <c r="I1107"/>
  <c r="D1108" s="1"/>
  <c r="H699"/>
  <c r="J699"/>
  <c r="F700" s="1"/>
  <c r="K700" s="1"/>
  <c r="L699"/>
  <c r="C700"/>
  <c r="I699"/>
  <c r="M699"/>
  <c r="N699" s="1"/>
  <c r="B700"/>
  <c r="M700" s="1"/>
  <c r="N700" s="1"/>
  <c r="K699"/>
  <c r="E700"/>
  <c r="D700"/>
  <c r="G700"/>
  <c r="I1108" l="1"/>
  <c r="J1108"/>
  <c r="F1109" s="1"/>
  <c r="H1108"/>
  <c r="L1108"/>
  <c r="E1109" s="1"/>
  <c r="C1109"/>
  <c r="D1109"/>
  <c r="K1108"/>
  <c r="G1109" s="1"/>
  <c r="M1156"/>
  <c r="N1156" s="1"/>
  <c r="B1157"/>
  <c r="I700"/>
  <c r="H700"/>
  <c r="J700"/>
  <c r="L700"/>
  <c r="G1110" l="1"/>
  <c r="K1109"/>
  <c r="M1157"/>
  <c r="N1157" s="1"/>
  <c r="B1158"/>
  <c r="H1109"/>
  <c r="J1109"/>
  <c r="F1110" s="1"/>
  <c r="L1109"/>
  <c r="E1110" s="1"/>
  <c r="C1110"/>
  <c r="I1109"/>
  <c r="D1110"/>
  <c r="K1110" l="1"/>
  <c r="I1110"/>
  <c r="H1110"/>
  <c r="J1110"/>
  <c r="F1111" s="1"/>
  <c r="L1110"/>
  <c r="E1111" s="1"/>
  <c r="C1111"/>
  <c r="M1158"/>
  <c r="N1158" s="1"/>
  <c r="B1159"/>
  <c r="D1111"/>
  <c r="G1111"/>
  <c r="K1111" l="1"/>
  <c r="M1159"/>
  <c r="N1159" s="1"/>
  <c r="B1160"/>
  <c r="D1112"/>
  <c r="H1111"/>
  <c r="J1111"/>
  <c r="F1112" s="1"/>
  <c r="L1111"/>
  <c r="E1112" s="1"/>
  <c r="C1112"/>
  <c r="I1111"/>
  <c r="G1112"/>
  <c r="K1112" l="1"/>
  <c r="I1112"/>
  <c r="H1112"/>
  <c r="J1112"/>
  <c r="F1113" s="1"/>
  <c r="L1112"/>
  <c r="E1113" s="1"/>
  <c r="C1113"/>
  <c r="M1160"/>
  <c r="N1160" s="1"/>
  <c r="B1161"/>
  <c r="G1113"/>
  <c r="D1113"/>
  <c r="K1113" l="1"/>
  <c r="H1113"/>
  <c r="C1114" s="1"/>
  <c r="J1113"/>
  <c r="F1114" s="1"/>
  <c r="L1113"/>
  <c r="E1114" s="1"/>
  <c r="I1113"/>
  <c r="D1114" s="1"/>
  <c r="G1114"/>
  <c r="M1161"/>
  <c r="N1161" s="1"/>
  <c r="B1162"/>
  <c r="K1114" l="1"/>
  <c r="D1115"/>
  <c r="I1114"/>
  <c r="H1114"/>
  <c r="C1115" s="1"/>
  <c r="J1114"/>
  <c r="F1115" s="1"/>
  <c r="L1114"/>
  <c r="E1115" s="1"/>
  <c r="G1115"/>
  <c r="M1162"/>
  <c r="N1162" s="1"/>
  <c r="B1163"/>
  <c r="K1115" l="1"/>
  <c r="F1116"/>
  <c r="H1115"/>
  <c r="C1116" s="1"/>
  <c r="J1115"/>
  <c r="L1115"/>
  <c r="E1116" s="1"/>
  <c r="I1115"/>
  <c r="M1163"/>
  <c r="N1163" s="1"/>
  <c r="B1164"/>
  <c r="G1116"/>
  <c r="D1116"/>
  <c r="I1116" l="1"/>
  <c r="H1116"/>
  <c r="C1117" s="1"/>
  <c r="J1116"/>
  <c r="L1116"/>
  <c r="E1117"/>
  <c r="M1164"/>
  <c r="N1164" s="1"/>
  <c r="B1165"/>
  <c r="D1117"/>
  <c r="G1117"/>
  <c r="K1116"/>
  <c r="F1117"/>
  <c r="H1117" l="1"/>
  <c r="J1117"/>
  <c r="F1118" s="1"/>
  <c r="L1117"/>
  <c r="C1118"/>
  <c r="I1117"/>
  <c r="K1117"/>
  <c r="G1118" s="1"/>
  <c r="M1165"/>
  <c r="N1165" s="1"/>
  <c r="B1166"/>
  <c r="D1118"/>
  <c r="E1118"/>
  <c r="K1118" l="1"/>
  <c r="G1119"/>
  <c r="M1166"/>
  <c r="N1166" s="1"/>
  <c r="B1167"/>
  <c r="D1119"/>
  <c r="I1118"/>
  <c r="H1118"/>
  <c r="C1119" s="1"/>
  <c r="J1118"/>
  <c r="F1119" s="1"/>
  <c r="L1118"/>
  <c r="E1119"/>
  <c r="K1119" l="1"/>
  <c r="H1119"/>
  <c r="J1119"/>
  <c r="F1120" s="1"/>
  <c r="L1119"/>
  <c r="C1120"/>
  <c r="I1119"/>
  <c r="M1167"/>
  <c r="N1167" s="1"/>
  <c r="B1168"/>
  <c r="D1120"/>
  <c r="G1120"/>
  <c r="E1120"/>
  <c r="K1120" l="1"/>
  <c r="F1121"/>
  <c r="I1120"/>
  <c r="H1120"/>
  <c r="C1121" s="1"/>
  <c r="J1120"/>
  <c r="L1120"/>
  <c r="M1168"/>
  <c r="N1168" s="1"/>
  <c r="B1169"/>
  <c r="E1121"/>
  <c r="D1121"/>
  <c r="G1121"/>
  <c r="H1121" l="1"/>
  <c r="J1121"/>
  <c r="L1121"/>
  <c r="C1122"/>
  <c r="I1121"/>
  <c r="M1169"/>
  <c r="N1169" s="1"/>
  <c r="B1170"/>
  <c r="D1122"/>
  <c r="K1121"/>
  <c r="G1122" s="1"/>
  <c r="F1122"/>
  <c r="E1122"/>
  <c r="G1123" l="1"/>
  <c r="K1122"/>
  <c r="M1170"/>
  <c r="N1170" s="1"/>
  <c r="B1171"/>
  <c r="D1123"/>
  <c r="I1122"/>
  <c r="H1122"/>
  <c r="C1123" s="1"/>
  <c r="J1122"/>
  <c r="F1123" s="1"/>
  <c r="L1122"/>
  <c r="E1123" s="1"/>
  <c r="H1123" l="1"/>
  <c r="J1123"/>
  <c r="L1123"/>
  <c r="C1124"/>
  <c r="I1123"/>
  <c r="E1124"/>
  <c r="K1123"/>
  <c r="F1124"/>
  <c r="M1171"/>
  <c r="N1171" s="1"/>
  <c r="B1172"/>
  <c r="G1124"/>
  <c r="D1124"/>
  <c r="M1172" l="1"/>
  <c r="N1172" s="1"/>
  <c r="B1173"/>
  <c r="K1124"/>
  <c r="G1125"/>
  <c r="I1124"/>
  <c r="D1125" s="1"/>
  <c r="H1124"/>
  <c r="J1124"/>
  <c r="F1125" s="1"/>
  <c r="L1124"/>
  <c r="C1125"/>
  <c r="E1125"/>
  <c r="K1125" l="1"/>
  <c r="H1125"/>
  <c r="C1126" s="1"/>
  <c r="J1125"/>
  <c r="F1126" s="1"/>
  <c r="L1125"/>
  <c r="E1126" s="1"/>
  <c r="I1125"/>
  <c r="D1126" s="1"/>
  <c r="G1126"/>
  <c r="M1173"/>
  <c r="N1173" s="1"/>
  <c r="B1174"/>
  <c r="K1126" l="1"/>
  <c r="D1127"/>
  <c r="I1126"/>
  <c r="H1126"/>
  <c r="C1127" s="1"/>
  <c r="J1126"/>
  <c r="F1127" s="1"/>
  <c r="L1126"/>
  <c r="E1127" s="1"/>
  <c r="M1174"/>
  <c r="N1174" s="1"/>
  <c r="B1175"/>
  <c r="G1127"/>
  <c r="H1127" l="1"/>
  <c r="J1127"/>
  <c r="F1128" s="1"/>
  <c r="L1127"/>
  <c r="C1128"/>
  <c r="I1127"/>
  <c r="K1127"/>
  <c r="G1128" s="1"/>
  <c r="E1128"/>
  <c r="M1175"/>
  <c r="N1175" s="1"/>
  <c r="B1176"/>
  <c r="D1128"/>
  <c r="K1128" l="1"/>
  <c r="G1129"/>
  <c r="M1176"/>
  <c r="N1176" s="1"/>
  <c r="B1177"/>
  <c r="I1128"/>
  <c r="D1129" s="1"/>
  <c r="H1128"/>
  <c r="J1128"/>
  <c r="F1129" s="1"/>
  <c r="L1128"/>
  <c r="E1129" s="1"/>
  <c r="C1129"/>
  <c r="K1129" l="1"/>
  <c r="E1130"/>
  <c r="H1129"/>
  <c r="J1129"/>
  <c r="F1130" s="1"/>
  <c r="L1129"/>
  <c r="C1130"/>
  <c r="I1129"/>
  <c r="D1130" s="1"/>
  <c r="M1177"/>
  <c r="N1177" s="1"/>
  <c r="B1178"/>
  <c r="G1130"/>
  <c r="K1130" l="1"/>
  <c r="D1131"/>
  <c r="I1130"/>
  <c r="H1130"/>
  <c r="C1131" s="1"/>
  <c r="J1130"/>
  <c r="F1131" s="1"/>
  <c r="L1130"/>
  <c r="E1131" s="1"/>
  <c r="M1178"/>
  <c r="N1178" s="1"/>
  <c r="B1179"/>
  <c r="G1131"/>
  <c r="K1131" l="1"/>
  <c r="G1132" s="1"/>
  <c r="H1131"/>
  <c r="C1132" s="1"/>
  <c r="J1131"/>
  <c r="F1132" s="1"/>
  <c r="L1131"/>
  <c r="E1132" s="1"/>
  <c r="I1131"/>
  <c r="D1132"/>
  <c r="M1179"/>
  <c r="N1179" s="1"/>
  <c r="B1180"/>
  <c r="K1132" l="1"/>
  <c r="G1133" s="1"/>
  <c r="E1133"/>
  <c r="I1132"/>
  <c r="D1133" s="1"/>
  <c r="H1132"/>
  <c r="J1132"/>
  <c r="F1133" s="1"/>
  <c r="L1132"/>
  <c r="C1133"/>
  <c r="M1180"/>
  <c r="N1180" s="1"/>
  <c r="B1181"/>
  <c r="K1133" l="1"/>
  <c r="G1134" s="1"/>
  <c r="M1181"/>
  <c r="N1181" s="1"/>
  <c r="B1182"/>
  <c r="H1133"/>
  <c r="C1134" s="1"/>
  <c r="J1133"/>
  <c r="F1134" s="1"/>
  <c r="L1133"/>
  <c r="E1134" s="1"/>
  <c r="I1133"/>
  <c r="D1134" s="1"/>
  <c r="K1134" l="1"/>
  <c r="I1134"/>
  <c r="D1135" s="1"/>
  <c r="H1134"/>
  <c r="J1134"/>
  <c r="F1135" s="1"/>
  <c r="L1134"/>
  <c r="C1135"/>
  <c r="G1135"/>
  <c r="E1135"/>
  <c r="M1182"/>
  <c r="N1182" s="1"/>
  <c r="B1183"/>
  <c r="K1135" l="1"/>
  <c r="D1136"/>
  <c r="H1135"/>
  <c r="J1135"/>
  <c r="F1136" s="1"/>
  <c r="L1135"/>
  <c r="C1136"/>
  <c r="I1135"/>
  <c r="M1183"/>
  <c r="N1183" s="1"/>
  <c r="B1184"/>
  <c r="G1136"/>
  <c r="E1136"/>
  <c r="K1136" l="1"/>
  <c r="G1137" s="1"/>
  <c r="I1136"/>
  <c r="H1136"/>
  <c r="J1136"/>
  <c r="F1137" s="1"/>
  <c r="L1136"/>
  <c r="C1137"/>
  <c r="M1184"/>
  <c r="N1184" s="1"/>
  <c r="B1185"/>
  <c r="D1137"/>
  <c r="E1137"/>
  <c r="K1137" l="1"/>
  <c r="F1138"/>
  <c r="G1138"/>
  <c r="M1185"/>
  <c r="N1185" s="1"/>
  <c r="B1186"/>
  <c r="H1137"/>
  <c r="C1138" s="1"/>
  <c r="J1137"/>
  <c r="L1137"/>
  <c r="I1137"/>
  <c r="D1138" s="1"/>
  <c r="E1138"/>
  <c r="I1138" l="1"/>
  <c r="D1139" s="1"/>
  <c r="H1138"/>
  <c r="J1138"/>
  <c r="L1138"/>
  <c r="C1139"/>
  <c r="M1186"/>
  <c r="N1186" s="1"/>
  <c r="B1187"/>
  <c r="G1139"/>
  <c r="K1138"/>
  <c r="F1139"/>
  <c r="E1139"/>
  <c r="K1139" l="1"/>
  <c r="G1140" s="1"/>
  <c r="H1139"/>
  <c r="C1140" s="1"/>
  <c r="J1139"/>
  <c r="F1140" s="1"/>
  <c r="L1139"/>
  <c r="E1140" s="1"/>
  <c r="I1139"/>
  <c r="D1140" s="1"/>
  <c r="M1187"/>
  <c r="N1187" s="1"/>
  <c r="B1188"/>
  <c r="K1140" l="1"/>
  <c r="I1140"/>
  <c r="D1141" s="1"/>
  <c r="H1140"/>
  <c r="J1140"/>
  <c r="F1141" s="1"/>
  <c r="L1140"/>
  <c r="C1141"/>
  <c r="G1141"/>
  <c r="E1141"/>
  <c r="M1188"/>
  <c r="N1188" s="1"/>
  <c r="B1189"/>
  <c r="K1141" l="1"/>
  <c r="H1141"/>
  <c r="C1142" s="1"/>
  <c r="J1141"/>
  <c r="F1142" s="1"/>
  <c r="L1141"/>
  <c r="I1141"/>
  <c r="D1142" s="1"/>
  <c r="M1189"/>
  <c r="N1189" s="1"/>
  <c r="B1190"/>
  <c r="G1142"/>
  <c r="E1142"/>
  <c r="K1142" l="1"/>
  <c r="I1142"/>
  <c r="D1143" s="1"/>
  <c r="H1142"/>
  <c r="J1142"/>
  <c r="F1143" s="1"/>
  <c r="L1142"/>
  <c r="C1143"/>
  <c r="M1190"/>
  <c r="N1190" s="1"/>
  <c r="B1191"/>
  <c r="G1143"/>
  <c r="E1143"/>
  <c r="K1143" l="1"/>
  <c r="G1144" s="1"/>
  <c r="M1191"/>
  <c r="N1191" s="1"/>
  <c r="B1192"/>
  <c r="H1143"/>
  <c r="C1144" s="1"/>
  <c r="J1143"/>
  <c r="F1144" s="1"/>
  <c r="L1143"/>
  <c r="E1144" s="1"/>
  <c r="I1143"/>
  <c r="D1144" s="1"/>
  <c r="K1144" l="1"/>
  <c r="G1145"/>
  <c r="I1144"/>
  <c r="D1145" s="1"/>
  <c r="H1144"/>
  <c r="J1144"/>
  <c r="F1145" s="1"/>
  <c r="L1144"/>
  <c r="E1145" s="1"/>
  <c r="C1145"/>
  <c r="M1192"/>
  <c r="N1192" s="1"/>
  <c r="B1193"/>
  <c r="K1145" l="1"/>
  <c r="M1193"/>
  <c r="N1193" s="1"/>
  <c r="B1194"/>
  <c r="G1146"/>
  <c r="H1145"/>
  <c r="C1146" s="1"/>
  <c r="J1145"/>
  <c r="F1146" s="1"/>
  <c r="L1145"/>
  <c r="E1146" s="1"/>
  <c r="I1145"/>
  <c r="D1146" s="1"/>
  <c r="I1146" l="1"/>
  <c r="H1146"/>
  <c r="C1147" s="1"/>
  <c r="J1146"/>
  <c r="L1146"/>
  <c r="E1147" s="1"/>
  <c r="D1147"/>
  <c r="K1146"/>
  <c r="F1147"/>
  <c r="G1147"/>
  <c r="M1194"/>
  <c r="N1194" s="1"/>
  <c r="B1195"/>
  <c r="H1147" l="1"/>
  <c r="J1147"/>
  <c r="L1147"/>
  <c r="C1148"/>
  <c r="I1147"/>
  <c r="E1148"/>
  <c r="M1195"/>
  <c r="N1195" s="1"/>
  <c r="B1196"/>
  <c r="K1147"/>
  <c r="F1148"/>
  <c r="D1148"/>
  <c r="G1148"/>
  <c r="M1196" l="1"/>
  <c r="N1196" s="1"/>
  <c r="B1197"/>
  <c r="D1149"/>
  <c r="K1148"/>
  <c r="G1149" s="1"/>
  <c r="F1149"/>
  <c r="I1148"/>
  <c r="H1148"/>
  <c r="C1149" s="1"/>
  <c r="J1148"/>
  <c r="L1148"/>
  <c r="E1149"/>
  <c r="H1149" l="1"/>
  <c r="J1149"/>
  <c r="L1149"/>
  <c r="C1150"/>
  <c r="I1149"/>
  <c r="G1150"/>
  <c r="K1149"/>
  <c r="F1150"/>
  <c r="E1150"/>
  <c r="M1197"/>
  <c r="N1197" s="1"/>
  <c r="B1198"/>
  <c r="D1150"/>
  <c r="M1198" l="1"/>
  <c r="N1198" s="1"/>
  <c r="B1199"/>
  <c r="K1150"/>
  <c r="G1151" s="1"/>
  <c r="I1150"/>
  <c r="D1151" s="1"/>
  <c r="H1150"/>
  <c r="J1150"/>
  <c r="F1151" s="1"/>
  <c r="L1150"/>
  <c r="E1151" s="1"/>
  <c r="C1151"/>
  <c r="K1151" l="1"/>
  <c r="G1152"/>
  <c r="H1151"/>
  <c r="C1152" s="1"/>
  <c r="J1151"/>
  <c r="F1152" s="1"/>
  <c r="L1151"/>
  <c r="E1152" s="1"/>
  <c r="I1151"/>
  <c r="D1152" s="1"/>
  <c r="M1199"/>
  <c r="N1199" s="1"/>
  <c r="B1200"/>
  <c r="I1152" l="1"/>
  <c r="H1152"/>
  <c r="C1153" s="1"/>
  <c r="J1152"/>
  <c r="L1152"/>
  <c r="E1153" s="1"/>
  <c r="D1153"/>
  <c r="K1152"/>
  <c r="F1153"/>
  <c r="M1200"/>
  <c r="N1200" s="1"/>
  <c r="B1201"/>
  <c r="G1153"/>
  <c r="H1153" l="1"/>
  <c r="J1153"/>
  <c r="L1153"/>
  <c r="C1154"/>
  <c r="I1153"/>
  <c r="E1154"/>
  <c r="M1201"/>
  <c r="N1201" s="1"/>
  <c r="B1202"/>
  <c r="K1153"/>
  <c r="F1154"/>
  <c r="G1154"/>
  <c r="D1154"/>
  <c r="M1202" l="1"/>
  <c r="N1202" s="1"/>
  <c r="B1203"/>
  <c r="G1155"/>
  <c r="K1154"/>
  <c r="F1155"/>
  <c r="I1154"/>
  <c r="D1155" s="1"/>
  <c r="H1154"/>
  <c r="C1155" s="1"/>
  <c r="J1154"/>
  <c r="L1154"/>
  <c r="E1155"/>
  <c r="H1155" l="1"/>
  <c r="J1155"/>
  <c r="L1155"/>
  <c r="C1156"/>
  <c r="I1155"/>
  <c r="D1156"/>
  <c r="K1155"/>
  <c r="F1156"/>
  <c r="E1156"/>
  <c r="M1203"/>
  <c r="N1203" s="1"/>
  <c r="B1204"/>
  <c r="G1156"/>
  <c r="M1204" l="1"/>
  <c r="N1204" s="1"/>
  <c r="B1205"/>
  <c r="K1156"/>
  <c r="G1157" s="1"/>
  <c r="I1156"/>
  <c r="D1157" s="1"/>
  <c r="H1156"/>
  <c r="J1156"/>
  <c r="F1157" s="1"/>
  <c r="L1156"/>
  <c r="E1157" s="1"/>
  <c r="C1157"/>
  <c r="K1157" l="1"/>
  <c r="G1158"/>
  <c r="H1157"/>
  <c r="C1158" s="1"/>
  <c r="J1157"/>
  <c r="F1158" s="1"/>
  <c r="L1157"/>
  <c r="E1158" s="1"/>
  <c r="I1157"/>
  <c r="D1158" s="1"/>
  <c r="M1205"/>
  <c r="N1205" s="1"/>
  <c r="B1206"/>
  <c r="I1158" l="1"/>
  <c r="H1158"/>
  <c r="C1159" s="1"/>
  <c r="J1158"/>
  <c r="L1158"/>
  <c r="E1159" s="1"/>
  <c r="D1159"/>
  <c r="K1158"/>
  <c r="F1159"/>
  <c r="M1206"/>
  <c r="N1206" s="1"/>
  <c r="B1207"/>
  <c r="G1159"/>
  <c r="H1159" l="1"/>
  <c r="J1159"/>
  <c r="L1159"/>
  <c r="C1160"/>
  <c r="I1159"/>
  <c r="E1160"/>
  <c r="M1207"/>
  <c r="N1207" s="1"/>
  <c r="B1208"/>
  <c r="K1159"/>
  <c r="F1160"/>
  <c r="D1160"/>
  <c r="G1160"/>
  <c r="K1160" l="1"/>
  <c r="M1208"/>
  <c r="N1208" s="1"/>
  <c r="B1209"/>
  <c r="I1160"/>
  <c r="D1161" s="1"/>
  <c r="H1160"/>
  <c r="J1160"/>
  <c r="F1161" s="1"/>
  <c r="L1160"/>
  <c r="C1161"/>
  <c r="G1161"/>
  <c r="E1161"/>
  <c r="K1161" l="1"/>
  <c r="G1162"/>
  <c r="H1161"/>
  <c r="C1162" s="1"/>
  <c r="J1161"/>
  <c r="F1162" s="1"/>
  <c r="L1161"/>
  <c r="E1162" s="1"/>
  <c r="I1161"/>
  <c r="D1162" s="1"/>
  <c r="M1209"/>
  <c r="N1209" s="1"/>
  <c r="B1210"/>
  <c r="I1162" l="1"/>
  <c r="H1162"/>
  <c r="C1163" s="1"/>
  <c r="J1162"/>
  <c r="L1162"/>
  <c r="E1163" s="1"/>
  <c r="D1163"/>
  <c r="K1162"/>
  <c r="F1163"/>
  <c r="M1210"/>
  <c r="N1210" s="1"/>
  <c r="B1211"/>
  <c r="G1163"/>
  <c r="H1163" l="1"/>
  <c r="J1163"/>
  <c r="L1163"/>
  <c r="C1164"/>
  <c r="I1163"/>
  <c r="E1164"/>
  <c r="M1211"/>
  <c r="N1211" s="1"/>
  <c r="B1212"/>
  <c r="K1163"/>
  <c r="F1164"/>
  <c r="G1164"/>
  <c r="D1164"/>
  <c r="K1164" l="1"/>
  <c r="M1212"/>
  <c r="N1212" s="1"/>
  <c r="B1213"/>
  <c r="G1165"/>
  <c r="I1164"/>
  <c r="D1165" s="1"/>
  <c r="H1164"/>
  <c r="J1164"/>
  <c r="F1165" s="1"/>
  <c r="L1164"/>
  <c r="C1165"/>
  <c r="E1165"/>
  <c r="K1165" l="1"/>
  <c r="G1166" s="1"/>
  <c r="D1166"/>
  <c r="H1165"/>
  <c r="J1165"/>
  <c r="F1166" s="1"/>
  <c r="L1165"/>
  <c r="C1166"/>
  <c r="I1165"/>
  <c r="E1166"/>
  <c r="M1213"/>
  <c r="N1213" s="1"/>
  <c r="B1214"/>
  <c r="G1167" l="1"/>
  <c r="K1166"/>
  <c r="F1167"/>
  <c r="I1166"/>
  <c r="H1166"/>
  <c r="C1167" s="1"/>
  <c r="J1166"/>
  <c r="L1166"/>
  <c r="M1214"/>
  <c r="N1214" s="1"/>
  <c r="B1215"/>
  <c r="E1167"/>
  <c r="D1167"/>
  <c r="H1167" l="1"/>
  <c r="C1168" s="1"/>
  <c r="J1167"/>
  <c r="L1167"/>
  <c r="E1168" s="1"/>
  <c r="I1167"/>
  <c r="D1168" s="1"/>
  <c r="K1167"/>
  <c r="F1168"/>
  <c r="G1168"/>
  <c r="M1215"/>
  <c r="N1215" s="1"/>
  <c r="B1216"/>
  <c r="I1168" l="1"/>
  <c r="H1168"/>
  <c r="J1168"/>
  <c r="L1168"/>
  <c r="C1169"/>
  <c r="E1169"/>
  <c r="D1169"/>
  <c r="K1168"/>
  <c r="F1169"/>
  <c r="G1169"/>
  <c r="M1216"/>
  <c r="N1216" s="1"/>
  <c r="B1217"/>
  <c r="K1169" l="1"/>
  <c r="H1169"/>
  <c r="C1170" s="1"/>
  <c r="J1169"/>
  <c r="F1170" s="1"/>
  <c r="L1169"/>
  <c r="E1170" s="1"/>
  <c r="I1169"/>
  <c r="D1170" s="1"/>
  <c r="M1217"/>
  <c r="N1217" s="1"/>
  <c r="B1218"/>
  <c r="G1170"/>
  <c r="K1170" l="1"/>
  <c r="I1170"/>
  <c r="H1170"/>
  <c r="C1171" s="1"/>
  <c r="J1170"/>
  <c r="F1171" s="1"/>
  <c r="L1170"/>
  <c r="E1171" s="1"/>
  <c r="D1171"/>
  <c r="M1218"/>
  <c r="N1218" s="1"/>
  <c r="B1219"/>
  <c r="G1171"/>
  <c r="H1171" l="1"/>
  <c r="C1172" s="1"/>
  <c r="J1171"/>
  <c r="L1171"/>
  <c r="E1172" s="1"/>
  <c r="I1171"/>
  <c r="K1171"/>
  <c r="F1172"/>
  <c r="M1219"/>
  <c r="N1219" s="1"/>
  <c r="B1220"/>
  <c r="G1172"/>
  <c r="D1172"/>
  <c r="I1172" l="1"/>
  <c r="H1172"/>
  <c r="J1172"/>
  <c r="L1172"/>
  <c r="C1173"/>
  <c r="E1173"/>
  <c r="G1173"/>
  <c r="M1220"/>
  <c r="N1220" s="1"/>
  <c r="B1221"/>
  <c r="K1172"/>
  <c r="F1173"/>
  <c r="D1173"/>
  <c r="K1173" l="1"/>
  <c r="M1221"/>
  <c r="N1221" s="1"/>
  <c r="B1222"/>
  <c r="H1173"/>
  <c r="C1174" s="1"/>
  <c r="J1173"/>
  <c r="F1174" s="1"/>
  <c r="L1173"/>
  <c r="E1174" s="1"/>
  <c r="I1173"/>
  <c r="G1174"/>
  <c r="D1174"/>
  <c r="K1174" l="1"/>
  <c r="I1174"/>
  <c r="H1174"/>
  <c r="C1175" s="1"/>
  <c r="J1174"/>
  <c r="F1175" s="1"/>
  <c r="L1174"/>
  <c r="E1175" s="1"/>
  <c r="D1175"/>
  <c r="M1222"/>
  <c r="N1222" s="1"/>
  <c r="B1223"/>
  <c r="G1175"/>
  <c r="H1175" l="1"/>
  <c r="C1176" s="1"/>
  <c r="J1175"/>
  <c r="L1175"/>
  <c r="E1176" s="1"/>
  <c r="I1175"/>
  <c r="K1175"/>
  <c r="G1176" s="1"/>
  <c r="F1176"/>
  <c r="M1223"/>
  <c r="N1223" s="1"/>
  <c r="B1224"/>
  <c r="D1176"/>
  <c r="I1176" l="1"/>
  <c r="H1176"/>
  <c r="J1176"/>
  <c r="L1176"/>
  <c r="C1177"/>
  <c r="E1177"/>
  <c r="D1177"/>
  <c r="M1224"/>
  <c r="N1224" s="1"/>
  <c r="B1225"/>
  <c r="K1176"/>
  <c r="G1177" s="1"/>
  <c r="F1177"/>
  <c r="G1178" l="1"/>
  <c r="K1177"/>
  <c r="F1178"/>
  <c r="M1225"/>
  <c r="N1225" s="1"/>
  <c r="B1226"/>
  <c r="H1177"/>
  <c r="C1178" s="1"/>
  <c r="J1177"/>
  <c r="L1177"/>
  <c r="E1178" s="1"/>
  <c r="I1177"/>
  <c r="D1178" s="1"/>
  <c r="I1178" l="1"/>
  <c r="D1179" s="1"/>
  <c r="H1178"/>
  <c r="J1178"/>
  <c r="F1179" s="1"/>
  <c r="L1178"/>
  <c r="C1179"/>
  <c r="E1179"/>
  <c r="K1178"/>
  <c r="G1179" s="1"/>
  <c r="M1226"/>
  <c r="N1226" s="1"/>
  <c r="B1227"/>
  <c r="G1180" l="1"/>
  <c r="K1179"/>
  <c r="F1180"/>
  <c r="H1179"/>
  <c r="C1180" s="1"/>
  <c r="J1179"/>
  <c r="L1179"/>
  <c r="E1180" s="1"/>
  <c r="I1179"/>
  <c r="D1180" s="1"/>
  <c r="M1227"/>
  <c r="N1227" s="1"/>
  <c r="B1228"/>
  <c r="I1180" l="1"/>
  <c r="D1181" s="1"/>
  <c r="H1180"/>
  <c r="J1180"/>
  <c r="L1180"/>
  <c r="C1181"/>
  <c r="E1181"/>
  <c r="G1181"/>
  <c r="K1180"/>
  <c r="F1181"/>
  <c r="M1228"/>
  <c r="N1228" s="1"/>
  <c r="B1229"/>
  <c r="M1229" l="1"/>
  <c r="N1229" s="1"/>
  <c r="B1230"/>
  <c r="K1181"/>
  <c r="G1182" s="1"/>
  <c r="H1181"/>
  <c r="C1182" s="1"/>
  <c r="J1181"/>
  <c r="F1182" s="1"/>
  <c r="L1181"/>
  <c r="E1182" s="1"/>
  <c r="I1181"/>
  <c r="D1182" s="1"/>
  <c r="K1182" l="1"/>
  <c r="G1183" s="1"/>
  <c r="I1182"/>
  <c r="D1183" s="1"/>
  <c r="H1182"/>
  <c r="J1182"/>
  <c r="F1183" s="1"/>
  <c r="L1182"/>
  <c r="C1183"/>
  <c r="E1183"/>
  <c r="M1230"/>
  <c r="N1230" s="1"/>
  <c r="B1231"/>
  <c r="G1184" l="1"/>
  <c r="K1183"/>
  <c r="F1184"/>
  <c r="M1231"/>
  <c r="N1231" s="1"/>
  <c r="B1232"/>
  <c r="H1183"/>
  <c r="C1184" s="1"/>
  <c r="J1183"/>
  <c r="L1183"/>
  <c r="E1184" s="1"/>
  <c r="I1183"/>
  <c r="D1184" s="1"/>
  <c r="I1184" l="1"/>
  <c r="D1185" s="1"/>
  <c r="H1184"/>
  <c r="J1184"/>
  <c r="F1185" s="1"/>
  <c r="L1184"/>
  <c r="C1185"/>
  <c r="E1185"/>
  <c r="K1184"/>
  <c r="G1185" s="1"/>
  <c r="M1232"/>
  <c r="N1232" s="1"/>
  <c r="B1233"/>
  <c r="K1185" l="1"/>
  <c r="G1186"/>
  <c r="H1185"/>
  <c r="J1185"/>
  <c r="F1186" s="1"/>
  <c r="L1185"/>
  <c r="C1186"/>
  <c r="I1185"/>
  <c r="D1186" s="1"/>
  <c r="M1233"/>
  <c r="N1233" s="1"/>
  <c r="B1234"/>
  <c r="E1186"/>
  <c r="K1186" l="1"/>
  <c r="I1186"/>
  <c r="D1187" s="1"/>
  <c r="H1186"/>
  <c r="J1186"/>
  <c r="F1187" s="1"/>
  <c r="L1186"/>
  <c r="C1187"/>
  <c r="M1234"/>
  <c r="N1234" s="1"/>
  <c r="B1235"/>
  <c r="E1187"/>
  <c r="G1187"/>
  <c r="K1187" l="1"/>
  <c r="G1188" s="1"/>
  <c r="H1187"/>
  <c r="C1188" s="1"/>
  <c r="J1187"/>
  <c r="F1188" s="1"/>
  <c r="L1187"/>
  <c r="I1187"/>
  <c r="D1188" s="1"/>
  <c r="E1188"/>
  <c r="M1235"/>
  <c r="N1235" s="1"/>
  <c r="B1236"/>
  <c r="K1188" l="1"/>
  <c r="G1189"/>
  <c r="I1188"/>
  <c r="D1189" s="1"/>
  <c r="H1188"/>
  <c r="C1189" s="1"/>
  <c r="J1188"/>
  <c r="F1189" s="1"/>
  <c r="L1188"/>
  <c r="E1189"/>
  <c r="M1236"/>
  <c r="N1236" s="1"/>
  <c r="B1237"/>
  <c r="K1189" l="1"/>
  <c r="F1190"/>
  <c r="H1189"/>
  <c r="C1190" s="1"/>
  <c r="J1189"/>
  <c r="L1189"/>
  <c r="E1190" s="1"/>
  <c r="I1189"/>
  <c r="D1190" s="1"/>
  <c r="M1237"/>
  <c r="N1237" s="1"/>
  <c r="B1238"/>
  <c r="G1190"/>
  <c r="I1190" l="1"/>
  <c r="H1190"/>
  <c r="C1191" s="1"/>
  <c r="J1190"/>
  <c r="L1190"/>
  <c r="E1191"/>
  <c r="D1191"/>
  <c r="M1238"/>
  <c r="N1238" s="1"/>
  <c r="B1239"/>
  <c r="G1191"/>
  <c r="K1190"/>
  <c r="F1191"/>
  <c r="H1191" l="1"/>
  <c r="J1191"/>
  <c r="L1191"/>
  <c r="C1192"/>
  <c r="I1191"/>
  <c r="M1239"/>
  <c r="N1239" s="1"/>
  <c r="B1240"/>
  <c r="G1192"/>
  <c r="E1192"/>
  <c r="D1192"/>
  <c r="K1191"/>
  <c r="F1192"/>
  <c r="M1240" l="1"/>
  <c r="N1240" s="1"/>
  <c r="B1241"/>
  <c r="K1192"/>
  <c r="F1193"/>
  <c r="I1192"/>
  <c r="D1193" s="1"/>
  <c r="H1192"/>
  <c r="C1193" s="1"/>
  <c r="J1192"/>
  <c r="L1192"/>
  <c r="E1193" s="1"/>
  <c r="G1193"/>
  <c r="H1193" l="1"/>
  <c r="J1193"/>
  <c r="F1194" s="1"/>
  <c r="L1193"/>
  <c r="E1194" s="1"/>
  <c r="C1194"/>
  <c r="I1193"/>
  <c r="D1194" s="1"/>
  <c r="K1193"/>
  <c r="G1194"/>
  <c r="M1241"/>
  <c r="N1241" s="1"/>
  <c r="B1242"/>
  <c r="K1194" l="1"/>
  <c r="F1195"/>
  <c r="M1242"/>
  <c r="N1242" s="1"/>
  <c r="B1243"/>
  <c r="I1194"/>
  <c r="D1195" s="1"/>
  <c r="H1194"/>
  <c r="C1195" s="1"/>
  <c r="J1194"/>
  <c r="L1194"/>
  <c r="E1195" s="1"/>
  <c r="G1195"/>
  <c r="H1195" l="1"/>
  <c r="C1196" s="1"/>
  <c r="J1195"/>
  <c r="L1195"/>
  <c r="E1196" s="1"/>
  <c r="I1195"/>
  <c r="D1196" s="1"/>
  <c r="G1196"/>
  <c r="M1243"/>
  <c r="N1243" s="1"/>
  <c r="B1244"/>
  <c r="K1195"/>
  <c r="F1196"/>
  <c r="I1196" l="1"/>
  <c r="H1196"/>
  <c r="C1197" s="1"/>
  <c r="J1196"/>
  <c r="L1196"/>
  <c r="E1197"/>
  <c r="D1197"/>
  <c r="K1196"/>
  <c r="F1197"/>
  <c r="G1197"/>
  <c r="M1244"/>
  <c r="N1244" s="1"/>
  <c r="B1245"/>
  <c r="H1197" l="1"/>
  <c r="C1198" s="1"/>
  <c r="J1197"/>
  <c r="L1197"/>
  <c r="I1197"/>
  <c r="M1245"/>
  <c r="N1245" s="1"/>
  <c r="B1246"/>
  <c r="K1197"/>
  <c r="F1198"/>
  <c r="E1198"/>
  <c r="D1198"/>
  <c r="G1198"/>
  <c r="I1198" l="1"/>
  <c r="H1198"/>
  <c r="C1199" s="1"/>
  <c r="J1198"/>
  <c r="L1198"/>
  <c r="K1198"/>
  <c r="G1199" s="1"/>
  <c r="F1199"/>
  <c r="M1246"/>
  <c r="N1246" s="1"/>
  <c r="B1247"/>
  <c r="D1199"/>
  <c r="E1199"/>
  <c r="H1199" l="1"/>
  <c r="C1200" s="1"/>
  <c r="J1199"/>
  <c r="L1199"/>
  <c r="I1199"/>
  <c r="D1200" s="1"/>
  <c r="M1247"/>
  <c r="N1247" s="1"/>
  <c r="B1248"/>
  <c r="K1199"/>
  <c r="G1200" s="1"/>
  <c r="F1200"/>
  <c r="E1200"/>
  <c r="I1200" l="1"/>
  <c r="H1200"/>
  <c r="C1201" s="1"/>
  <c r="J1200"/>
  <c r="L1200"/>
  <c r="G1201"/>
  <c r="D1201"/>
  <c r="M1248"/>
  <c r="N1248" s="1"/>
  <c r="B1249"/>
  <c r="E1201"/>
  <c r="K1200"/>
  <c r="F1201"/>
  <c r="H1201" l="1"/>
  <c r="J1201"/>
  <c r="L1201"/>
  <c r="C1202"/>
  <c r="I1201"/>
  <c r="M1249"/>
  <c r="N1249" s="1"/>
  <c r="B1250"/>
  <c r="E1202"/>
  <c r="D1202"/>
  <c r="K1201"/>
  <c r="G1202" s="1"/>
  <c r="F1202"/>
  <c r="M1250" l="1"/>
  <c r="N1250" s="1"/>
  <c r="B1251"/>
  <c r="D1203"/>
  <c r="K1202"/>
  <c r="G1203" s="1"/>
  <c r="F1203"/>
  <c r="I1202"/>
  <c r="H1202"/>
  <c r="C1203" s="1"/>
  <c r="J1202"/>
  <c r="L1202"/>
  <c r="E1203"/>
  <c r="H1203" l="1"/>
  <c r="J1203"/>
  <c r="L1203"/>
  <c r="C1204"/>
  <c r="I1203"/>
  <c r="G1204"/>
  <c r="K1203"/>
  <c r="F1204"/>
  <c r="M1251"/>
  <c r="N1251" s="1"/>
  <c r="B1252"/>
  <c r="E1204"/>
  <c r="D1204"/>
  <c r="M1252" l="1"/>
  <c r="N1252" s="1"/>
  <c r="B1253"/>
  <c r="K1204"/>
  <c r="I1204"/>
  <c r="D1205" s="1"/>
  <c r="H1204"/>
  <c r="J1204"/>
  <c r="F1205" s="1"/>
  <c r="L1204"/>
  <c r="C1205"/>
  <c r="G1205"/>
  <c r="E1205"/>
  <c r="K1205" l="1"/>
  <c r="G1206"/>
  <c r="H1205"/>
  <c r="J1205"/>
  <c r="F1206" s="1"/>
  <c r="L1205"/>
  <c r="C1206"/>
  <c r="I1205"/>
  <c r="D1206" s="1"/>
  <c r="M1253"/>
  <c r="N1253" s="1"/>
  <c r="B1254"/>
  <c r="E1206"/>
  <c r="K1206" l="1"/>
  <c r="G1207" s="1"/>
  <c r="D1207"/>
  <c r="I1206"/>
  <c r="H1206"/>
  <c r="C1207" s="1"/>
  <c r="J1206"/>
  <c r="F1207" s="1"/>
  <c r="L1206"/>
  <c r="M1254"/>
  <c r="N1254" s="1"/>
  <c r="B1255"/>
  <c r="E1207"/>
  <c r="K1207" l="1"/>
  <c r="H1207"/>
  <c r="J1207"/>
  <c r="F1208" s="1"/>
  <c r="L1207"/>
  <c r="C1208"/>
  <c r="I1207"/>
  <c r="G1208"/>
  <c r="M1255"/>
  <c r="N1255" s="1"/>
  <c r="B1256"/>
  <c r="E1208"/>
  <c r="D1208"/>
  <c r="K1208" l="1"/>
  <c r="G1209" s="1"/>
  <c r="M1256"/>
  <c r="N1256" s="1"/>
  <c r="B1257"/>
  <c r="I1208"/>
  <c r="H1208"/>
  <c r="C1209" s="1"/>
  <c r="J1208"/>
  <c r="F1209" s="1"/>
  <c r="L1208"/>
  <c r="E1209" s="1"/>
  <c r="D1209"/>
  <c r="H1209" l="1"/>
  <c r="J1209"/>
  <c r="F1210" s="1"/>
  <c r="L1209"/>
  <c r="C1210"/>
  <c r="I1209"/>
  <c r="E1210"/>
  <c r="K1209"/>
  <c r="G1210" s="1"/>
  <c r="M1257"/>
  <c r="N1257" s="1"/>
  <c r="B1258"/>
  <c r="D1210"/>
  <c r="K1210" l="1"/>
  <c r="G1211" s="1"/>
  <c r="M1258"/>
  <c r="N1258" s="1"/>
  <c r="B1259"/>
  <c r="I1210"/>
  <c r="D1211" s="1"/>
  <c r="H1210"/>
  <c r="J1210"/>
  <c r="F1211" s="1"/>
  <c r="L1210"/>
  <c r="E1211" s="1"/>
  <c r="C1211"/>
  <c r="K1211" l="1"/>
  <c r="G1212"/>
  <c r="H1211"/>
  <c r="C1212" s="1"/>
  <c r="J1211"/>
  <c r="F1212" s="1"/>
  <c r="L1211"/>
  <c r="E1212" s="1"/>
  <c r="I1211"/>
  <c r="D1212" s="1"/>
  <c r="M1259"/>
  <c r="N1259" s="1"/>
  <c r="B1260"/>
  <c r="I1212" l="1"/>
  <c r="H1212"/>
  <c r="C1213" s="1"/>
  <c r="J1212"/>
  <c r="L1212"/>
  <c r="E1213" s="1"/>
  <c r="D1213"/>
  <c r="K1212"/>
  <c r="F1213"/>
  <c r="M1260"/>
  <c r="N1260" s="1"/>
  <c r="B1261"/>
  <c r="G1213"/>
  <c r="H1213" l="1"/>
  <c r="J1213"/>
  <c r="L1213"/>
  <c r="C1214"/>
  <c r="I1213"/>
  <c r="E1214"/>
  <c r="M1261"/>
  <c r="N1261" s="1"/>
  <c r="B1262"/>
  <c r="K1213"/>
  <c r="F1214"/>
  <c r="G1214"/>
  <c r="D1214"/>
  <c r="M1262" l="1"/>
  <c r="N1262" s="1"/>
  <c r="B1263"/>
  <c r="G1215"/>
  <c r="K1214"/>
  <c r="F1215"/>
  <c r="I1214"/>
  <c r="D1215" s="1"/>
  <c r="H1214"/>
  <c r="C1215" s="1"/>
  <c r="J1214"/>
  <c r="L1214"/>
  <c r="E1215"/>
  <c r="H1215" l="1"/>
  <c r="J1215"/>
  <c r="L1215"/>
  <c r="C1216"/>
  <c r="I1215"/>
  <c r="D1216"/>
  <c r="K1215"/>
  <c r="F1216"/>
  <c r="E1216"/>
  <c r="M1263"/>
  <c r="N1263" s="1"/>
  <c r="B1264"/>
  <c r="G1216"/>
  <c r="K1216" l="1"/>
  <c r="M1264"/>
  <c r="N1264" s="1"/>
  <c r="B1265"/>
  <c r="G1217"/>
  <c r="I1216"/>
  <c r="H1216"/>
  <c r="C1217" s="1"/>
  <c r="J1216"/>
  <c r="F1217" s="1"/>
  <c r="L1216"/>
  <c r="E1217" s="1"/>
  <c r="D1217"/>
  <c r="K1217" l="1"/>
  <c r="H1217"/>
  <c r="J1217"/>
  <c r="F1218" s="1"/>
  <c r="L1217"/>
  <c r="C1218"/>
  <c r="I1217"/>
  <c r="E1218"/>
  <c r="D1218"/>
  <c r="G1218"/>
  <c r="M1265"/>
  <c r="N1265" s="1"/>
  <c r="B1266"/>
  <c r="K1218" l="1"/>
  <c r="M1266"/>
  <c r="N1266" s="1"/>
  <c r="B1267"/>
  <c r="D1219"/>
  <c r="I1218"/>
  <c r="H1218"/>
  <c r="C1219" s="1"/>
  <c r="J1218"/>
  <c r="F1219" s="1"/>
  <c r="L1218"/>
  <c r="E1219" s="1"/>
  <c r="G1219"/>
  <c r="H1219" l="1"/>
  <c r="J1219"/>
  <c r="F1220" s="1"/>
  <c r="L1219"/>
  <c r="C1220"/>
  <c r="I1219"/>
  <c r="K1219"/>
  <c r="G1220" s="1"/>
  <c r="E1220"/>
  <c r="M1267"/>
  <c r="N1267" s="1"/>
  <c r="B1268"/>
  <c r="D1220"/>
  <c r="K1220" l="1"/>
  <c r="G1221"/>
  <c r="M1268"/>
  <c r="N1268" s="1"/>
  <c r="B1269"/>
  <c r="D1221"/>
  <c r="I1220"/>
  <c r="H1220"/>
  <c r="C1221" s="1"/>
  <c r="J1220"/>
  <c r="F1221" s="1"/>
  <c r="L1220"/>
  <c r="E1221"/>
  <c r="H1221" l="1"/>
  <c r="J1221"/>
  <c r="F1222" s="1"/>
  <c r="L1221"/>
  <c r="C1222"/>
  <c r="I1221"/>
  <c r="K1221"/>
  <c r="M1269"/>
  <c r="N1269" s="1"/>
  <c r="B1270"/>
  <c r="E1222"/>
  <c r="D1222"/>
  <c r="G1222"/>
  <c r="K1222" l="1"/>
  <c r="M1270"/>
  <c r="N1270" s="1"/>
  <c r="B1271"/>
  <c r="G1223"/>
  <c r="D1223"/>
  <c r="I1222"/>
  <c r="H1222"/>
  <c r="C1223" s="1"/>
  <c r="J1222"/>
  <c r="F1223" s="1"/>
  <c r="L1222"/>
  <c r="E1223"/>
  <c r="K1223" l="1"/>
  <c r="H1223"/>
  <c r="J1223"/>
  <c r="F1224" s="1"/>
  <c r="L1223"/>
  <c r="C1224"/>
  <c r="I1223"/>
  <c r="E1224"/>
  <c r="G1224"/>
  <c r="M1271"/>
  <c r="N1271" s="1"/>
  <c r="B1272"/>
  <c r="D1224"/>
  <c r="K1224" l="1"/>
  <c r="M1272"/>
  <c r="N1272" s="1"/>
  <c r="B1273"/>
  <c r="E1225"/>
  <c r="G1225"/>
  <c r="I1224"/>
  <c r="D1225" s="1"/>
  <c r="H1224"/>
  <c r="J1224"/>
  <c r="F1225" s="1"/>
  <c r="L1224"/>
  <c r="C1225"/>
  <c r="K1225" l="1"/>
  <c r="G1226"/>
  <c r="H1225"/>
  <c r="J1225"/>
  <c r="F1226" s="1"/>
  <c r="L1225"/>
  <c r="C1226"/>
  <c r="I1225"/>
  <c r="D1226" s="1"/>
  <c r="M1273"/>
  <c r="N1273" s="1"/>
  <c r="B1274"/>
  <c r="E1226"/>
  <c r="K1226" l="1"/>
  <c r="M1274"/>
  <c r="N1274" s="1"/>
  <c r="B1275"/>
  <c r="I1226"/>
  <c r="D1227" s="1"/>
  <c r="H1226"/>
  <c r="J1226"/>
  <c r="F1227" s="1"/>
  <c r="L1226"/>
  <c r="C1227"/>
  <c r="E1227"/>
  <c r="G1227"/>
  <c r="K1227" l="1"/>
  <c r="H1227"/>
  <c r="C1228" s="1"/>
  <c r="J1227"/>
  <c r="F1228" s="1"/>
  <c r="L1227"/>
  <c r="E1228" s="1"/>
  <c r="I1227"/>
  <c r="D1228" s="1"/>
  <c r="M1275"/>
  <c r="N1275" s="1"/>
  <c r="B1276"/>
  <c r="G1228"/>
  <c r="K1228" l="1"/>
  <c r="D1229"/>
  <c r="I1228"/>
  <c r="H1228"/>
  <c r="C1229" s="1"/>
  <c r="J1228"/>
  <c r="F1229" s="1"/>
  <c r="L1228"/>
  <c r="E1229" s="1"/>
  <c r="G1229"/>
  <c r="M1276"/>
  <c r="N1276" s="1"/>
  <c r="B1277"/>
  <c r="K1229" l="1"/>
  <c r="F1230"/>
  <c r="H1229"/>
  <c r="C1230" s="1"/>
  <c r="J1229"/>
  <c r="L1229"/>
  <c r="E1230" s="1"/>
  <c r="I1229"/>
  <c r="M1277"/>
  <c r="N1277" s="1"/>
  <c r="B1278"/>
  <c r="G1230"/>
  <c r="D1230"/>
  <c r="I1230" l="1"/>
  <c r="H1230"/>
  <c r="C1231" s="1"/>
  <c r="J1230"/>
  <c r="L1230"/>
  <c r="E1231"/>
  <c r="D1231"/>
  <c r="G1231"/>
  <c r="M1278"/>
  <c r="N1278" s="1"/>
  <c r="B1279"/>
  <c r="K1230"/>
  <c r="F1231"/>
  <c r="H1231" l="1"/>
  <c r="J1231"/>
  <c r="F1232" s="1"/>
  <c r="L1231"/>
  <c r="C1232"/>
  <c r="I1231"/>
  <c r="D1232"/>
  <c r="K1231"/>
  <c r="G1232" s="1"/>
  <c r="M1279"/>
  <c r="N1279" s="1"/>
  <c r="B1280"/>
  <c r="E1232"/>
  <c r="K1232" l="1"/>
  <c r="G1233" s="1"/>
  <c r="M1280"/>
  <c r="N1280" s="1"/>
  <c r="B1281"/>
  <c r="E1233"/>
  <c r="I1232"/>
  <c r="D1233" s="1"/>
  <c r="H1232"/>
  <c r="J1232"/>
  <c r="F1233" s="1"/>
  <c r="L1232"/>
  <c r="C1233"/>
  <c r="G1234" l="1"/>
  <c r="K1233"/>
  <c r="F1234"/>
  <c r="M1281"/>
  <c r="N1281" s="1"/>
  <c r="B1282"/>
  <c r="H1233"/>
  <c r="C1234" s="1"/>
  <c r="J1233"/>
  <c r="L1233"/>
  <c r="E1234" s="1"/>
  <c r="I1233"/>
  <c r="D1234" s="1"/>
  <c r="D1235" l="1"/>
  <c r="I1234"/>
  <c r="H1234"/>
  <c r="C1235" s="1"/>
  <c r="J1234"/>
  <c r="L1234"/>
  <c r="E1235" s="1"/>
  <c r="M1282"/>
  <c r="N1282" s="1"/>
  <c r="B1283"/>
  <c r="K1234"/>
  <c r="F1235"/>
  <c r="G1235"/>
  <c r="H1235" l="1"/>
  <c r="J1235"/>
  <c r="L1235"/>
  <c r="C1236"/>
  <c r="I1235"/>
  <c r="E1236"/>
  <c r="K1235"/>
  <c r="F1236"/>
  <c r="M1283"/>
  <c r="N1283" s="1"/>
  <c r="B1284"/>
  <c r="G1236"/>
  <c r="D1236"/>
  <c r="K1236" l="1"/>
  <c r="G1237"/>
  <c r="M1284"/>
  <c r="N1284" s="1"/>
  <c r="B1285"/>
  <c r="I1236"/>
  <c r="D1237" s="1"/>
  <c r="H1236"/>
  <c r="C1237" s="1"/>
  <c r="J1236"/>
  <c r="F1237" s="1"/>
  <c r="L1236"/>
  <c r="E1237"/>
  <c r="K1237" l="1"/>
  <c r="F1238"/>
  <c r="H1237"/>
  <c r="C1238" s="1"/>
  <c r="J1237"/>
  <c r="L1237"/>
  <c r="E1238" s="1"/>
  <c r="I1237"/>
  <c r="D1238" s="1"/>
  <c r="M1285"/>
  <c r="N1285" s="1"/>
  <c r="B1286"/>
  <c r="G1238"/>
  <c r="I1238" l="1"/>
  <c r="H1238"/>
  <c r="C1239" s="1"/>
  <c r="J1238"/>
  <c r="L1238"/>
  <c r="E1239"/>
  <c r="D1239"/>
  <c r="M1286"/>
  <c r="N1286" s="1"/>
  <c r="B1287"/>
  <c r="G1239"/>
  <c r="K1238"/>
  <c r="F1239"/>
  <c r="H1239" l="1"/>
  <c r="J1239"/>
  <c r="L1239"/>
  <c r="C1240"/>
  <c r="I1239"/>
  <c r="M1287"/>
  <c r="N1287" s="1"/>
  <c r="B1288"/>
  <c r="G1240"/>
  <c r="E1240"/>
  <c r="D1240"/>
  <c r="K1239"/>
  <c r="F1240"/>
  <c r="M1288" l="1"/>
  <c r="N1288" s="1"/>
  <c r="B1289"/>
  <c r="K1240"/>
  <c r="F1241"/>
  <c r="I1240"/>
  <c r="D1241" s="1"/>
  <c r="H1240"/>
  <c r="C1241" s="1"/>
  <c r="J1240"/>
  <c r="L1240"/>
  <c r="E1241" s="1"/>
  <c r="G1241"/>
  <c r="H1241" l="1"/>
  <c r="J1241"/>
  <c r="F1242" s="1"/>
  <c r="L1241"/>
  <c r="C1242"/>
  <c r="I1241"/>
  <c r="D1242"/>
  <c r="E1242"/>
  <c r="K1241"/>
  <c r="M1289"/>
  <c r="N1289" s="1"/>
  <c r="B1290"/>
  <c r="G1242"/>
  <c r="K1242" l="1"/>
  <c r="M1290"/>
  <c r="N1290" s="1"/>
  <c r="B1291"/>
  <c r="G1243"/>
  <c r="I1242"/>
  <c r="D1243" s="1"/>
  <c r="H1242"/>
  <c r="J1242"/>
  <c r="F1243" s="1"/>
  <c r="L1242"/>
  <c r="E1243" s="1"/>
  <c r="C1243"/>
  <c r="K1243" l="1"/>
  <c r="E1244"/>
  <c r="H1243"/>
  <c r="J1243"/>
  <c r="F1244" s="1"/>
  <c r="L1243"/>
  <c r="C1244"/>
  <c r="I1243"/>
  <c r="D1244" s="1"/>
  <c r="G1244"/>
  <c r="M1291"/>
  <c r="N1291" s="1"/>
  <c r="B1292"/>
  <c r="K1244" l="1"/>
  <c r="G1245"/>
  <c r="M1292"/>
  <c r="N1292" s="1"/>
  <c r="B1293"/>
  <c r="I1244"/>
  <c r="D1245" s="1"/>
  <c r="H1244"/>
  <c r="C1245" s="1"/>
  <c r="J1244"/>
  <c r="F1245" s="1"/>
  <c r="L1244"/>
  <c r="E1245"/>
  <c r="K1245" l="1"/>
  <c r="F1246"/>
  <c r="H1245"/>
  <c r="C1246" s="1"/>
  <c r="J1245"/>
  <c r="L1245"/>
  <c r="E1246" s="1"/>
  <c r="I1245"/>
  <c r="D1246" s="1"/>
  <c r="M1293"/>
  <c r="N1293" s="1"/>
  <c r="B1294"/>
  <c r="G1246"/>
  <c r="I1246" l="1"/>
  <c r="H1246"/>
  <c r="C1247" s="1"/>
  <c r="J1246"/>
  <c r="L1246"/>
  <c r="E1247"/>
  <c r="D1247"/>
  <c r="M1294"/>
  <c r="N1294" s="1"/>
  <c r="B1295"/>
  <c r="G1247"/>
  <c r="K1246"/>
  <c r="F1247"/>
  <c r="H1247" l="1"/>
  <c r="J1247"/>
  <c r="L1247"/>
  <c r="C1248"/>
  <c r="I1247"/>
  <c r="M1295"/>
  <c r="N1295" s="1"/>
  <c r="B1296"/>
  <c r="G1248"/>
  <c r="E1248"/>
  <c r="D1248"/>
  <c r="K1247"/>
  <c r="F1248"/>
  <c r="M1296" l="1"/>
  <c r="N1296" s="1"/>
  <c r="B1297"/>
  <c r="K1248"/>
  <c r="F1249"/>
  <c r="I1248"/>
  <c r="D1249" s="1"/>
  <c r="H1248"/>
  <c r="C1249" s="1"/>
  <c r="J1248"/>
  <c r="L1248"/>
  <c r="E1249" s="1"/>
  <c r="G1249"/>
  <c r="H1249" l="1"/>
  <c r="J1249"/>
  <c r="F1250" s="1"/>
  <c r="L1249"/>
  <c r="E1250" s="1"/>
  <c r="C1250"/>
  <c r="I1249"/>
  <c r="D1250" s="1"/>
  <c r="K1249"/>
  <c r="G1250"/>
  <c r="M1297"/>
  <c r="N1297" s="1"/>
  <c r="B1298"/>
  <c r="K1250" l="1"/>
  <c r="G1251"/>
  <c r="M1298"/>
  <c r="N1298" s="1"/>
  <c r="B1299"/>
  <c r="I1250"/>
  <c r="D1251" s="1"/>
  <c r="H1250"/>
  <c r="J1250"/>
  <c r="F1251" s="1"/>
  <c r="L1250"/>
  <c r="E1251" s="1"/>
  <c r="C1251"/>
  <c r="K1251" l="1"/>
  <c r="E1252"/>
  <c r="H1251"/>
  <c r="J1251"/>
  <c r="F1252" s="1"/>
  <c r="L1251"/>
  <c r="C1252"/>
  <c r="I1251"/>
  <c r="D1252" s="1"/>
  <c r="M1299"/>
  <c r="N1299" s="1"/>
  <c r="B1300"/>
  <c r="G1252"/>
  <c r="K1252" l="1"/>
  <c r="I1252"/>
  <c r="D1253" s="1"/>
  <c r="H1252"/>
  <c r="J1252"/>
  <c r="F1253" s="1"/>
  <c r="L1252"/>
  <c r="C1253"/>
  <c r="M1300"/>
  <c r="N1300" s="1"/>
  <c r="B1301"/>
  <c r="G1253"/>
  <c r="E1253"/>
  <c r="K1253" l="1"/>
  <c r="G1254" s="1"/>
  <c r="M1301"/>
  <c r="N1301" s="1"/>
  <c r="B1302"/>
  <c r="H1253"/>
  <c r="C1254" s="1"/>
  <c r="J1253"/>
  <c r="F1254" s="1"/>
  <c r="L1253"/>
  <c r="E1254" s="1"/>
  <c r="I1253"/>
  <c r="D1254" s="1"/>
  <c r="K1254" l="1"/>
  <c r="G1255"/>
  <c r="I1254"/>
  <c r="D1255" s="1"/>
  <c r="H1254"/>
  <c r="J1254"/>
  <c r="F1255" s="1"/>
  <c r="L1254"/>
  <c r="E1255" s="1"/>
  <c r="C1255"/>
  <c r="M1302"/>
  <c r="N1302" s="1"/>
  <c r="B1303"/>
  <c r="K1255" l="1"/>
  <c r="E1256"/>
  <c r="H1255"/>
  <c r="J1255"/>
  <c r="F1256" s="1"/>
  <c r="L1255"/>
  <c r="C1256"/>
  <c r="I1255"/>
  <c r="D1256" s="1"/>
  <c r="G1256"/>
  <c r="M1303"/>
  <c r="N1303" s="1"/>
  <c r="B1304"/>
  <c r="K1256" l="1"/>
  <c r="M1304"/>
  <c r="N1304" s="1"/>
  <c r="B1305"/>
  <c r="I1256"/>
  <c r="D1257" s="1"/>
  <c r="H1256"/>
  <c r="J1256"/>
  <c r="F1257" s="1"/>
  <c r="L1256"/>
  <c r="C1257"/>
  <c r="G1257"/>
  <c r="E1257"/>
  <c r="K1257" l="1"/>
  <c r="H1257"/>
  <c r="C1258" s="1"/>
  <c r="J1257"/>
  <c r="F1258" s="1"/>
  <c r="L1257"/>
  <c r="E1258" s="1"/>
  <c r="I1257"/>
  <c r="D1258" s="1"/>
  <c r="M1305"/>
  <c r="N1305" s="1"/>
  <c r="B1306"/>
  <c r="G1258"/>
  <c r="K1258" l="1"/>
  <c r="D1259"/>
  <c r="I1258"/>
  <c r="H1258"/>
  <c r="C1259" s="1"/>
  <c r="J1258"/>
  <c r="F1259" s="1"/>
  <c r="L1258"/>
  <c r="E1259" s="1"/>
  <c r="M1306"/>
  <c r="N1306" s="1"/>
  <c r="B1307"/>
  <c r="G1259"/>
  <c r="K1259" l="1"/>
  <c r="F1260"/>
  <c r="H1259"/>
  <c r="C1260" s="1"/>
  <c r="J1259"/>
  <c r="L1259"/>
  <c r="E1260" s="1"/>
  <c r="I1259"/>
  <c r="M1307"/>
  <c r="N1307" s="1"/>
  <c r="B1308"/>
  <c r="G1260"/>
  <c r="D1260"/>
  <c r="I1260" l="1"/>
  <c r="H1260"/>
  <c r="C1261" s="1"/>
  <c r="J1260"/>
  <c r="L1260"/>
  <c r="E1261"/>
  <c r="D1261"/>
  <c r="G1261"/>
  <c r="M1308"/>
  <c r="N1308" s="1"/>
  <c r="B1309"/>
  <c r="K1260"/>
  <c r="F1261"/>
  <c r="H1261" l="1"/>
  <c r="J1261"/>
  <c r="L1261"/>
  <c r="C1262"/>
  <c r="I1261"/>
  <c r="M1309"/>
  <c r="N1309" s="1"/>
  <c r="B1310"/>
  <c r="E1262"/>
  <c r="D1262"/>
  <c r="K1261"/>
  <c r="F1262"/>
  <c r="G1262"/>
  <c r="K1262" l="1"/>
  <c r="M1310"/>
  <c r="N1310" s="1"/>
  <c r="B1311"/>
  <c r="I1262"/>
  <c r="D1263" s="1"/>
  <c r="H1262"/>
  <c r="J1262"/>
  <c r="F1263" s="1"/>
  <c r="L1262"/>
  <c r="C1263"/>
  <c r="G1263"/>
  <c r="E1263"/>
  <c r="K1263" l="1"/>
  <c r="G1264" s="1"/>
  <c r="H1263"/>
  <c r="C1264" s="1"/>
  <c r="J1263"/>
  <c r="F1264" s="1"/>
  <c r="L1263"/>
  <c r="E1264" s="1"/>
  <c r="I1263"/>
  <c r="D1264" s="1"/>
  <c r="M1311"/>
  <c r="N1311" s="1"/>
  <c r="B1312"/>
  <c r="K1264" l="1"/>
  <c r="G1265"/>
  <c r="I1264"/>
  <c r="D1265" s="1"/>
  <c r="H1264"/>
  <c r="J1264"/>
  <c r="F1265" s="1"/>
  <c r="L1264"/>
  <c r="E1265" s="1"/>
  <c r="C1265"/>
  <c r="M1312"/>
  <c r="N1312" s="1"/>
  <c r="B1313"/>
  <c r="K1265" l="1"/>
  <c r="M1313"/>
  <c r="N1313" s="1"/>
  <c r="B1314"/>
  <c r="G1266"/>
  <c r="I1265"/>
  <c r="D1266" s="1"/>
  <c r="H1265"/>
  <c r="J1265"/>
  <c r="F1266" s="1"/>
  <c r="L1265"/>
  <c r="E1266" s="1"/>
  <c r="C1266"/>
  <c r="K1266" l="1"/>
  <c r="H1266"/>
  <c r="C1267" s="1"/>
  <c r="J1266"/>
  <c r="F1267" s="1"/>
  <c r="L1266"/>
  <c r="E1267" s="1"/>
  <c r="I1266"/>
  <c r="D1267" s="1"/>
  <c r="G1267"/>
  <c r="M1314"/>
  <c r="N1314" s="1"/>
  <c r="B1315"/>
  <c r="K1267" l="1"/>
  <c r="D1268"/>
  <c r="I1267"/>
  <c r="H1267"/>
  <c r="C1268" s="1"/>
  <c r="J1267"/>
  <c r="F1268" s="1"/>
  <c r="L1267"/>
  <c r="E1268" s="1"/>
  <c r="M1315"/>
  <c r="N1315" s="1"/>
  <c r="B1316"/>
  <c r="G1268"/>
  <c r="H1268" l="1"/>
  <c r="J1268"/>
  <c r="F1269" s="1"/>
  <c r="L1268"/>
  <c r="C1269"/>
  <c r="I1268"/>
  <c r="K1268"/>
  <c r="G1269" s="1"/>
  <c r="E1269"/>
  <c r="M1316"/>
  <c r="N1316" s="1"/>
  <c r="B1317"/>
  <c r="D1269"/>
  <c r="K1269" l="1"/>
  <c r="G1270"/>
  <c r="M1317"/>
  <c r="N1317" s="1"/>
  <c r="B1318"/>
  <c r="I1269"/>
  <c r="D1270" s="1"/>
  <c r="H1269"/>
  <c r="J1269"/>
  <c r="F1270" s="1"/>
  <c r="L1269"/>
  <c r="E1270" s="1"/>
  <c r="C1270"/>
  <c r="K1270" l="1"/>
  <c r="E1271"/>
  <c r="H1270"/>
  <c r="J1270"/>
  <c r="F1271" s="1"/>
  <c r="L1270"/>
  <c r="C1271"/>
  <c r="I1270"/>
  <c r="D1271" s="1"/>
  <c r="M1318"/>
  <c r="N1318" s="1"/>
  <c r="B1319"/>
  <c r="G1271"/>
  <c r="K1271" l="1"/>
  <c r="I1271"/>
  <c r="D1272" s="1"/>
  <c r="H1271"/>
  <c r="J1271"/>
  <c r="F1272" s="1"/>
  <c r="L1271"/>
  <c r="C1272"/>
  <c r="M1319"/>
  <c r="N1319" s="1"/>
  <c r="B1320"/>
  <c r="G1272"/>
  <c r="E1272"/>
  <c r="K1272" l="1"/>
  <c r="M1320"/>
  <c r="N1320" s="1"/>
  <c r="B1321"/>
  <c r="H1272"/>
  <c r="C1273" s="1"/>
  <c r="J1272"/>
  <c r="F1273" s="1"/>
  <c r="L1272"/>
  <c r="I1272"/>
  <c r="D1273" s="1"/>
  <c r="G1273"/>
  <c r="E1273"/>
  <c r="K1273" l="1"/>
  <c r="I1273"/>
  <c r="D1274" s="1"/>
  <c r="H1273"/>
  <c r="J1273"/>
  <c r="F1274" s="1"/>
  <c r="L1273"/>
  <c r="C1274"/>
  <c r="M1321"/>
  <c r="N1321" s="1"/>
  <c r="B1322"/>
  <c r="E1274"/>
  <c r="G1274"/>
  <c r="K1274" l="1"/>
  <c r="M1322"/>
  <c r="N1322" s="1"/>
  <c r="B1323"/>
  <c r="H1274"/>
  <c r="C1275" s="1"/>
  <c r="J1274"/>
  <c r="F1275" s="1"/>
  <c r="L1274"/>
  <c r="E1275" s="1"/>
  <c r="I1274"/>
  <c r="D1275" s="1"/>
  <c r="G1275"/>
  <c r="K1275" l="1"/>
  <c r="D1276"/>
  <c r="I1275"/>
  <c r="H1275"/>
  <c r="C1276" s="1"/>
  <c r="J1275"/>
  <c r="F1276" s="1"/>
  <c r="L1275"/>
  <c r="E1276" s="1"/>
  <c r="M1323"/>
  <c r="N1323" s="1"/>
  <c r="B1324"/>
  <c r="G1276"/>
  <c r="H1276" l="1"/>
  <c r="J1276"/>
  <c r="F1277" s="1"/>
  <c r="L1276"/>
  <c r="C1277"/>
  <c r="I1276"/>
  <c r="K1276"/>
  <c r="G1277" s="1"/>
  <c r="E1277"/>
  <c r="M1324"/>
  <c r="N1324" s="1"/>
  <c r="B1325"/>
  <c r="D1277"/>
  <c r="K1277" l="1"/>
  <c r="G1278"/>
  <c r="M1325"/>
  <c r="N1325" s="1"/>
  <c r="B1326"/>
  <c r="I1277"/>
  <c r="H1277"/>
  <c r="C1278" s="1"/>
  <c r="J1277"/>
  <c r="F1278" s="1"/>
  <c r="L1277"/>
  <c r="E1278" s="1"/>
  <c r="D1278"/>
  <c r="K1278" l="1"/>
  <c r="F1279"/>
  <c r="H1278"/>
  <c r="C1279" s="1"/>
  <c r="J1278"/>
  <c r="L1278"/>
  <c r="E1279" s="1"/>
  <c r="I1278"/>
  <c r="G1279"/>
  <c r="M1326"/>
  <c r="N1326" s="1"/>
  <c r="B1327"/>
  <c r="D1279"/>
  <c r="I1279" l="1"/>
  <c r="H1279"/>
  <c r="C1280" s="1"/>
  <c r="J1279"/>
  <c r="L1279"/>
  <c r="E1280"/>
  <c r="M1327"/>
  <c r="N1327" s="1"/>
  <c r="B1328"/>
  <c r="K1279"/>
  <c r="G1280" s="1"/>
  <c r="F1280"/>
  <c r="D1280"/>
  <c r="H1280" l="1"/>
  <c r="J1280"/>
  <c r="L1280"/>
  <c r="C1281"/>
  <c r="I1280"/>
  <c r="G1281"/>
  <c r="M1328"/>
  <c r="N1328" s="1"/>
  <c r="B1329"/>
  <c r="K1280"/>
  <c r="F1281"/>
  <c r="D1281"/>
  <c r="E1281"/>
  <c r="M1329" l="1"/>
  <c r="N1329" s="1"/>
  <c r="B1330"/>
  <c r="I1281"/>
  <c r="H1281"/>
  <c r="C1282" s="1"/>
  <c r="J1281"/>
  <c r="L1281"/>
  <c r="E1282"/>
  <c r="D1282"/>
  <c r="K1281"/>
  <c r="G1282" s="1"/>
  <c r="F1282"/>
  <c r="H1282" l="1"/>
  <c r="C1283" s="1"/>
  <c r="J1282"/>
  <c r="L1282"/>
  <c r="I1282"/>
  <c r="D1283" s="1"/>
  <c r="K1282"/>
  <c r="G1283" s="1"/>
  <c r="F1283"/>
  <c r="M1330"/>
  <c r="N1330" s="1"/>
  <c r="B1331"/>
  <c r="E1283"/>
  <c r="I1283" l="1"/>
  <c r="H1283"/>
  <c r="C1284" s="1"/>
  <c r="J1283"/>
  <c r="L1283"/>
  <c r="D1284"/>
  <c r="M1331"/>
  <c r="N1331" s="1"/>
  <c r="B1332"/>
  <c r="K1283"/>
  <c r="G1284" s="1"/>
  <c r="F1284"/>
  <c r="E1284"/>
  <c r="H1284" l="1"/>
  <c r="J1284"/>
  <c r="L1284"/>
  <c r="C1285"/>
  <c r="I1284"/>
  <c r="G1285"/>
  <c r="K1284"/>
  <c r="F1285"/>
  <c r="M1332"/>
  <c r="N1332" s="1"/>
  <c r="B1333"/>
  <c r="E1285"/>
  <c r="D1285"/>
  <c r="M1333" l="1"/>
  <c r="N1333" s="1"/>
  <c r="B1334"/>
  <c r="K1285"/>
  <c r="G1286" s="1"/>
  <c r="I1285"/>
  <c r="D1286" s="1"/>
  <c r="H1285"/>
  <c r="J1285"/>
  <c r="F1286" s="1"/>
  <c r="L1285"/>
  <c r="E1286" s="1"/>
  <c r="C1286"/>
  <c r="K1286" l="1"/>
  <c r="G1287"/>
  <c r="H1286"/>
  <c r="C1287" s="1"/>
  <c r="J1286"/>
  <c r="F1287" s="1"/>
  <c r="L1286"/>
  <c r="E1287" s="1"/>
  <c r="I1286"/>
  <c r="D1287" s="1"/>
  <c r="M1334"/>
  <c r="N1334" s="1"/>
  <c r="B1335"/>
  <c r="I1287" l="1"/>
  <c r="H1287"/>
  <c r="C1288" s="1"/>
  <c r="J1287"/>
  <c r="L1287"/>
  <c r="E1288" s="1"/>
  <c r="D1288"/>
  <c r="K1287"/>
  <c r="F1288"/>
  <c r="M1335"/>
  <c r="N1335" s="1"/>
  <c r="B1336"/>
  <c r="G1288"/>
  <c r="H1288" l="1"/>
  <c r="J1288"/>
  <c r="L1288"/>
  <c r="C1289"/>
  <c r="I1288"/>
  <c r="E1289"/>
  <c r="M1336"/>
  <c r="N1336" s="1"/>
  <c r="B1337"/>
  <c r="K1288"/>
  <c r="F1289"/>
  <c r="G1289"/>
  <c r="D1289"/>
  <c r="K1289" l="1"/>
  <c r="G1290"/>
  <c r="M1337"/>
  <c r="N1337" s="1"/>
  <c r="B1338"/>
  <c r="I1289"/>
  <c r="H1289"/>
  <c r="C1290" s="1"/>
  <c r="J1289"/>
  <c r="F1290" s="1"/>
  <c r="L1289"/>
  <c r="E1290" s="1"/>
  <c r="D1290"/>
  <c r="H1290" l="1"/>
  <c r="J1290"/>
  <c r="F1291" s="1"/>
  <c r="L1290"/>
  <c r="C1291"/>
  <c r="I1290"/>
  <c r="K1290"/>
  <c r="E1291"/>
  <c r="M1338"/>
  <c r="N1338" s="1"/>
  <c r="B1339"/>
  <c r="D1291"/>
  <c r="G1291"/>
  <c r="K1291" l="1"/>
  <c r="M1339"/>
  <c r="N1339" s="1"/>
  <c r="B1340"/>
  <c r="G1292"/>
  <c r="D1292"/>
  <c r="I1291"/>
  <c r="H1291"/>
  <c r="C1292" s="1"/>
  <c r="J1291"/>
  <c r="F1292" s="1"/>
  <c r="L1291"/>
  <c r="E1292"/>
  <c r="K1292" l="1"/>
  <c r="H1292"/>
  <c r="J1292"/>
  <c r="F1293" s="1"/>
  <c r="L1292"/>
  <c r="C1293"/>
  <c r="I1292"/>
  <c r="G1293"/>
  <c r="M1340"/>
  <c r="N1340" s="1"/>
  <c r="B1341"/>
  <c r="E1293"/>
  <c r="D1293"/>
  <c r="K1293" l="1"/>
  <c r="G1294"/>
  <c r="M1341"/>
  <c r="N1341" s="1"/>
  <c r="B1342"/>
  <c r="I1293"/>
  <c r="H1293"/>
  <c r="C1294" s="1"/>
  <c r="J1293"/>
  <c r="F1294" s="1"/>
  <c r="L1293"/>
  <c r="E1294" s="1"/>
  <c r="D1294"/>
  <c r="K1294" l="1"/>
  <c r="F1295"/>
  <c r="H1294"/>
  <c r="C1295" s="1"/>
  <c r="J1294"/>
  <c r="L1294"/>
  <c r="E1295" s="1"/>
  <c r="I1294"/>
  <c r="D1295" s="1"/>
  <c r="G1295"/>
  <c r="M1342"/>
  <c r="N1342" s="1"/>
  <c r="B1343"/>
  <c r="I1295" l="1"/>
  <c r="H1295"/>
  <c r="C1296" s="1"/>
  <c r="J1295"/>
  <c r="L1295"/>
  <c r="E1296"/>
  <c r="D1296"/>
  <c r="G1296"/>
  <c r="M1343"/>
  <c r="N1343" s="1"/>
  <c r="B1344"/>
  <c r="K1295"/>
  <c r="F1296"/>
  <c r="H1296" l="1"/>
  <c r="J1296"/>
  <c r="F1297" s="1"/>
  <c r="L1296"/>
  <c r="C1297"/>
  <c r="I1296"/>
  <c r="K1296"/>
  <c r="G1297"/>
  <c r="D1297"/>
  <c r="M1344"/>
  <c r="N1344" s="1"/>
  <c r="B1345"/>
  <c r="E1297"/>
  <c r="K1297" l="1"/>
  <c r="M1345"/>
  <c r="N1345" s="1"/>
  <c r="B1346"/>
  <c r="G1298"/>
  <c r="I1297"/>
  <c r="D1298" s="1"/>
  <c r="H1297"/>
  <c r="J1297"/>
  <c r="F1298" s="1"/>
  <c r="L1297"/>
  <c r="E1298" s="1"/>
  <c r="C1298"/>
  <c r="K1298" l="1"/>
  <c r="E1299"/>
  <c r="H1298"/>
  <c r="J1298"/>
  <c r="F1299" s="1"/>
  <c r="L1298"/>
  <c r="C1299"/>
  <c r="I1298"/>
  <c r="D1299" s="1"/>
  <c r="M1346"/>
  <c r="N1346" s="1"/>
  <c r="B1347"/>
  <c r="G1299"/>
  <c r="K1299" l="1"/>
  <c r="I1299"/>
  <c r="D1300" s="1"/>
  <c r="H1299"/>
  <c r="J1299"/>
  <c r="F1300" s="1"/>
  <c r="L1299"/>
  <c r="C1300"/>
  <c r="M1347"/>
  <c r="N1347" s="1"/>
  <c r="B1348"/>
  <c r="G1300"/>
  <c r="E1300"/>
  <c r="K1300" l="1"/>
  <c r="H1300"/>
  <c r="C1301" s="1"/>
  <c r="J1300"/>
  <c r="F1301" s="1"/>
  <c r="L1300"/>
  <c r="E1301" s="1"/>
  <c r="I1300"/>
  <c r="D1301" s="1"/>
  <c r="G1301"/>
  <c r="M1348"/>
  <c r="N1348" s="1"/>
  <c r="B1349"/>
  <c r="K1301" l="1"/>
  <c r="D1302"/>
  <c r="I1301"/>
  <c r="H1301"/>
  <c r="C1302" s="1"/>
  <c r="J1301"/>
  <c r="F1302" s="1"/>
  <c r="L1301"/>
  <c r="E1302" s="1"/>
  <c r="G1302"/>
  <c r="M1349"/>
  <c r="N1349" s="1"/>
  <c r="B1350"/>
  <c r="K1302" l="1"/>
  <c r="F1303"/>
  <c r="H1302"/>
  <c r="C1303" s="1"/>
  <c r="J1302"/>
  <c r="L1302"/>
  <c r="E1303" s="1"/>
  <c r="I1302"/>
  <c r="M1350"/>
  <c r="N1350" s="1"/>
  <c r="B1351"/>
  <c r="G1303"/>
  <c r="D1303"/>
  <c r="I1303" l="1"/>
  <c r="H1303"/>
  <c r="C1304" s="1"/>
  <c r="J1303"/>
  <c r="L1303"/>
  <c r="E1304"/>
  <c r="M1351"/>
  <c r="N1351" s="1"/>
  <c r="B1352"/>
  <c r="K1303"/>
  <c r="G1304" s="1"/>
  <c r="F1304"/>
  <c r="D1304"/>
  <c r="H1304" l="1"/>
  <c r="J1304"/>
  <c r="L1304"/>
  <c r="C1305"/>
  <c r="I1304"/>
  <c r="G1305"/>
  <c r="M1352"/>
  <c r="N1352" s="1"/>
  <c r="B1353"/>
  <c r="K1304"/>
  <c r="F1305"/>
  <c r="D1305"/>
  <c r="E1305"/>
  <c r="K1305" l="1"/>
  <c r="G1306" s="1"/>
  <c r="M1353"/>
  <c r="N1353" s="1"/>
  <c r="B1354"/>
  <c r="I1305"/>
  <c r="D1306" s="1"/>
  <c r="H1305"/>
  <c r="J1305"/>
  <c r="F1306" s="1"/>
  <c r="L1305"/>
  <c r="E1306" s="1"/>
  <c r="C1306"/>
  <c r="K1306" l="1"/>
  <c r="G1307"/>
  <c r="M1354"/>
  <c r="N1354" s="1"/>
  <c r="B1355"/>
  <c r="H1306"/>
  <c r="C1307" s="1"/>
  <c r="J1306"/>
  <c r="F1307" s="1"/>
  <c r="L1306"/>
  <c r="E1307" s="1"/>
  <c r="I1306"/>
  <c r="D1307" s="1"/>
  <c r="I1307" l="1"/>
  <c r="H1307"/>
  <c r="C1308" s="1"/>
  <c r="J1307"/>
  <c r="L1307"/>
  <c r="E1308" s="1"/>
  <c r="D1308"/>
  <c r="K1307"/>
  <c r="F1308"/>
  <c r="M1355"/>
  <c r="N1355" s="1"/>
  <c r="B1356"/>
  <c r="G1308"/>
  <c r="H1308" l="1"/>
  <c r="J1308"/>
  <c r="L1308"/>
  <c r="C1309"/>
  <c r="I1308"/>
  <c r="E1309"/>
  <c r="M1356"/>
  <c r="N1356" s="1"/>
  <c r="B1357"/>
  <c r="K1308"/>
  <c r="F1309"/>
  <c r="G1309"/>
  <c r="D1309"/>
  <c r="M1357" l="1"/>
  <c r="N1357" s="1"/>
  <c r="B1358"/>
  <c r="G1310"/>
  <c r="K1309"/>
  <c r="F1310"/>
  <c r="I1309"/>
  <c r="D1310" s="1"/>
  <c r="H1309"/>
  <c r="C1310" s="1"/>
  <c r="J1309"/>
  <c r="L1309"/>
  <c r="E1310"/>
  <c r="H1310" l="1"/>
  <c r="J1310"/>
  <c r="L1310"/>
  <c r="C1311"/>
  <c r="I1310"/>
  <c r="D1311"/>
  <c r="K1310"/>
  <c r="F1311"/>
  <c r="E1311"/>
  <c r="M1358"/>
  <c r="N1358" s="1"/>
  <c r="B1359"/>
  <c r="G1311"/>
  <c r="M1359" l="1"/>
  <c r="N1359" s="1"/>
  <c r="B1360"/>
  <c r="K1311"/>
  <c r="G1312" s="1"/>
  <c r="I1311"/>
  <c r="D1312" s="1"/>
  <c r="H1311"/>
  <c r="J1311"/>
  <c r="F1312" s="1"/>
  <c r="L1311"/>
  <c r="E1312" s="1"/>
  <c r="C1312"/>
  <c r="K1312" l="1"/>
  <c r="G1313"/>
  <c r="H1312"/>
  <c r="C1313" s="1"/>
  <c r="J1312"/>
  <c r="F1313" s="1"/>
  <c r="L1312"/>
  <c r="E1313" s="1"/>
  <c r="I1312"/>
  <c r="D1313" s="1"/>
  <c r="M1360"/>
  <c r="N1360" s="1"/>
  <c r="B1361"/>
  <c r="I1313" l="1"/>
  <c r="H1313"/>
  <c r="C1314" s="1"/>
  <c r="J1313"/>
  <c r="L1313"/>
  <c r="E1314" s="1"/>
  <c r="D1314"/>
  <c r="K1313"/>
  <c r="F1314"/>
  <c r="M1361"/>
  <c r="N1361" s="1"/>
  <c r="B1362"/>
  <c r="G1314"/>
  <c r="H1314" l="1"/>
  <c r="J1314"/>
  <c r="L1314"/>
  <c r="C1315"/>
  <c r="I1314"/>
  <c r="E1315"/>
  <c r="M1362"/>
  <c r="N1362" s="1"/>
  <c r="B1363"/>
  <c r="K1314"/>
  <c r="F1315"/>
  <c r="G1315"/>
  <c r="D1315"/>
  <c r="M1363" l="1"/>
  <c r="N1363" s="1"/>
  <c r="B1364"/>
  <c r="G1316"/>
  <c r="K1315"/>
  <c r="F1316"/>
  <c r="I1315"/>
  <c r="D1316" s="1"/>
  <c r="H1315"/>
  <c r="C1316" s="1"/>
  <c r="J1315"/>
  <c r="L1315"/>
  <c r="E1316"/>
  <c r="H1316" l="1"/>
  <c r="J1316"/>
  <c r="L1316"/>
  <c r="C1317"/>
  <c r="I1316"/>
  <c r="D1317"/>
  <c r="K1316"/>
  <c r="F1317"/>
  <c r="E1317"/>
  <c r="M1364"/>
  <c r="N1364" s="1"/>
  <c r="B1365"/>
  <c r="G1317"/>
  <c r="K1317" l="1"/>
  <c r="M1365"/>
  <c r="N1365" s="1"/>
  <c r="B1366"/>
  <c r="I1317"/>
  <c r="H1317"/>
  <c r="J1317"/>
  <c r="F1318" s="1"/>
  <c r="L1317"/>
  <c r="E1318" s="1"/>
  <c r="C1318"/>
  <c r="G1318"/>
  <c r="D1318"/>
  <c r="K1318" l="1"/>
  <c r="G1319" s="1"/>
  <c r="H1318"/>
  <c r="C1319" s="1"/>
  <c r="J1318"/>
  <c r="F1319" s="1"/>
  <c r="L1318"/>
  <c r="E1319" s="1"/>
  <c r="I1318"/>
  <c r="D1319" s="1"/>
  <c r="M1366"/>
  <c r="N1366" s="1"/>
  <c r="B1367"/>
  <c r="K1319" l="1"/>
  <c r="G1320" s="1"/>
  <c r="I1319"/>
  <c r="D1320" s="1"/>
  <c r="H1319"/>
  <c r="J1319"/>
  <c r="F1320" s="1"/>
  <c r="L1319"/>
  <c r="C1320"/>
  <c r="E1320"/>
  <c r="M1367"/>
  <c r="N1367" s="1"/>
  <c r="B1368"/>
  <c r="K1320" l="1"/>
  <c r="G1321"/>
  <c r="D1321"/>
  <c r="H1320"/>
  <c r="J1320"/>
  <c r="F1321" s="1"/>
  <c r="L1320"/>
  <c r="C1321"/>
  <c r="I1320"/>
  <c r="M1368"/>
  <c r="N1368" s="1"/>
  <c r="B1369"/>
  <c r="E1321"/>
  <c r="K1321" l="1"/>
  <c r="M1369"/>
  <c r="N1369" s="1"/>
  <c r="B1370"/>
  <c r="G1322"/>
  <c r="I1321"/>
  <c r="H1321"/>
  <c r="J1321"/>
  <c r="F1322" s="1"/>
  <c r="L1321"/>
  <c r="C1322"/>
  <c r="E1322"/>
  <c r="D1322"/>
  <c r="K1322" l="1"/>
  <c r="G1323"/>
  <c r="H1322"/>
  <c r="J1322"/>
  <c r="F1323" s="1"/>
  <c r="L1322"/>
  <c r="E1323" s="1"/>
  <c r="C1323"/>
  <c r="I1322"/>
  <c r="M1370"/>
  <c r="N1370" s="1"/>
  <c r="B1371"/>
  <c r="D1323"/>
  <c r="K1323" l="1"/>
  <c r="M1371"/>
  <c r="N1371" s="1"/>
  <c r="B1372"/>
  <c r="I1323"/>
  <c r="D1324" s="1"/>
  <c r="H1323"/>
  <c r="J1323"/>
  <c r="F1324" s="1"/>
  <c r="L1323"/>
  <c r="E1324" s="1"/>
  <c r="C1324"/>
  <c r="G1324"/>
  <c r="K1324" l="1"/>
  <c r="D1325"/>
  <c r="H1324"/>
  <c r="J1324"/>
  <c r="F1325" s="1"/>
  <c r="L1324"/>
  <c r="E1325" s="1"/>
  <c r="C1325"/>
  <c r="I1324"/>
  <c r="M1372"/>
  <c r="N1372" s="1"/>
  <c r="B1373"/>
  <c r="G1325"/>
  <c r="K1325" l="1"/>
  <c r="I1325"/>
  <c r="H1325"/>
  <c r="J1325"/>
  <c r="F1326" s="1"/>
  <c r="L1325"/>
  <c r="E1326" s="1"/>
  <c r="C1326"/>
  <c r="M1373"/>
  <c r="N1373" s="1"/>
  <c r="B1374"/>
  <c r="G1326"/>
  <c r="D1326"/>
  <c r="K1326" l="1"/>
  <c r="H1326"/>
  <c r="C1327" s="1"/>
  <c r="J1326"/>
  <c r="F1327" s="1"/>
  <c r="L1326"/>
  <c r="E1327" s="1"/>
  <c r="I1326"/>
  <c r="D1327" s="1"/>
  <c r="G1327"/>
  <c r="M1374"/>
  <c r="N1374" s="1"/>
  <c r="B1375"/>
  <c r="K1327" l="1"/>
  <c r="D1328"/>
  <c r="I1327"/>
  <c r="H1327"/>
  <c r="C1328" s="1"/>
  <c r="J1327"/>
  <c r="F1328" s="1"/>
  <c r="L1327"/>
  <c r="E1328" s="1"/>
  <c r="G1328"/>
  <c r="M1375"/>
  <c r="N1375" s="1"/>
  <c r="B1376"/>
  <c r="H1328" l="1"/>
  <c r="J1328"/>
  <c r="F1329" s="1"/>
  <c r="L1328"/>
  <c r="C1329"/>
  <c r="I1328"/>
  <c r="K1328"/>
  <c r="G1329" s="1"/>
  <c r="E1329"/>
  <c r="M1376"/>
  <c r="N1376" s="1"/>
  <c r="B1377"/>
  <c r="D1329"/>
  <c r="K1329" l="1"/>
  <c r="G1330"/>
  <c r="M1377"/>
  <c r="N1377" s="1"/>
  <c r="B1378"/>
  <c r="I1329"/>
  <c r="H1329"/>
  <c r="C1330" s="1"/>
  <c r="J1329"/>
  <c r="F1330" s="1"/>
  <c r="L1329"/>
  <c r="E1330" s="1"/>
  <c r="D1330"/>
  <c r="H1330" l="1"/>
  <c r="J1330"/>
  <c r="F1331" s="1"/>
  <c r="L1330"/>
  <c r="C1331"/>
  <c r="I1330"/>
  <c r="K1330"/>
  <c r="G1331" s="1"/>
  <c r="E1331"/>
  <c r="M1378"/>
  <c r="N1378" s="1"/>
  <c r="B1379"/>
  <c r="D1331"/>
  <c r="K1331" l="1"/>
  <c r="G1332"/>
  <c r="M1379"/>
  <c r="N1379" s="1"/>
  <c r="B1380"/>
  <c r="I1331"/>
  <c r="D1332" s="1"/>
  <c r="H1331"/>
  <c r="J1331"/>
  <c r="F1332" s="1"/>
  <c r="L1331"/>
  <c r="E1332" s="1"/>
  <c r="C1332"/>
  <c r="K1332" l="1"/>
  <c r="M1380"/>
  <c r="N1380" s="1"/>
  <c r="B1381"/>
  <c r="G1333"/>
  <c r="H1332"/>
  <c r="C1333" s="1"/>
  <c r="J1332"/>
  <c r="F1333" s="1"/>
  <c r="L1332"/>
  <c r="E1333" s="1"/>
  <c r="I1332"/>
  <c r="D1333" s="1"/>
  <c r="I1333" l="1"/>
  <c r="H1333"/>
  <c r="C1334" s="1"/>
  <c r="J1333"/>
  <c r="L1333"/>
  <c r="E1334" s="1"/>
  <c r="D1334"/>
  <c r="K1333"/>
  <c r="F1334"/>
  <c r="G1334"/>
  <c r="M1381"/>
  <c r="N1381" s="1"/>
  <c r="B1382"/>
  <c r="H1334" l="1"/>
  <c r="J1334"/>
  <c r="L1334"/>
  <c r="C1335"/>
  <c r="I1334"/>
  <c r="E1335"/>
  <c r="K1334"/>
  <c r="F1335"/>
  <c r="G1335"/>
  <c r="M1382"/>
  <c r="N1382" s="1"/>
  <c r="B1383"/>
  <c r="D1335"/>
  <c r="K1335" l="1"/>
  <c r="M1383"/>
  <c r="N1383" s="1"/>
  <c r="B1384"/>
  <c r="G1336"/>
  <c r="I1335"/>
  <c r="D1336" s="1"/>
  <c r="H1335"/>
  <c r="J1335"/>
  <c r="F1336" s="1"/>
  <c r="L1335"/>
  <c r="C1336"/>
  <c r="E1336"/>
  <c r="K1336" l="1"/>
  <c r="G1337"/>
  <c r="H1336"/>
  <c r="C1337" s="1"/>
  <c r="J1336"/>
  <c r="F1337" s="1"/>
  <c r="L1336"/>
  <c r="E1337" s="1"/>
  <c r="I1336"/>
  <c r="D1337" s="1"/>
  <c r="M1384"/>
  <c r="N1384" s="1"/>
  <c r="B1385"/>
  <c r="I1337" l="1"/>
  <c r="H1337"/>
  <c r="C1338" s="1"/>
  <c r="J1337"/>
  <c r="L1337"/>
  <c r="E1338" s="1"/>
  <c r="D1338"/>
  <c r="K1337"/>
  <c r="F1338"/>
  <c r="G1338"/>
  <c r="M1385"/>
  <c r="N1385" s="1"/>
  <c r="B1386"/>
  <c r="H1338" l="1"/>
  <c r="J1338"/>
  <c r="L1338"/>
  <c r="C1339"/>
  <c r="I1338"/>
  <c r="E1339"/>
  <c r="K1338"/>
  <c r="F1339"/>
  <c r="G1339"/>
  <c r="M1386"/>
  <c r="N1386" s="1"/>
  <c r="B1387"/>
  <c r="D1339"/>
  <c r="M1387" l="1"/>
  <c r="N1387" s="1"/>
  <c r="B1388"/>
  <c r="K1339"/>
  <c r="G1340" s="1"/>
  <c r="I1339"/>
  <c r="D1340" s="1"/>
  <c r="H1339"/>
  <c r="J1339"/>
  <c r="F1340" s="1"/>
  <c r="L1339"/>
  <c r="E1340" s="1"/>
  <c r="C1340"/>
  <c r="K1340" l="1"/>
  <c r="G1341"/>
  <c r="H1340"/>
  <c r="C1341" s="1"/>
  <c r="J1340"/>
  <c r="F1341" s="1"/>
  <c r="L1340"/>
  <c r="E1341" s="1"/>
  <c r="I1340"/>
  <c r="D1341" s="1"/>
  <c r="M1388"/>
  <c r="N1388" s="1"/>
  <c r="B1389"/>
  <c r="I1341" l="1"/>
  <c r="H1341"/>
  <c r="C1342" s="1"/>
  <c r="J1341"/>
  <c r="L1341"/>
  <c r="E1342" s="1"/>
  <c r="D1342"/>
  <c r="K1341"/>
  <c r="F1342"/>
  <c r="M1389"/>
  <c r="N1389" s="1"/>
  <c r="B1390"/>
  <c r="G1342"/>
  <c r="H1342" l="1"/>
  <c r="J1342"/>
  <c r="L1342"/>
  <c r="C1343"/>
  <c r="I1342"/>
  <c r="E1343"/>
  <c r="M1390"/>
  <c r="N1390" s="1"/>
  <c r="B1391"/>
  <c r="K1342"/>
  <c r="F1343"/>
  <c r="D1343"/>
  <c r="G1343"/>
  <c r="K1343" l="1"/>
  <c r="M1391"/>
  <c r="N1391" s="1"/>
  <c r="B1392"/>
  <c r="I1343"/>
  <c r="D1344" s="1"/>
  <c r="H1343"/>
  <c r="J1343"/>
  <c r="F1344" s="1"/>
  <c r="L1343"/>
  <c r="C1344"/>
  <c r="G1344"/>
  <c r="E1344"/>
  <c r="K1344" l="1"/>
  <c r="G1345" s="1"/>
  <c r="H1344"/>
  <c r="C1345" s="1"/>
  <c r="J1344"/>
  <c r="F1345" s="1"/>
  <c r="L1344"/>
  <c r="E1345" s="1"/>
  <c r="I1344"/>
  <c r="D1345" s="1"/>
  <c r="M1392"/>
  <c r="N1392" s="1"/>
  <c r="B1393"/>
  <c r="K1345" l="1"/>
  <c r="G1346"/>
  <c r="I1345"/>
  <c r="D1346" s="1"/>
  <c r="H1345"/>
  <c r="J1345"/>
  <c r="F1346" s="1"/>
  <c r="L1345"/>
  <c r="E1346" s="1"/>
  <c r="C1346"/>
  <c r="M1393"/>
  <c r="N1393" s="1"/>
  <c r="B1394"/>
  <c r="K1346" l="1"/>
  <c r="M1394"/>
  <c r="N1394" s="1"/>
  <c r="B1395"/>
  <c r="G1347"/>
  <c r="H1346"/>
  <c r="C1347" s="1"/>
  <c r="J1346"/>
  <c r="F1347" s="1"/>
  <c r="L1346"/>
  <c r="E1347" s="1"/>
  <c r="I1346"/>
  <c r="D1347" s="1"/>
  <c r="I1347" l="1"/>
  <c r="H1347"/>
  <c r="C1348" s="1"/>
  <c r="J1347"/>
  <c r="L1347"/>
  <c r="E1348" s="1"/>
  <c r="D1348"/>
  <c r="K1347"/>
  <c r="F1348"/>
  <c r="G1348"/>
  <c r="M1395"/>
  <c r="N1395" s="1"/>
  <c r="B1396"/>
  <c r="H1348" l="1"/>
  <c r="J1348"/>
  <c r="L1348"/>
  <c r="C1349"/>
  <c r="I1348"/>
  <c r="E1349"/>
  <c r="M1396"/>
  <c r="N1396" s="1"/>
  <c r="B1397"/>
  <c r="K1348"/>
  <c r="F1349"/>
  <c r="D1349"/>
  <c r="G1349"/>
  <c r="K1349" l="1"/>
  <c r="M1397"/>
  <c r="N1397" s="1"/>
  <c r="B1398"/>
  <c r="I1349"/>
  <c r="D1350" s="1"/>
  <c r="H1349"/>
  <c r="J1349"/>
  <c r="F1350" s="1"/>
  <c r="L1349"/>
  <c r="C1350"/>
  <c r="G1350"/>
  <c r="E1350"/>
  <c r="K1350" l="1"/>
  <c r="G1351" s="1"/>
  <c r="H1350"/>
  <c r="C1351" s="1"/>
  <c r="J1350"/>
  <c r="F1351" s="1"/>
  <c r="L1350"/>
  <c r="E1351" s="1"/>
  <c r="I1350"/>
  <c r="D1351" s="1"/>
  <c r="M1398"/>
  <c r="N1398" s="1"/>
  <c r="B1399"/>
  <c r="K1351" l="1"/>
  <c r="G1352"/>
  <c r="I1351"/>
  <c r="D1352" s="1"/>
  <c r="H1351"/>
  <c r="C1352" s="1"/>
  <c r="J1351"/>
  <c r="F1352" s="1"/>
  <c r="L1351"/>
  <c r="E1352" s="1"/>
  <c r="M1399"/>
  <c r="N1399" s="1"/>
  <c r="B1400"/>
  <c r="K1352" l="1"/>
  <c r="D1353"/>
  <c r="H1352"/>
  <c r="J1352"/>
  <c r="F1353" s="1"/>
  <c r="L1352"/>
  <c r="E1353" s="1"/>
  <c r="C1353"/>
  <c r="I1352"/>
  <c r="G1353"/>
  <c r="M1400"/>
  <c r="N1400" s="1"/>
  <c r="B1401"/>
  <c r="K1353" l="1"/>
  <c r="G1354"/>
  <c r="M1401"/>
  <c r="N1401" s="1"/>
  <c r="B1402"/>
  <c r="I1353"/>
  <c r="H1353"/>
  <c r="C1354" s="1"/>
  <c r="J1353"/>
  <c r="F1354" s="1"/>
  <c r="L1353"/>
  <c r="E1354" s="1"/>
  <c r="D1354"/>
  <c r="K1354" l="1"/>
  <c r="F1355"/>
  <c r="H1354"/>
  <c r="C1355" s="1"/>
  <c r="J1354"/>
  <c r="L1354"/>
  <c r="E1355" s="1"/>
  <c r="I1354"/>
  <c r="D1355" s="1"/>
  <c r="M1402"/>
  <c r="N1402" s="1"/>
  <c r="B1403"/>
  <c r="G1355"/>
  <c r="I1355" l="1"/>
  <c r="H1355"/>
  <c r="C1356" s="1"/>
  <c r="J1355"/>
  <c r="L1355"/>
  <c r="E1356"/>
  <c r="D1356"/>
  <c r="M1403"/>
  <c r="N1403" s="1"/>
  <c r="B1404"/>
  <c r="G1356"/>
  <c r="K1355"/>
  <c r="F1356"/>
  <c r="H1356" l="1"/>
  <c r="J1356"/>
  <c r="L1356"/>
  <c r="C1357"/>
  <c r="I1356"/>
  <c r="M1404"/>
  <c r="N1404" s="1"/>
  <c r="B1405"/>
  <c r="G1357"/>
  <c r="E1357"/>
  <c r="D1357"/>
  <c r="K1356"/>
  <c r="F1357"/>
  <c r="M1405" l="1"/>
  <c r="N1405" s="1"/>
  <c r="B1406"/>
  <c r="K1357"/>
  <c r="F1358"/>
  <c r="I1357"/>
  <c r="D1358" s="1"/>
  <c r="H1357"/>
  <c r="C1358" s="1"/>
  <c r="J1357"/>
  <c r="L1357"/>
  <c r="E1358" s="1"/>
  <c r="G1358"/>
  <c r="H1358" l="1"/>
  <c r="C1359" s="1"/>
  <c r="J1358"/>
  <c r="L1358"/>
  <c r="E1359" s="1"/>
  <c r="I1358"/>
  <c r="D1359" s="1"/>
  <c r="G1359"/>
  <c r="K1358"/>
  <c r="F1359"/>
  <c r="M1406"/>
  <c r="N1406" s="1"/>
  <c r="B1407"/>
  <c r="I1359" l="1"/>
  <c r="H1359"/>
  <c r="C1360" s="1"/>
  <c r="J1359"/>
  <c r="L1359"/>
  <c r="E1360"/>
  <c r="D1360"/>
  <c r="K1359"/>
  <c r="F1360"/>
  <c r="M1407"/>
  <c r="N1407" s="1"/>
  <c r="B1408"/>
  <c r="G1360"/>
  <c r="H1360" l="1"/>
  <c r="J1360"/>
  <c r="F1361" s="1"/>
  <c r="L1360"/>
  <c r="C1361"/>
  <c r="I1360"/>
  <c r="M1408"/>
  <c r="N1408" s="1"/>
  <c r="B1409"/>
  <c r="K1360"/>
  <c r="G1361" s="1"/>
  <c r="D1361"/>
  <c r="E1361"/>
  <c r="K1361" l="1"/>
  <c r="G1362"/>
  <c r="M1409"/>
  <c r="N1409" s="1"/>
  <c r="B1410"/>
  <c r="I1361"/>
  <c r="H1361"/>
  <c r="C1362" s="1"/>
  <c r="J1361"/>
  <c r="F1362" s="1"/>
  <c r="L1361"/>
  <c r="E1362" s="1"/>
  <c r="D1362"/>
  <c r="H1362" l="1"/>
  <c r="J1362"/>
  <c r="F1363" s="1"/>
  <c r="L1362"/>
  <c r="C1363"/>
  <c r="I1362"/>
  <c r="K1362"/>
  <c r="E1363"/>
  <c r="M1410"/>
  <c r="N1410" s="1"/>
  <c r="B1411"/>
  <c r="D1363"/>
  <c r="G1363"/>
  <c r="K1363" l="1"/>
  <c r="M1411"/>
  <c r="N1411" s="1"/>
  <c r="B1412"/>
  <c r="G1364"/>
  <c r="D1364"/>
  <c r="I1363"/>
  <c r="H1363"/>
  <c r="C1364" s="1"/>
  <c r="J1363"/>
  <c r="F1364" s="1"/>
  <c r="L1363"/>
  <c r="E1364"/>
  <c r="K1364" l="1"/>
  <c r="H1364"/>
  <c r="J1364"/>
  <c r="F1365" s="1"/>
  <c r="L1364"/>
  <c r="C1365"/>
  <c r="I1364"/>
  <c r="E1365"/>
  <c r="G1365"/>
  <c r="M1412"/>
  <c r="N1412" s="1"/>
  <c r="B1413"/>
  <c r="D1365"/>
  <c r="K1365" l="1"/>
  <c r="F1366"/>
  <c r="I1365"/>
  <c r="H1365"/>
  <c r="C1366" s="1"/>
  <c r="J1365"/>
  <c r="L1365"/>
  <c r="M1413"/>
  <c r="N1413" s="1"/>
  <c r="B1414"/>
  <c r="G1366"/>
  <c r="D1366"/>
  <c r="E1366"/>
  <c r="H1366" l="1"/>
  <c r="J1366"/>
  <c r="L1366"/>
  <c r="C1367"/>
  <c r="I1366"/>
  <c r="M1414"/>
  <c r="N1414" s="1"/>
  <c r="B1415"/>
  <c r="D1367"/>
  <c r="K1366"/>
  <c r="G1367" s="1"/>
  <c r="F1367"/>
  <c r="E1367"/>
  <c r="K1367" l="1"/>
  <c r="G1368" s="1"/>
  <c r="M1415"/>
  <c r="N1415" s="1"/>
  <c r="B1416"/>
  <c r="E1368"/>
  <c r="I1367"/>
  <c r="D1368" s="1"/>
  <c r="H1367"/>
  <c r="J1367"/>
  <c r="F1368" s="1"/>
  <c r="L1367"/>
  <c r="C1368"/>
  <c r="K1368" l="1"/>
  <c r="G1369"/>
  <c r="M1416"/>
  <c r="N1416" s="1"/>
  <c r="B1417"/>
  <c r="H1368"/>
  <c r="C1369" s="1"/>
  <c r="J1368"/>
  <c r="F1369" s="1"/>
  <c r="L1368"/>
  <c r="E1369" s="1"/>
  <c r="I1368"/>
  <c r="D1369" s="1"/>
  <c r="I1369" l="1"/>
  <c r="H1369"/>
  <c r="C1370" s="1"/>
  <c r="J1369"/>
  <c r="L1369"/>
  <c r="E1370" s="1"/>
  <c r="D1370"/>
  <c r="K1369"/>
  <c r="F1370"/>
  <c r="M1417"/>
  <c r="N1417" s="1"/>
  <c r="B1418"/>
  <c r="G1370"/>
  <c r="H1370" l="1"/>
  <c r="J1370"/>
  <c r="L1370"/>
  <c r="C1371"/>
  <c r="I1370"/>
  <c r="E1371"/>
  <c r="M1418"/>
  <c r="N1418" s="1"/>
  <c r="B1419"/>
  <c r="K1370"/>
  <c r="F1371"/>
  <c r="D1371"/>
  <c r="G1371"/>
  <c r="K1371" l="1"/>
  <c r="M1419"/>
  <c r="N1419" s="1"/>
  <c r="B1420"/>
  <c r="I1371"/>
  <c r="D1372" s="1"/>
  <c r="H1371"/>
  <c r="J1371"/>
  <c r="F1372" s="1"/>
  <c r="L1371"/>
  <c r="C1372"/>
  <c r="G1372"/>
  <c r="E1372"/>
  <c r="K1372" l="1"/>
  <c r="G1373" s="1"/>
  <c r="H1372"/>
  <c r="C1373" s="1"/>
  <c r="J1372"/>
  <c r="F1373" s="1"/>
  <c r="L1372"/>
  <c r="E1373" s="1"/>
  <c r="I1372"/>
  <c r="D1373" s="1"/>
  <c r="M1420"/>
  <c r="N1420" s="1"/>
  <c r="B1421"/>
  <c r="K1373" l="1"/>
  <c r="G1374"/>
  <c r="I1373"/>
  <c r="D1374" s="1"/>
  <c r="H1373"/>
  <c r="J1373"/>
  <c r="F1374" s="1"/>
  <c r="L1373"/>
  <c r="E1374" s="1"/>
  <c r="C1374"/>
  <c r="M1421"/>
  <c r="N1421" s="1"/>
  <c r="B1422"/>
  <c r="K1374" l="1"/>
  <c r="E1375"/>
  <c r="M1422"/>
  <c r="N1422" s="1"/>
  <c r="B1423"/>
  <c r="H1374"/>
  <c r="J1374"/>
  <c r="F1375" s="1"/>
  <c r="L1374"/>
  <c r="C1375"/>
  <c r="I1374"/>
  <c r="D1375" s="1"/>
  <c r="G1375"/>
  <c r="K1375" l="1"/>
  <c r="I1375"/>
  <c r="D1376" s="1"/>
  <c r="H1375"/>
  <c r="J1375"/>
  <c r="F1376" s="1"/>
  <c r="L1375"/>
  <c r="C1376"/>
  <c r="M1423"/>
  <c r="N1423" s="1"/>
  <c r="B1424"/>
  <c r="G1376"/>
  <c r="E1376"/>
  <c r="K1376" l="1"/>
  <c r="M1424"/>
  <c r="N1424" s="1"/>
  <c r="B1425"/>
  <c r="G1377"/>
  <c r="H1376"/>
  <c r="J1376"/>
  <c r="F1377" s="1"/>
  <c r="L1376"/>
  <c r="C1377"/>
  <c r="I1376"/>
  <c r="D1377" s="1"/>
  <c r="E1377"/>
  <c r="K1377" l="1"/>
  <c r="I1377"/>
  <c r="D1378" s="1"/>
  <c r="H1377"/>
  <c r="J1377"/>
  <c r="F1378" s="1"/>
  <c r="L1377"/>
  <c r="C1378"/>
  <c r="M1425"/>
  <c r="N1425" s="1"/>
  <c r="B1426"/>
  <c r="G1378"/>
  <c r="E1378"/>
  <c r="K1378" l="1"/>
  <c r="H1378"/>
  <c r="C1379" s="1"/>
  <c r="J1378"/>
  <c r="F1379" s="1"/>
  <c r="L1378"/>
  <c r="E1379" s="1"/>
  <c r="I1378"/>
  <c r="D1379" s="1"/>
  <c r="G1379"/>
  <c r="M1426"/>
  <c r="N1426" s="1"/>
  <c r="B1427"/>
  <c r="K1379" l="1"/>
  <c r="D1380"/>
  <c r="I1379"/>
  <c r="H1379"/>
  <c r="C1380" s="1"/>
  <c r="J1379"/>
  <c r="F1380" s="1"/>
  <c r="L1379"/>
  <c r="E1380" s="1"/>
  <c r="M1427"/>
  <c r="N1427" s="1"/>
  <c r="B1428"/>
  <c r="G1380"/>
  <c r="H1380" l="1"/>
  <c r="J1380"/>
  <c r="F1381" s="1"/>
  <c r="L1380"/>
  <c r="C1381"/>
  <c r="I1380"/>
  <c r="K1380"/>
  <c r="G1381" s="1"/>
  <c r="E1381"/>
  <c r="M1428"/>
  <c r="N1428" s="1"/>
  <c r="B1429"/>
  <c r="D1381"/>
  <c r="K1381" l="1"/>
  <c r="G1382"/>
  <c r="M1429"/>
  <c r="N1429" s="1"/>
  <c r="B1430"/>
  <c r="I1381"/>
  <c r="H1381"/>
  <c r="C1382" s="1"/>
  <c r="J1381"/>
  <c r="F1382" s="1"/>
  <c r="L1381"/>
  <c r="E1382" s="1"/>
  <c r="D1382"/>
  <c r="K1382" l="1"/>
  <c r="F1383"/>
  <c r="H1382"/>
  <c r="C1383" s="1"/>
  <c r="J1382"/>
  <c r="L1382"/>
  <c r="E1383" s="1"/>
  <c r="I1382"/>
  <c r="D1383" s="1"/>
  <c r="G1383"/>
  <c r="M1430"/>
  <c r="N1430" s="1"/>
  <c r="B1431"/>
  <c r="I1383" l="1"/>
  <c r="H1383"/>
  <c r="C1384" s="1"/>
  <c r="J1383"/>
  <c r="L1383"/>
  <c r="E1384"/>
  <c r="D1384"/>
  <c r="G1384"/>
  <c r="M1431"/>
  <c r="N1431" s="1"/>
  <c r="B1432"/>
  <c r="K1383"/>
  <c r="F1384"/>
  <c r="H1384" l="1"/>
  <c r="J1384"/>
  <c r="F1385" s="1"/>
  <c r="L1384"/>
  <c r="C1385"/>
  <c r="I1384"/>
  <c r="K1384"/>
  <c r="G1385" s="1"/>
  <c r="D1385"/>
  <c r="M1432"/>
  <c r="N1432" s="1"/>
  <c r="B1433"/>
  <c r="E1385"/>
  <c r="K1385" l="1"/>
  <c r="G1386"/>
  <c r="M1433"/>
  <c r="N1433" s="1"/>
  <c r="B1434"/>
  <c r="D1386"/>
  <c r="I1385"/>
  <c r="H1385"/>
  <c r="C1386" s="1"/>
  <c r="J1385"/>
  <c r="F1386" s="1"/>
  <c r="L1385"/>
  <c r="E1386"/>
  <c r="K1386" l="1"/>
  <c r="H1386"/>
  <c r="J1386"/>
  <c r="F1387" s="1"/>
  <c r="L1386"/>
  <c r="C1387"/>
  <c r="I1386"/>
  <c r="M1434"/>
  <c r="N1434" s="1"/>
  <c r="B1435"/>
  <c r="D1387"/>
  <c r="G1387"/>
  <c r="E1387"/>
  <c r="K1387" l="1"/>
  <c r="F1388"/>
  <c r="I1387"/>
  <c r="H1387"/>
  <c r="C1388" s="1"/>
  <c r="J1387"/>
  <c r="L1387"/>
  <c r="M1435"/>
  <c r="N1435" s="1"/>
  <c r="B1436"/>
  <c r="E1388"/>
  <c r="G1388"/>
  <c r="D1388"/>
  <c r="H1388" l="1"/>
  <c r="J1388"/>
  <c r="F1389" s="1"/>
  <c r="L1388"/>
  <c r="C1389"/>
  <c r="I1388"/>
  <c r="M1436"/>
  <c r="N1436" s="1"/>
  <c r="B1437"/>
  <c r="E1389"/>
  <c r="K1388"/>
  <c r="G1389" s="1"/>
  <c r="D1389"/>
  <c r="K1389" l="1"/>
  <c r="G1390" s="1"/>
  <c r="M1437"/>
  <c r="N1437" s="1"/>
  <c r="B1438"/>
  <c r="I1389"/>
  <c r="D1390" s="1"/>
  <c r="H1389"/>
  <c r="J1389"/>
  <c r="F1390" s="1"/>
  <c r="L1389"/>
  <c r="C1390"/>
  <c r="E1390"/>
  <c r="K1390" l="1"/>
  <c r="G1391"/>
  <c r="D1391"/>
  <c r="H1390"/>
  <c r="J1390"/>
  <c r="F1391" s="1"/>
  <c r="L1390"/>
  <c r="C1391"/>
  <c r="I1390"/>
  <c r="M1438"/>
  <c r="N1438" s="1"/>
  <c r="B1439"/>
  <c r="E1391"/>
  <c r="K1391" l="1"/>
  <c r="M1439"/>
  <c r="N1439" s="1"/>
  <c r="B1440"/>
  <c r="G1392"/>
  <c r="I1391"/>
  <c r="H1391"/>
  <c r="J1391"/>
  <c r="F1392" s="1"/>
  <c r="L1391"/>
  <c r="C1392"/>
  <c r="E1392"/>
  <c r="D1392"/>
  <c r="K1392" l="1"/>
  <c r="H1392"/>
  <c r="J1392"/>
  <c r="F1393" s="1"/>
  <c r="L1392"/>
  <c r="C1393"/>
  <c r="I1392"/>
  <c r="D1393"/>
  <c r="E1393"/>
  <c r="G1393"/>
  <c r="M1440"/>
  <c r="N1440" s="1"/>
  <c r="B1441"/>
  <c r="K1393" l="1"/>
  <c r="F1394"/>
  <c r="I1393"/>
  <c r="H1393"/>
  <c r="C1394" s="1"/>
  <c r="J1393"/>
  <c r="L1393"/>
  <c r="E1394" s="1"/>
  <c r="G1394"/>
  <c r="M1441"/>
  <c r="N1441" s="1"/>
  <c r="B1442"/>
  <c r="D1394"/>
  <c r="H1394" l="1"/>
  <c r="J1394"/>
  <c r="L1394"/>
  <c r="C1395"/>
  <c r="I1394"/>
  <c r="E1395"/>
  <c r="M1442"/>
  <c r="N1442" s="1"/>
  <c r="B1443"/>
  <c r="K1394"/>
  <c r="F1395"/>
  <c r="D1395"/>
  <c r="G1395"/>
  <c r="K1395" l="1"/>
  <c r="G1396" s="1"/>
  <c r="M1443"/>
  <c r="N1443" s="1"/>
  <c r="B1444"/>
  <c r="I1395"/>
  <c r="D1396" s="1"/>
  <c r="H1395"/>
  <c r="J1395"/>
  <c r="F1396" s="1"/>
  <c r="L1395"/>
  <c r="E1396" s="1"/>
  <c r="C1396"/>
  <c r="K1396" l="1"/>
  <c r="G1397"/>
  <c r="M1444"/>
  <c r="N1444" s="1"/>
  <c r="B1445"/>
  <c r="H1396"/>
  <c r="C1397" s="1"/>
  <c r="J1396"/>
  <c r="F1397" s="1"/>
  <c r="L1396"/>
  <c r="E1397" s="1"/>
  <c r="I1396"/>
  <c r="D1397" s="1"/>
  <c r="I1397" l="1"/>
  <c r="H1397"/>
  <c r="C1398" s="1"/>
  <c r="J1397"/>
  <c r="L1397"/>
  <c r="E1398" s="1"/>
  <c r="D1398"/>
  <c r="K1397"/>
  <c r="F1398"/>
  <c r="M1445"/>
  <c r="N1445" s="1"/>
  <c r="B1446"/>
  <c r="G1398"/>
  <c r="H1398" l="1"/>
  <c r="J1398"/>
  <c r="L1398"/>
  <c r="C1399"/>
  <c r="I1398"/>
  <c r="E1399"/>
  <c r="M1446"/>
  <c r="N1446" s="1"/>
  <c r="B1447"/>
  <c r="K1398"/>
  <c r="F1399"/>
  <c r="G1399"/>
  <c r="D1399"/>
  <c r="M1447" l="1"/>
  <c r="N1447" s="1"/>
  <c r="B1448"/>
  <c r="G1400"/>
  <c r="K1399"/>
  <c r="F1400"/>
  <c r="I1399"/>
  <c r="D1400" s="1"/>
  <c r="H1399"/>
  <c r="C1400" s="1"/>
  <c r="J1399"/>
  <c r="L1399"/>
  <c r="E1400"/>
  <c r="H1400" l="1"/>
  <c r="J1400"/>
  <c r="L1400"/>
  <c r="C1401"/>
  <c r="I1400"/>
  <c r="D1401"/>
  <c r="K1400"/>
  <c r="F1401"/>
  <c r="M1448"/>
  <c r="N1448" s="1"/>
  <c r="B1449"/>
  <c r="E1401"/>
  <c r="G1401"/>
  <c r="K1401" l="1"/>
  <c r="G1402"/>
  <c r="M1449"/>
  <c r="N1449" s="1"/>
  <c r="B1450"/>
  <c r="I1401"/>
  <c r="H1401"/>
  <c r="C1402" s="1"/>
  <c r="J1401"/>
  <c r="F1402" s="1"/>
  <c r="L1401"/>
  <c r="E1402" s="1"/>
  <c r="D1402"/>
  <c r="K1402" l="1"/>
  <c r="F1403"/>
  <c r="H1402"/>
  <c r="C1403" s="1"/>
  <c r="J1402"/>
  <c r="L1402"/>
  <c r="E1403" s="1"/>
  <c r="I1402"/>
  <c r="D1403" s="1"/>
  <c r="G1403"/>
  <c r="M1450"/>
  <c r="N1450" s="1"/>
  <c r="B1451"/>
  <c r="I1403" l="1"/>
  <c r="H1403"/>
  <c r="C1404" s="1"/>
  <c r="J1403"/>
  <c r="L1403"/>
  <c r="E1404"/>
  <c r="D1404"/>
  <c r="G1404"/>
  <c r="M1451"/>
  <c r="N1451" s="1"/>
  <c r="B1452"/>
  <c r="K1403"/>
  <c r="F1404"/>
  <c r="H1404" l="1"/>
  <c r="J1404"/>
  <c r="F1405" s="1"/>
  <c r="L1404"/>
  <c r="C1405"/>
  <c r="I1404"/>
  <c r="K1404"/>
  <c r="G1405" s="1"/>
  <c r="D1405"/>
  <c r="M1452"/>
  <c r="N1452" s="1"/>
  <c r="B1453"/>
  <c r="E1405"/>
  <c r="K1405" l="1"/>
  <c r="G1406"/>
  <c r="M1453"/>
  <c r="N1453" s="1"/>
  <c r="B1454"/>
  <c r="D1406"/>
  <c r="I1405"/>
  <c r="H1405"/>
  <c r="C1406" s="1"/>
  <c r="J1405"/>
  <c r="F1406" s="1"/>
  <c r="L1405"/>
  <c r="E1406"/>
  <c r="H1406" l="1"/>
  <c r="J1406"/>
  <c r="F1407" s="1"/>
  <c r="L1406"/>
  <c r="C1407"/>
  <c r="I1406"/>
  <c r="K1406"/>
  <c r="M1454"/>
  <c r="N1454" s="1"/>
  <c r="B1455"/>
  <c r="G1407"/>
  <c r="E1407"/>
  <c r="D1407"/>
  <c r="K1407" l="1"/>
  <c r="M1455"/>
  <c r="N1455" s="1"/>
  <c r="B1456"/>
  <c r="I1407"/>
  <c r="D1408" s="1"/>
  <c r="H1407"/>
  <c r="C1408" s="1"/>
  <c r="J1407"/>
  <c r="F1408" s="1"/>
  <c r="L1407"/>
  <c r="E1408" s="1"/>
  <c r="G1408"/>
  <c r="K1408" l="1"/>
  <c r="H1408"/>
  <c r="J1408"/>
  <c r="F1409" s="1"/>
  <c r="L1408"/>
  <c r="C1409"/>
  <c r="I1408"/>
  <c r="E1409"/>
  <c r="D1409"/>
  <c r="G1409"/>
  <c r="M1456"/>
  <c r="N1456" s="1"/>
  <c r="B1457"/>
  <c r="K1409" l="1"/>
  <c r="F1410"/>
  <c r="I1409"/>
  <c r="H1409"/>
  <c r="C1410" s="1"/>
  <c r="J1409"/>
  <c r="L1409"/>
  <c r="G1410"/>
  <c r="D1410"/>
  <c r="M1457"/>
  <c r="N1457" s="1"/>
  <c r="B1458"/>
  <c r="E1410"/>
  <c r="H1410" l="1"/>
  <c r="J1410"/>
  <c r="L1410"/>
  <c r="C1411"/>
  <c r="I1410"/>
  <c r="M1458"/>
  <c r="N1458" s="1"/>
  <c r="B1459"/>
  <c r="D1411"/>
  <c r="K1410"/>
  <c r="F1411"/>
  <c r="E1411"/>
  <c r="G1411"/>
  <c r="K1411" l="1"/>
  <c r="M1459"/>
  <c r="N1459" s="1"/>
  <c r="B1460"/>
  <c r="I1411"/>
  <c r="H1411"/>
  <c r="J1411"/>
  <c r="F1412" s="1"/>
  <c r="L1411"/>
  <c r="E1412" s="1"/>
  <c r="C1412"/>
  <c r="G1412"/>
  <c r="D1412"/>
  <c r="K1412" l="1"/>
  <c r="G1413" s="1"/>
  <c r="H1412"/>
  <c r="C1413" s="1"/>
  <c r="J1412"/>
  <c r="F1413" s="1"/>
  <c r="L1412"/>
  <c r="E1413" s="1"/>
  <c r="I1412"/>
  <c r="D1413" s="1"/>
  <c r="M1460"/>
  <c r="N1460" s="1"/>
  <c r="B1461"/>
  <c r="K1413" l="1"/>
  <c r="G1414"/>
  <c r="I1413"/>
  <c r="D1414" s="1"/>
  <c r="H1413"/>
  <c r="J1413"/>
  <c r="F1414" s="1"/>
  <c r="L1413"/>
  <c r="E1414" s="1"/>
  <c r="C1414"/>
  <c r="M1461"/>
  <c r="N1461" s="1"/>
  <c r="B1462"/>
  <c r="K1414" l="1"/>
  <c r="M1462"/>
  <c r="N1462" s="1"/>
  <c r="B1463"/>
  <c r="G1415"/>
  <c r="H1414"/>
  <c r="C1415" s="1"/>
  <c r="J1414"/>
  <c r="F1415" s="1"/>
  <c r="L1414"/>
  <c r="E1415" s="1"/>
  <c r="I1414"/>
  <c r="D1415" s="1"/>
  <c r="I1415" l="1"/>
  <c r="H1415"/>
  <c r="C1416" s="1"/>
  <c r="J1415"/>
  <c r="L1415"/>
  <c r="E1416" s="1"/>
  <c r="D1416"/>
  <c r="K1415"/>
  <c r="F1416"/>
  <c r="M1463"/>
  <c r="N1463" s="1"/>
  <c r="B1464"/>
  <c r="G1416"/>
  <c r="H1416" l="1"/>
  <c r="J1416"/>
  <c r="L1416"/>
  <c r="C1417"/>
  <c r="I1416"/>
  <c r="E1417"/>
  <c r="M1464"/>
  <c r="N1464" s="1"/>
  <c r="B1465"/>
  <c r="K1416"/>
  <c r="F1417"/>
  <c r="G1417"/>
  <c r="D1417"/>
  <c r="K1417" l="1"/>
  <c r="M1465"/>
  <c r="N1465" s="1"/>
  <c r="B1466"/>
  <c r="G1418"/>
  <c r="I1417"/>
  <c r="D1418" s="1"/>
  <c r="H1417"/>
  <c r="J1417"/>
  <c r="F1418" s="1"/>
  <c r="L1417"/>
  <c r="C1418"/>
  <c r="E1418"/>
  <c r="K1418" l="1"/>
  <c r="G1419"/>
  <c r="H1418"/>
  <c r="J1418"/>
  <c r="F1419" s="1"/>
  <c r="L1418"/>
  <c r="C1419"/>
  <c r="I1418"/>
  <c r="D1419" s="1"/>
  <c r="M1466"/>
  <c r="N1466" s="1"/>
  <c r="B1467"/>
  <c r="E1419"/>
  <c r="K1419" l="1"/>
  <c r="M1467"/>
  <c r="N1467" s="1"/>
  <c r="B1468"/>
  <c r="I1419"/>
  <c r="D1420" s="1"/>
  <c r="H1419"/>
  <c r="J1419"/>
  <c r="F1420" s="1"/>
  <c r="L1419"/>
  <c r="C1420"/>
  <c r="E1420"/>
  <c r="G1420"/>
  <c r="K1420" l="1"/>
  <c r="H1420"/>
  <c r="C1421" s="1"/>
  <c r="J1420"/>
  <c r="F1421" s="1"/>
  <c r="L1420"/>
  <c r="I1420"/>
  <c r="D1421" s="1"/>
  <c r="M1468"/>
  <c r="N1468" s="1"/>
  <c r="B1469"/>
  <c r="G1421"/>
  <c r="E1421"/>
  <c r="K1421" l="1"/>
  <c r="I1421"/>
  <c r="D1422" s="1"/>
  <c r="H1421"/>
  <c r="J1421"/>
  <c r="F1422" s="1"/>
  <c r="L1421"/>
  <c r="C1422"/>
  <c r="E1422"/>
  <c r="G1422"/>
  <c r="M1469"/>
  <c r="N1469" s="1"/>
  <c r="B1470"/>
  <c r="K1422" l="1"/>
  <c r="M1470"/>
  <c r="N1470" s="1"/>
  <c r="B1471"/>
  <c r="H1422"/>
  <c r="C1423" s="1"/>
  <c r="J1422"/>
  <c r="F1423" s="1"/>
  <c r="L1422"/>
  <c r="E1423" s="1"/>
  <c r="I1422"/>
  <c r="D1423" s="1"/>
  <c r="G1423"/>
  <c r="K1423" l="1"/>
  <c r="D1424"/>
  <c r="I1423"/>
  <c r="H1423"/>
  <c r="C1424" s="1"/>
  <c r="J1423"/>
  <c r="F1424" s="1"/>
  <c r="L1423"/>
  <c r="E1424" s="1"/>
  <c r="M1471"/>
  <c r="N1471" s="1"/>
  <c r="B1472"/>
  <c r="G1424"/>
  <c r="H1424" l="1"/>
  <c r="J1424"/>
  <c r="F1425" s="1"/>
  <c r="L1424"/>
  <c r="C1425"/>
  <c r="I1424"/>
  <c r="K1424"/>
  <c r="G1425" s="1"/>
  <c r="E1425"/>
  <c r="M1472"/>
  <c r="N1472" s="1"/>
  <c r="B1473"/>
  <c r="D1425"/>
  <c r="K1425" l="1"/>
  <c r="G1426"/>
  <c r="M1473"/>
  <c r="N1473" s="1"/>
  <c r="B1474"/>
  <c r="I1425"/>
  <c r="H1425"/>
  <c r="C1426" s="1"/>
  <c r="J1425"/>
  <c r="F1426" s="1"/>
  <c r="L1425"/>
  <c r="E1426" s="1"/>
  <c r="D1426"/>
  <c r="H1426" l="1"/>
  <c r="J1426"/>
  <c r="F1427" s="1"/>
  <c r="L1426"/>
  <c r="C1427"/>
  <c r="I1426"/>
  <c r="K1426"/>
  <c r="E1427"/>
  <c r="D1427"/>
  <c r="G1427"/>
  <c r="M1474"/>
  <c r="N1474" s="1"/>
  <c r="B1475"/>
  <c r="K1427" l="1"/>
  <c r="M1475"/>
  <c r="N1475" s="1"/>
  <c r="B1476"/>
  <c r="D1428"/>
  <c r="I1427"/>
  <c r="H1427"/>
  <c r="C1428" s="1"/>
  <c r="J1427"/>
  <c r="F1428" s="1"/>
  <c r="L1427"/>
  <c r="E1428" s="1"/>
  <c r="G1428"/>
  <c r="H1428" l="1"/>
  <c r="J1428"/>
  <c r="F1429" s="1"/>
  <c r="L1428"/>
  <c r="C1429"/>
  <c r="I1428"/>
  <c r="K1428"/>
  <c r="G1429" s="1"/>
  <c r="E1429"/>
  <c r="M1476"/>
  <c r="N1476" s="1"/>
  <c r="B1477"/>
  <c r="D1429"/>
  <c r="K1429" l="1"/>
  <c r="G1430"/>
  <c r="M1477"/>
  <c r="N1477" s="1"/>
  <c r="B1478"/>
  <c r="I1429"/>
  <c r="H1429"/>
  <c r="C1430" s="1"/>
  <c r="J1429"/>
  <c r="F1430" s="1"/>
  <c r="L1429"/>
  <c r="E1430" s="1"/>
  <c r="D1430"/>
  <c r="H1430" l="1"/>
  <c r="J1430"/>
  <c r="F1431" s="1"/>
  <c r="L1430"/>
  <c r="C1431"/>
  <c r="I1430"/>
  <c r="K1430"/>
  <c r="E1431"/>
  <c r="D1431"/>
  <c r="G1431"/>
  <c r="M1478"/>
  <c r="N1478" s="1"/>
  <c r="B1479"/>
  <c r="K1431" l="1"/>
  <c r="M1479"/>
  <c r="N1479" s="1"/>
  <c r="B1480"/>
  <c r="D1432"/>
  <c r="I1431"/>
  <c r="H1431"/>
  <c r="C1432" s="1"/>
  <c r="J1431"/>
  <c r="F1432" s="1"/>
  <c r="L1431"/>
  <c r="E1432" s="1"/>
  <c r="G1432"/>
  <c r="H1432" l="1"/>
  <c r="J1432"/>
  <c r="F1433" s="1"/>
  <c r="L1432"/>
  <c r="C1433"/>
  <c r="I1432"/>
  <c r="K1432"/>
  <c r="G1433" s="1"/>
  <c r="E1433"/>
  <c r="D1433"/>
  <c r="M1480"/>
  <c r="N1480" s="1"/>
  <c r="B1481"/>
  <c r="K1433" l="1"/>
  <c r="G1434"/>
  <c r="D1434"/>
  <c r="M1481"/>
  <c r="N1481" s="1"/>
  <c r="B1482"/>
  <c r="I1433"/>
  <c r="H1433"/>
  <c r="C1434" s="1"/>
  <c r="J1433"/>
  <c r="F1434" s="1"/>
  <c r="L1433"/>
  <c r="E1434"/>
  <c r="H1434" l="1"/>
  <c r="J1434"/>
  <c r="F1435" s="1"/>
  <c r="L1434"/>
  <c r="C1435"/>
  <c r="I1434"/>
  <c r="K1434"/>
  <c r="G1435" s="1"/>
  <c r="E1435"/>
  <c r="M1482"/>
  <c r="N1482" s="1"/>
  <c r="B1483"/>
  <c r="D1435"/>
  <c r="K1435" l="1"/>
  <c r="G1436"/>
  <c r="M1483"/>
  <c r="N1483" s="1"/>
  <c r="B1484"/>
  <c r="D1436"/>
  <c r="I1435"/>
  <c r="H1435"/>
  <c r="C1436" s="1"/>
  <c r="J1435"/>
  <c r="F1436" s="1"/>
  <c r="L1435"/>
  <c r="E1436" s="1"/>
  <c r="H1436" l="1"/>
  <c r="J1436"/>
  <c r="L1436"/>
  <c r="C1437"/>
  <c r="I1436"/>
  <c r="E1437"/>
  <c r="K1436"/>
  <c r="F1437"/>
  <c r="M1484"/>
  <c r="N1484" s="1"/>
  <c r="B1485"/>
  <c r="G1437"/>
  <c r="D1437"/>
  <c r="K1437" l="1"/>
  <c r="G1438"/>
  <c r="M1485"/>
  <c r="N1485" s="1"/>
  <c r="B1486"/>
  <c r="I1437"/>
  <c r="D1438" s="1"/>
  <c r="H1437"/>
  <c r="C1438" s="1"/>
  <c r="J1437"/>
  <c r="F1438" s="1"/>
  <c r="L1437"/>
  <c r="E1438"/>
  <c r="K1438" l="1"/>
  <c r="F1439"/>
  <c r="H1438"/>
  <c r="C1439" s="1"/>
  <c r="J1438"/>
  <c r="L1438"/>
  <c r="E1439" s="1"/>
  <c r="I1438"/>
  <c r="D1439" s="1"/>
  <c r="M1486"/>
  <c r="N1486" s="1"/>
  <c r="B1487"/>
  <c r="G1439"/>
  <c r="I1439" l="1"/>
  <c r="H1439"/>
  <c r="C1440" s="1"/>
  <c r="J1439"/>
  <c r="L1439"/>
  <c r="E1440"/>
  <c r="D1440"/>
  <c r="M1487"/>
  <c r="N1487" s="1"/>
  <c r="B1488"/>
  <c r="K1439"/>
  <c r="G1440" s="1"/>
  <c r="F1440"/>
  <c r="H1440" l="1"/>
  <c r="C1441" s="1"/>
  <c r="J1440"/>
  <c r="L1440"/>
  <c r="I1440"/>
  <c r="D1441" s="1"/>
  <c r="K1440"/>
  <c r="G1441" s="1"/>
  <c r="F1441"/>
  <c r="M1488"/>
  <c r="N1488" s="1"/>
  <c r="B1489"/>
  <c r="E1441"/>
  <c r="I1441" l="1"/>
  <c r="H1441"/>
  <c r="C1442" s="1"/>
  <c r="J1441"/>
  <c r="L1441"/>
  <c r="D1442"/>
  <c r="K1441"/>
  <c r="G1442" s="1"/>
  <c r="F1442"/>
  <c r="E1442"/>
  <c r="M1489"/>
  <c r="N1489" s="1"/>
  <c r="B1490"/>
  <c r="H1442" l="1"/>
  <c r="J1442"/>
  <c r="L1442"/>
  <c r="C1443"/>
  <c r="I1442"/>
  <c r="G1443"/>
  <c r="M1490"/>
  <c r="N1490" s="1"/>
  <c r="B1491"/>
  <c r="K1442"/>
  <c r="F1443"/>
  <c r="D1443"/>
  <c r="E1443"/>
  <c r="M1491" l="1"/>
  <c r="N1491" s="1"/>
  <c r="B1492"/>
  <c r="D1444"/>
  <c r="K1443"/>
  <c r="F1444"/>
  <c r="I1443"/>
  <c r="H1443"/>
  <c r="C1444" s="1"/>
  <c r="J1443"/>
  <c r="L1443"/>
  <c r="E1444" s="1"/>
  <c r="G1444"/>
  <c r="H1444" l="1"/>
  <c r="J1444"/>
  <c r="L1444"/>
  <c r="C1445"/>
  <c r="I1444"/>
  <c r="E1445"/>
  <c r="K1444"/>
  <c r="F1445"/>
  <c r="M1492"/>
  <c r="N1492" s="1"/>
  <c r="B1493"/>
  <c r="G1445"/>
  <c r="D1445"/>
  <c r="M1493" l="1"/>
  <c r="N1493" s="1"/>
  <c r="B1494"/>
  <c r="K1445"/>
  <c r="G1446" s="1"/>
  <c r="I1445"/>
  <c r="D1446" s="1"/>
  <c r="H1445"/>
  <c r="J1445"/>
  <c r="F1446" s="1"/>
  <c r="L1445"/>
  <c r="E1446" s="1"/>
  <c r="C1446"/>
  <c r="K1446" l="1"/>
  <c r="G1447"/>
  <c r="M1494"/>
  <c r="N1494" s="1"/>
  <c r="B1495"/>
  <c r="H1446"/>
  <c r="C1447" s="1"/>
  <c r="J1446"/>
  <c r="F1447" s="1"/>
  <c r="L1446"/>
  <c r="E1447" s="1"/>
  <c r="I1446"/>
  <c r="D1447" s="1"/>
  <c r="I1447" l="1"/>
  <c r="H1447"/>
  <c r="C1448" s="1"/>
  <c r="J1447"/>
  <c r="L1447"/>
  <c r="E1448" s="1"/>
  <c r="D1448"/>
  <c r="K1447"/>
  <c r="F1448"/>
  <c r="M1495"/>
  <c r="N1495" s="1"/>
  <c r="B1496"/>
  <c r="G1448"/>
  <c r="H1448" l="1"/>
  <c r="J1448"/>
  <c r="L1448"/>
  <c r="C1449"/>
  <c r="I1448"/>
  <c r="E1449"/>
  <c r="M1496"/>
  <c r="N1496" s="1"/>
  <c r="B1497"/>
  <c r="K1448"/>
  <c r="F1449"/>
  <c r="G1449"/>
  <c r="D1449"/>
  <c r="K1449" l="1"/>
  <c r="M1497"/>
  <c r="N1497" s="1"/>
  <c r="B1498"/>
  <c r="G1450"/>
  <c r="I1449"/>
  <c r="D1450" s="1"/>
  <c r="H1449"/>
  <c r="J1449"/>
  <c r="F1450" s="1"/>
  <c r="L1449"/>
  <c r="C1450"/>
  <c r="E1450"/>
  <c r="K1450" l="1"/>
  <c r="G1451"/>
  <c r="H1450"/>
  <c r="C1451" s="1"/>
  <c r="J1450"/>
  <c r="F1451" s="1"/>
  <c r="L1450"/>
  <c r="E1451" s="1"/>
  <c r="I1450"/>
  <c r="D1451" s="1"/>
  <c r="M1498"/>
  <c r="N1498" s="1"/>
  <c r="B1499"/>
  <c r="I1451" l="1"/>
  <c r="H1451"/>
  <c r="C1452" s="1"/>
  <c r="J1451"/>
  <c r="L1451"/>
  <c r="E1452" s="1"/>
  <c r="D1452"/>
  <c r="K1451"/>
  <c r="F1452"/>
  <c r="M1499"/>
  <c r="N1499" s="1"/>
  <c r="B1500"/>
  <c r="G1452"/>
  <c r="H1452" l="1"/>
  <c r="J1452"/>
  <c r="L1452"/>
  <c r="C1453"/>
  <c r="I1452"/>
  <c r="E1453"/>
  <c r="M1500"/>
  <c r="N1500" s="1"/>
  <c r="B1501"/>
  <c r="K1452"/>
  <c r="F1453"/>
  <c r="G1453"/>
  <c r="D1453"/>
  <c r="M1501" l="1"/>
  <c r="N1501" s="1"/>
  <c r="B1502"/>
  <c r="G1454"/>
  <c r="K1453"/>
  <c r="F1454"/>
  <c r="I1453"/>
  <c r="D1454" s="1"/>
  <c r="H1453"/>
  <c r="C1454" s="1"/>
  <c r="J1453"/>
  <c r="L1453"/>
  <c r="E1454"/>
  <c r="H1454" l="1"/>
  <c r="J1454"/>
  <c r="L1454"/>
  <c r="C1455"/>
  <c r="I1454"/>
  <c r="D1455"/>
  <c r="E1455"/>
  <c r="K1454"/>
  <c r="F1455"/>
  <c r="M1502"/>
  <c r="N1502" s="1"/>
  <c r="B1503"/>
  <c r="G1455"/>
  <c r="M1503" l="1"/>
  <c r="N1503" s="1"/>
  <c r="B1504"/>
  <c r="K1455"/>
  <c r="F1456"/>
  <c r="G1456"/>
  <c r="I1455"/>
  <c r="H1455"/>
  <c r="C1456" s="1"/>
  <c r="J1455"/>
  <c r="L1455"/>
  <c r="E1456" s="1"/>
  <c r="D1456"/>
  <c r="H1456" l="1"/>
  <c r="J1456"/>
  <c r="F1457" s="1"/>
  <c r="L1456"/>
  <c r="C1457"/>
  <c r="I1456"/>
  <c r="E1457"/>
  <c r="K1456"/>
  <c r="G1457" s="1"/>
  <c r="M1504"/>
  <c r="N1504" s="1"/>
  <c r="B1505"/>
  <c r="D1457"/>
  <c r="K1457" l="1"/>
  <c r="G1458" s="1"/>
  <c r="M1505"/>
  <c r="N1505" s="1"/>
  <c r="B1506"/>
  <c r="I1457"/>
  <c r="H1457"/>
  <c r="C1458" s="1"/>
  <c r="J1457"/>
  <c r="F1458" s="1"/>
  <c r="L1457"/>
  <c r="E1458" s="1"/>
  <c r="D1458"/>
  <c r="H1458" l="1"/>
  <c r="C1459" s="1"/>
  <c r="J1458"/>
  <c r="L1458"/>
  <c r="E1459" s="1"/>
  <c r="I1458"/>
  <c r="K1458"/>
  <c r="G1459" s="1"/>
  <c r="F1459"/>
  <c r="M1506"/>
  <c r="N1506" s="1"/>
  <c r="B1507"/>
  <c r="D1459"/>
  <c r="I1459" l="1"/>
  <c r="H1459"/>
  <c r="C1460" s="1"/>
  <c r="J1459"/>
  <c r="L1459"/>
  <c r="E1460" s="1"/>
  <c r="K1459"/>
  <c r="G1460" s="1"/>
  <c r="F1460"/>
  <c r="M1507"/>
  <c r="N1507" s="1"/>
  <c r="B1508"/>
  <c r="D1460"/>
  <c r="H1460" l="1"/>
  <c r="J1460"/>
  <c r="F1461" s="1"/>
  <c r="L1460"/>
  <c r="E1461" s="1"/>
  <c r="C1461"/>
  <c r="I1460"/>
  <c r="M1508"/>
  <c r="N1508" s="1"/>
  <c r="B1509"/>
  <c r="K1460"/>
  <c r="G1461" s="1"/>
  <c r="D1461"/>
  <c r="K1461" l="1"/>
  <c r="G1462" s="1"/>
  <c r="F1462"/>
  <c r="I1461"/>
  <c r="H1461"/>
  <c r="C1462" s="1"/>
  <c r="J1461"/>
  <c r="L1461"/>
  <c r="E1462" s="1"/>
  <c r="M1509"/>
  <c r="N1509" s="1"/>
  <c r="B1510"/>
  <c r="D1462"/>
  <c r="H1462" l="1"/>
  <c r="J1462"/>
  <c r="L1462"/>
  <c r="C1463"/>
  <c r="I1462"/>
  <c r="G1463"/>
  <c r="E1463"/>
  <c r="M1510"/>
  <c r="N1510" s="1"/>
  <c r="B1511"/>
  <c r="D1463"/>
  <c r="K1462"/>
  <c r="F1463"/>
  <c r="M1511" l="1"/>
  <c r="N1511" s="1"/>
  <c r="B1512"/>
  <c r="K1463"/>
  <c r="G1464" s="1"/>
  <c r="I1463"/>
  <c r="D1464" s="1"/>
  <c r="H1463"/>
  <c r="J1463"/>
  <c r="F1464" s="1"/>
  <c r="L1463"/>
  <c r="E1464" s="1"/>
  <c r="C1464"/>
  <c r="K1464" l="1"/>
  <c r="G1465"/>
  <c r="H1464"/>
  <c r="C1465" s="1"/>
  <c r="J1464"/>
  <c r="F1465" s="1"/>
  <c r="L1464"/>
  <c r="E1465" s="1"/>
  <c r="I1464"/>
  <c r="D1465" s="1"/>
  <c r="M1512"/>
  <c r="N1512" s="1"/>
  <c r="B1513"/>
  <c r="I1465" l="1"/>
  <c r="H1465"/>
  <c r="C1466" s="1"/>
  <c r="J1465"/>
  <c r="L1465"/>
  <c r="E1466" s="1"/>
  <c r="D1466"/>
  <c r="K1465"/>
  <c r="F1466"/>
  <c r="M1513"/>
  <c r="N1513" s="1"/>
  <c r="B1514"/>
  <c r="G1466"/>
  <c r="H1466" l="1"/>
  <c r="J1466"/>
  <c r="L1466"/>
  <c r="C1467"/>
  <c r="I1466"/>
  <c r="E1467"/>
  <c r="M1514"/>
  <c r="N1514" s="1"/>
  <c r="B1515"/>
  <c r="K1466"/>
  <c r="F1467"/>
  <c r="G1467"/>
  <c r="D1467"/>
  <c r="K1467" l="1"/>
  <c r="M1515"/>
  <c r="N1515" s="1"/>
  <c r="B1516"/>
  <c r="G1468"/>
  <c r="I1467"/>
  <c r="D1468" s="1"/>
  <c r="H1467"/>
  <c r="J1467"/>
  <c r="F1468" s="1"/>
  <c r="L1467"/>
  <c r="C1468"/>
  <c r="E1468"/>
  <c r="K1468" l="1"/>
  <c r="G1469"/>
  <c r="H1468"/>
  <c r="C1469" s="1"/>
  <c r="J1468"/>
  <c r="F1469" s="1"/>
  <c r="L1468"/>
  <c r="E1469" s="1"/>
  <c r="I1468"/>
  <c r="D1469" s="1"/>
  <c r="M1516"/>
  <c r="N1516" s="1"/>
  <c r="B1517"/>
  <c r="I1469" l="1"/>
  <c r="H1469"/>
  <c r="C1470" s="1"/>
  <c r="J1469"/>
  <c r="L1469"/>
  <c r="E1470" s="1"/>
  <c r="D1470"/>
  <c r="K1469"/>
  <c r="F1470"/>
  <c r="G1470"/>
  <c r="M1517"/>
  <c r="N1517" s="1"/>
  <c r="B1518"/>
  <c r="H1470" l="1"/>
  <c r="J1470"/>
  <c r="L1470"/>
  <c r="C1471"/>
  <c r="I1470"/>
  <c r="E1471"/>
  <c r="M1518"/>
  <c r="N1518" s="1"/>
  <c r="B1519"/>
  <c r="K1470"/>
  <c r="F1471"/>
  <c r="D1471"/>
  <c r="G1471"/>
  <c r="K1471" l="1"/>
  <c r="M1519"/>
  <c r="N1519" s="1"/>
  <c r="B1520"/>
  <c r="I1471"/>
  <c r="D1472" s="1"/>
  <c r="H1471"/>
  <c r="J1471"/>
  <c r="F1472" s="1"/>
  <c r="L1471"/>
  <c r="C1472"/>
  <c r="G1472"/>
  <c r="E1472"/>
  <c r="K1472" l="1"/>
  <c r="G1473" s="1"/>
  <c r="H1472"/>
  <c r="C1473" s="1"/>
  <c r="J1472"/>
  <c r="F1473" s="1"/>
  <c r="L1472"/>
  <c r="E1473" s="1"/>
  <c r="I1472"/>
  <c r="D1473" s="1"/>
  <c r="M1520"/>
  <c r="N1520" s="1"/>
  <c r="B1521"/>
  <c r="K1473" l="1"/>
  <c r="G1474"/>
  <c r="I1473"/>
  <c r="D1474" s="1"/>
  <c r="H1473"/>
  <c r="J1473"/>
  <c r="F1474" s="1"/>
  <c r="L1473"/>
  <c r="E1474" s="1"/>
  <c r="C1474"/>
  <c r="M1521"/>
  <c r="N1521" s="1"/>
  <c r="B1522"/>
  <c r="K1474" l="1"/>
  <c r="M1522"/>
  <c r="N1522" s="1"/>
  <c r="B1523"/>
  <c r="G1475"/>
  <c r="H1474"/>
  <c r="C1475" s="1"/>
  <c r="J1474"/>
  <c r="F1475" s="1"/>
  <c r="L1474"/>
  <c r="E1475" s="1"/>
  <c r="I1474"/>
  <c r="D1475" s="1"/>
  <c r="I1475" l="1"/>
  <c r="H1475"/>
  <c r="J1475"/>
  <c r="L1475"/>
  <c r="C1476"/>
  <c r="D1476"/>
  <c r="E1476"/>
  <c r="K1475"/>
  <c r="F1476"/>
  <c r="G1476"/>
  <c r="M1523"/>
  <c r="N1523" s="1"/>
  <c r="B1524"/>
  <c r="K1476" l="1"/>
  <c r="H1476"/>
  <c r="C1477" s="1"/>
  <c r="J1476"/>
  <c r="F1477" s="1"/>
  <c r="L1476"/>
  <c r="E1477" s="1"/>
  <c r="I1476"/>
  <c r="D1477" s="1"/>
  <c r="M1524"/>
  <c r="N1524" s="1"/>
  <c r="B1525"/>
  <c r="G1477"/>
  <c r="I1477" l="1"/>
  <c r="H1477"/>
  <c r="C1478" s="1"/>
  <c r="J1477"/>
  <c r="L1477"/>
  <c r="K1477"/>
  <c r="F1478"/>
  <c r="E1478"/>
  <c r="D1478"/>
  <c r="M1525"/>
  <c r="N1525" s="1"/>
  <c r="B1526"/>
  <c r="G1478"/>
  <c r="H1478" l="1"/>
  <c r="J1478"/>
  <c r="F1479" s="1"/>
  <c r="L1478"/>
  <c r="C1479"/>
  <c r="I1478"/>
  <c r="M1526"/>
  <c r="N1526" s="1"/>
  <c r="B1527"/>
  <c r="K1478"/>
  <c r="G1479"/>
  <c r="D1479"/>
  <c r="E1479"/>
  <c r="K1479" l="1"/>
  <c r="M1527"/>
  <c r="N1527" s="1"/>
  <c r="B1528"/>
  <c r="G1480"/>
  <c r="D1480"/>
  <c r="I1479"/>
  <c r="H1479"/>
  <c r="C1480" s="1"/>
  <c r="J1479"/>
  <c r="F1480" s="1"/>
  <c r="L1479"/>
  <c r="E1480"/>
  <c r="K1480" l="1"/>
  <c r="H1480"/>
  <c r="J1480"/>
  <c r="F1481" s="1"/>
  <c r="L1480"/>
  <c r="C1481"/>
  <c r="I1480"/>
  <c r="E1481"/>
  <c r="G1481"/>
  <c r="M1528"/>
  <c r="N1528" s="1"/>
  <c r="B1529"/>
  <c r="D1481"/>
  <c r="K1481" l="1"/>
  <c r="F1482"/>
  <c r="I1481"/>
  <c r="H1481"/>
  <c r="C1482" s="1"/>
  <c r="J1481"/>
  <c r="L1481"/>
  <c r="M1529"/>
  <c r="N1529" s="1"/>
  <c r="B1530"/>
  <c r="G1482"/>
  <c r="D1482"/>
  <c r="E1482"/>
  <c r="H1482" l="1"/>
  <c r="J1482"/>
  <c r="L1482"/>
  <c r="C1483"/>
  <c r="I1482"/>
  <c r="M1530"/>
  <c r="N1530" s="1"/>
  <c r="B1531"/>
  <c r="D1483"/>
  <c r="K1482"/>
  <c r="G1483" s="1"/>
  <c r="F1483"/>
  <c r="E1483"/>
  <c r="K1483" l="1"/>
  <c r="G1484" s="1"/>
  <c r="M1531"/>
  <c r="N1531" s="1"/>
  <c r="B1532"/>
  <c r="E1484"/>
  <c r="I1483"/>
  <c r="D1484" s="1"/>
  <c r="H1483"/>
  <c r="J1483"/>
  <c r="F1484" s="1"/>
  <c r="L1483"/>
  <c r="C1484"/>
  <c r="K1484" l="1"/>
  <c r="G1485"/>
  <c r="M1532"/>
  <c r="N1532" s="1"/>
  <c r="B1533"/>
  <c r="H1484"/>
  <c r="C1485" s="1"/>
  <c r="J1484"/>
  <c r="F1485" s="1"/>
  <c r="L1484"/>
  <c r="E1485" s="1"/>
  <c r="I1484"/>
  <c r="D1485" s="1"/>
  <c r="I1485" l="1"/>
  <c r="H1485"/>
  <c r="C1486" s="1"/>
  <c r="J1485"/>
  <c r="L1485"/>
  <c r="E1486" s="1"/>
  <c r="D1486"/>
  <c r="K1485"/>
  <c r="F1486"/>
  <c r="M1533"/>
  <c r="N1533" s="1"/>
  <c r="B1534"/>
  <c r="G1486"/>
  <c r="H1486" l="1"/>
  <c r="J1486"/>
  <c r="L1486"/>
  <c r="C1487"/>
  <c r="I1486"/>
  <c r="E1487"/>
  <c r="M1534"/>
  <c r="N1534" s="1"/>
  <c r="B1535"/>
  <c r="K1486"/>
  <c r="F1487"/>
  <c r="G1487"/>
  <c r="D1487"/>
  <c r="K1487" l="1"/>
  <c r="M1535"/>
  <c r="N1535" s="1"/>
  <c r="B1536"/>
  <c r="G1488"/>
  <c r="I1487"/>
  <c r="D1488" s="1"/>
  <c r="H1487"/>
  <c r="J1487"/>
  <c r="F1488" s="1"/>
  <c r="L1487"/>
  <c r="C1488"/>
  <c r="E1488"/>
  <c r="K1488" l="1"/>
  <c r="G1489"/>
  <c r="H1488"/>
  <c r="C1489" s="1"/>
  <c r="J1488"/>
  <c r="F1489" s="1"/>
  <c r="L1488"/>
  <c r="E1489" s="1"/>
  <c r="I1488"/>
  <c r="D1489" s="1"/>
  <c r="M1536"/>
  <c r="N1536" s="1"/>
  <c r="B1537"/>
  <c r="I1489" l="1"/>
  <c r="H1489"/>
  <c r="C1490" s="1"/>
  <c r="J1489"/>
  <c r="L1489"/>
  <c r="E1490" s="1"/>
  <c r="D1490"/>
  <c r="K1489"/>
  <c r="F1490"/>
  <c r="M1537"/>
  <c r="N1537" s="1"/>
  <c r="B1538"/>
  <c r="G1490"/>
  <c r="H1490" l="1"/>
  <c r="J1490"/>
  <c r="L1490"/>
  <c r="C1491"/>
  <c r="I1490"/>
  <c r="E1491"/>
  <c r="M1538"/>
  <c r="N1538" s="1"/>
  <c r="B1539"/>
  <c r="K1490"/>
  <c r="F1491"/>
  <c r="G1491"/>
  <c r="D1491"/>
  <c r="K1491" l="1"/>
  <c r="M1539"/>
  <c r="N1539" s="1"/>
  <c r="B1540"/>
  <c r="G1492"/>
  <c r="I1491"/>
  <c r="D1492" s="1"/>
  <c r="H1491"/>
  <c r="J1491"/>
  <c r="F1492" s="1"/>
  <c r="L1491"/>
  <c r="C1492"/>
  <c r="E1492"/>
  <c r="K1492" l="1"/>
  <c r="G1493"/>
  <c r="H1492"/>
  <c r="C1493" s="1"/>
  <c r="J1492"/>
  <c r="F1493" s="1"/>
  <c r="L1492"/>
  <c r="E1493" s="1"/>
  <c r="I1492"/>
  <c r="D1493" s="1"/>
  <c r="M1540"/>
  <c r="N1540" s="1"/>
  <c r="B1541"/>
  <c r="I1493" l="1"/>
  <c r="H1493"/>
  <c r="C1494" s="1"/>
  <c r="J1493"/>
  <c r="L1493"/>
  <c r="E1494" s="1"/>
  <c r="D1494"/>
  <c r="K1493"/>
  <c r="F1494"/>
  <c r="G1494"/>
  <c r="M1541"/>
  <c r="N1541" s="1"/>
  <c r="B1542"/>
  <c r="H1494" l="1"/>
  <c r="J1494"/>
  <c r="L1494"/>
  <c r="C1495"/>
  <c r="I1494"/>
  <c r="E1495"/>
  <c r="K1494"/>
  <c r="F1495"/>
  <c r="G1495"/>
  <c r="M1542"/>
  <c r="N1542" s="1"/>
  <c r="B1543"/>
  <c r="D1495"/>
  <c r="K1495" l="1"/>
  <c r="M1543"/>
  <c r="N1543" s="1"/>
  <c r="B1544"/>
  <c r="G1496"/>
  <c r="I1495"/>
  <c r="D1496" s="1"/>
  <c r="H1495"/>
  <c r="J1495"/>
  <c r="F1496" s="1"/>
  <c r="L1495"/>
  <c r="C1496"/>
  <c r="E1496"/>
  <c r="K1496" l="1"/>
  <c r="G1497"/>
  <c r="H1496"/>
  <c r="C1497" s="1"/>
  <c r="J1496"/>
  <c r="F1497" s="1"/>
  <c r="L1496"/>
  <c r="E1497" s="1"/>
  <c r="I1496"/>
  <c r="D1497" s="1"/>
  <c r="M1544"/>
  <c r="N1544" s="1"/>
  <c r="B1545"/>
  <c r="I1497" l="1"/>
  <c r="H1497"/>
  <c r="C1498" s="1"/>
  <c r="J1497"/>
  <c r="L1497"/>
  <c r="E1498" s="1"/>
  <c r="D1498"/>
  <c r="K1497"/>
  <c r="F1498"/>
  <c r="G1498"/>
  <c r="M1545"/>
  <c r="N1545" s="1"/>
  <c r="B1546"/>
  <c r="H1498" l="1"/>
  <c r="J1498"/>
  <c r="L1498"/>
  <c r="C1499"/>
  <c r="I1498"/>
  <c r="E1499"/>
  <c r="K1498"/>
  <c r="F1499"/>
  <c r="G1499"/>
  <c r="M1546"/>
  <c r="N1546" s="1"/>
  <c r="B1547"/>
  <c r="D1499"/>
  <c r="M1547" l="1"/>
  <c r="N1547" s="1"/>
  <c r="B1548"/>
  <c r="K1499"/>
  <c r="G1500" s="1"/>
  <c r="I1499"/>
  <c r="D1500" s="1"/>
  <c r="H1499"/>
  <c r="J1499"/>
  <c r="F1500" s="1"/>
  <c r="L1499"/>
  <c r="E1500" s="1"/>
  <c r="C1500"/>
  <c r="K1500" l="1"/>
  <c r="F1501"/>
  <c r="G1501"/>
  <c r="H1500"/>
  <c r="C1501" s="1"/>
  <c r="J1500"/>
  <c r="L1500"/>
  <c r="E1501" s="1"/>
  <c r="I1500"/>
  <c r="D1501" s="1"/>
  <c r="M1548"/>
  <c r="N1548" s="1"/>
  <c r="B1549"/>
  <c r="D1502" l="1"/>
  <c r="I1501"/>
  <c r="H1501"/>
  <c r="C1502" s="1"/>
  <c r="J1501"/>
  <c r="L1501"/>
  <c r="E1502" s="1"/>
  <c r="M1549"/>
  <c r="N1549" s="1"/>
  <c r="B1550"/>
  <c r="K1501"/>
  <c r="F1502"/>
  <c r="G1502"/>
  <c r="H1502" l="1"/>
  <c r="J1502"/>
  <c r="L1502"/>
  <c r="C1503"/>
  <c r="I1502"/>
  <c r="E1503"/>
  <c r="K1502"/>
  <c r="F1503"/>
  <c r="M1550"/>
  <c r="N1550" s="1"/>
  <c r="B1551"/>
  <c r="G1503"/>
  <c r="D1503"/>
  <c r="M1551" l="1"/>
  <c r="N1551" s="1"/>
  <c r="B1552"/>
  <c r="K1503"/>
  <c r="G1504" s="1"/>
  <c r="I1503"/>
  <c r="D1504" s="1"/>
  <c r="H1503"/>
  <c r="J1503"/>
  <c r="F1504" s="1"/>
  <c r="L1503"/>
  <c r="C1504"/>
  <c r="E1504"/>
  <c r="K1504" l="1"/>
  <c r="G1505"/>
  <c r="H1504"/>
  <c r="C1505" s="1"/>
  <c r="J1504"/>
  <c r="F1505" s="1"/>
  <c r="L1504"/>
  <c r="E1505" s="1"/>
  <c r="I1504"/>
  <c r="D1505" s="1"/>
  <c r="M1552"/>
  <c r="N1552" s="1"/>
  <c r="B1553"/>
  <c r="I1505" l="1"/>
  <c r="H1505"/>
  <c r="C1506" s="1"/>
  <c r="J1505"/>
  <c r="L1505"/>
  <c r="E1506" s="1"/>
  <c r="D1506"/>
  <c r="K1505"/>
  <c r="F1506"/>
  <c r="M1553"/>
  <c r="N1553" s="1"/>
  <c r="B1554"/>
  <c r="G1506"/>
  <c r="H1506" l="1"/>
  <c r="J1506"/>
  <c r="L1506"/>
  <c r="C1507"/>
  <c r="I1506"/>
  <c r="E1507"/>
  <c r="M1554"/>
  <c r="N1554" s="1"/>
  <c r="B1555"/>
  <c r="K1506"/>
  <c r="F1507"/>
  <c r="G1507"/>
  <c r="D1507"/>
  <c r="K1507" l="1"/>
  <c r="G1508" s="1"/>
  <c r="M1555"/>
  <c r="N1555" s="1"/>
  <c r="B1556"/>
  <c r="I1507"/>
  <c r="D1508" s="1"/>
  <c r="H1507"/>
  <c r="J1507"/>
  <c r="F1508" s="1"/>
  <c r="L1507"/>
  <c r="E1508" s="1"/>
  <c r="C1508"/>
  <c r="K1508" l="1"/>
  <c r="G1509"/>
  <c r="M1556"/>
  <c r="N1556" s="1"/>
  <c r="B1557"/>
  <c r="H1508"/>
  <c r="C1509" s="1"/>
  <c r="J1508"/>
  <c r="F1509" s="1"/>
  <c r="L1508"/>
  <c r="E1509" s="1"/>
  <c r="I1508"/>
  <c r="D1509" s="1"/>
  <c r="I1509" l="1"/>
  <c r="H1509"/>
  <c r="C1510" s="1"/>
  <c r="J1509"/>
  <c r="L1509"/>
  <c r="E1510" s="1"/>
  <c r="D1510"/>
  <c r="K1509"/>
  <c r="F1510"/>
  <c r="M1557"/>
  <c r="N1557" s="1"/>
  <c r="B1558"/>
  <c r="G1510"/>
  <c r="H1510" l="1"/>
  <c r="J1510"/>
  <c r="L1510"/>
  <c r="C1511"/>
  <c r="I1510"/>
  <c r="E1511"/>
  <c r="M1558"/>
  <c r="N1558" s="1"/>
  <c r="B1559"/>
  <c r="K1510"/>
  <c r="F1511"/>
  <c r="G1511"/>
  <c r="D1511"/>
  <c r="E1512" l="1"/>
  <c r="K1511"/>
  <c r="G1512" s="1"/>
  <c r="M1559"/>
  <c r="N1559" s="1"/>
  <c r="B1560"/>
  <c r="I1511"/>
  <c r="D1512" s="1"/>
  <c r="H1511"/>
  <c r="J1511"/>
  <c r="F1512" s="1"/>
  <c r="L1511"/>
  <c r="C1512"/>
  <c r="K1512" l="1"/>
  <c r="G1513"/>
  <c r="H1512"/>
  <c r="J1512"/>
  <c r="F1513" s="1"/>
  <c r="L1512"/>
  <c r="C1513"/>
  <c r="I1512"/>
  <c r="D1513" s="1"/>
  <c r="M1560"/>
  <c r="N1560" s="1"/>
  <c r="B1561"/>
  <c r="E1513"/>
  <c r="K1513" l="1"/>
  <c r="M1561"/>
  <c r="N1561" s="1"/>
  <c r="B1562"/>
  <c r="I1513"/>
  <c r="D1514" s="1"/>
  <c r="H1513"/>
  <c r="J1513"/>
  <c r="F1514" s="1"/>
  <c r="L1513"/>
  <c r="C1514"/>
  <c r="E1514"/>
  <c r="G1514"/>
  <c r="K1514" l="1"/>
  <c r="H1514"/>
  <c r="C1515" s="1"/>
  <c r="J1514"/>
  <c r="F1515" s="1"/>
  <c r="L1514"/>
  <c r="I1514"/>
  <c r="D1515" s="1"/>
  <c r="M1562"/>
  <c r="N1562" s="1"/>
  <c r="B1563"/>
  <c r="G1515"/>
  <c r="E1515"/>
  <c r="K1515" l="1"/>
  <c r="F1516"/>
  <c r="I1515"/>
  <c r="H1515"/>
  <c r="C1516" s="1"/>
  <c r="J1515"/>
  <c r="L1515"/>
  <c r="E1516" s="1"/>
  <c r="D1516"/>
  <c r="G1516"/>
  <c r="M1563"/>
  <c r="N1563" s="1"/>
  <c r="B1564"/>
  <c r="H1516" l="1"/>
  <c r="J1516"/>
  <c r="L1516"/>
  <c r="C1517"/>
  <c r="I1516"/>
  <c r="E1517"/>
  <c r="M1564"/>
  <c r="N1564" s="1"/>
  <c r="B1565"/>
  <c r="K1516"/>
  <c r="G1517" s="1"/>
  <c r="F1517"/>
  <c r="D1517"/>
  <c r="M1565" l="1"/>
  <c r="N1565" s="1"/>
  <c r="B1566"/>
  <c r="K1517"/>
  <c r="G1518" s="1"/>
  <c r="I1517"/>
  <c r="D1518" s="1"/>
  <c r="H1517"/>
  <c r="J1517"/>
  <c r="F1518" s="1"/>
  <c r="L1517"/>
  <c r="C1518"/>
  <c r="E1518"/>
  <c r="K1518" l="1"/>
  <c r="G1519"/>
  <c r="M1566"/>
  <c r="N1566" s="1"/>
  <c r="B1567"/>
  <c r="H1518"/>
  <c r="C1519" s="1"/>
  <c r="J1518"/>
  <c r="F1519" s="1"/>
  <c r="L1518"/>
  <c r="E1519" s="1"/>
  <c r="I1518"/>
  <c r="D1519" s="1"/>
  <c r="I1519" l="1"/>
  <c r="H1519"/>
  <c r="C1520" s="1"/>
  <c r="J1519"/>
  <c r="L1519"/>
  <c r="E1520" s="1"/>
  <c r="D1520"/>
  <c r="K1519"/>
  <c r="F1520"/>
  <c r="G1520"/>
  <c r="M1567"/>
  <c r="N1567" s="1"/>
  <c r="B1568"/>
  <c r="H1520" l="1"/>
  <c r="J1520"/>
  <c r="L1520"/>
  <c r="C1521"/>
  <c r="I1520"/>
  <c r="E1521"/>
  <c r="K1520"/>
  <c r="F1521"/>
  <c r="G1521"/>
  <c r="M1568"/>
  <c r="N1568" s="1"/>
  <c r="B1569"/>
  <c r="D1521"/>
  <c r="M1569" l="1"/>
  <c r="N1569" s="1"/>
  <c r="B1570"/>
  <c r="G1522"/>
  <c r="K1521"/>
  <c r="F1522"/>
  <c r="I1521"/>
  <c r="H1521"/>
  <c r="C1522" s="1"/>
  <c r="J1521"/>
  <c r="L1521"/>
  <c r="E1522" s="1"/>
  <c r="D1522"/>
  <c r="H1522" l="1"/>
  <c r="J1522"/>
  <c r="L1522"/>
  <c r="C1523"/>
  <c r="I1522"/>
  <c r="E1523"/>
  <c r="K1522"/>
  <c r="F1523"/>
  <c r="D1523"/>
  <c r="M1570"/>
  <c r="N1570" s="1"/>
  <c r="B1571"/>
  <c r="G1523"/>
  <c r="K1523" l="1"/>
  <c r="M1571"/>
  <c r="N1571" s="1"/>
  <c r="B1572"/>
  <c r="G1524"/>
  <c r="D1524"/>
  <c r="I1523"/>
  <c r="H1523"/>
  <c r="C1524" s="1"/>
  <c r="J1523"/>
  <c r="F1524" s="1"/>
  <c r="L1523"/>
  <c r="E1524" s="1"/>
  <c r="H1524" l="1"/>
  <c r="J1524"/>
  <c r="L1524"/>
  <c r="C1525"/>
  <c r="I1524"/>
  <c r="E1525"/>
  <c r="K1524"/>
  <c r="F1525"/>
  <c r="G1525"/>
  <c r="M1572"/>
  <c r="N1572" s="1"/>
  <c r="B1573"/>
  <c r="D1525"/>
  <c r="M1573" l="1"/>
  <c r="N1573" s="1"/>
  <c r="B1574"/>
  <c r="K1525"/>
  <c r="G1526" s="1"/>
  <c r="I1525"/>
  <c r="D1526" s="1"/>
  <c r="H1525"/>
  <c r="J1525"/>
  <c r="F1526" s="1"/>
  <c r="L1525"/>
  <c r="E1526" s="1"/>
  <c r="C1526"/>
  <c r="K1526" l="1"/>
  <c r="G1527"/>
  <c r="H1526"/>
  <c r="C1527" s="1"/>
  <c r="J1526"/>
  <c r="F1527" s="1"/>
  <c r="L1526"/>
  <c r="E1527" s="1"/>
  <c r="I1526"/>
  <c r="D1527" s="1"/>
  <c r="M1574"/>
  <c r="N1574" s="1"/>
  <c r="B1575"/>
  <c r="I1527" l="1"/>
  <c r="H1527"/>
  <c r="C1528" s="1"/>
  <c r="J1527"/>
  <c r="L1527"/>
  <c r="E1528" s="1"/>
  <c r="D1528"/>
  <c r="K1527"/>
  <c r="F1528"/>
  <c r="M1575"/>
  <c r="N1575" s="1"/>
  <c r="B1576"/>
  <c r="G1528"/>
  <c r="H1528" l="1"/>
  <c r="J1528"/>
  <c r="L1528"/>
  <c r="C1529"/>
  <c r="I1528"/>
  <c r="E1529"/>
  <c r="M1576"/>
  <c r="N1576" s="1"/>
  <c r="B1577"/>
  <c r="K1528"/>
  <c r="F1529"/>
  <c r="G1529"/>
  <c r="D1529"/>
  <c r="K1529" l="1"/>
  <c r="M1577"/>
  <c r="N1577" s="1"/>
  <c r="B1578"/>
  <c r="G1530"/>
  <c r="I1529"/>
  <c r="D1530" s="1"/>
  <c r="H1529"/>
  <c r="J1529"/>
  <c r="F1530" s="1"/>
  <c r="L1529"/>
  <c r="C1530"/>
  <c r="E1530"/>
  <c r="K1530" l="1"/>
  <c r="G1531"/>
  <c r="H1530"/>
  <c r="C1531" s="1"/>
  <c r="J1530"/>
  <c r="F1531" s="1"/>
  <c r="L1530"/>
  <c r="E1531" s="1"/>
  <c r="I1530"/>
  <c r="D1531" s="1"/>
  <c r="M1578"/>
  <c r="N1578" s="1"/>
  <c r="B1579"/>
  <c r="I1531" l="1"/>
  <c r="H1531"/>
  <c r="C1532" s="1"/>
  <c r="J1531"/>
  <c r="L1531"/>
  <c r="E1532" s="1"/>
  <c r="D1532"/>
  <c r="K1531"/>
  <c r="F1532"/>
  <c r="M1579"/>
  <c r="N1579" s="1"/>
  <c r="B1580"/>
  <c r="G1532"/>
  <c r="H1532" l="1"/>
  <c r="J1532"/>
  <c r="L1532"/>
  <c r="C1533"/>
  <c r="I1532"/>
  <c r="E1533"/>
  <c r="M1580"/>
  <c r="N1580" s="1"/>
  <c r="B1581"/>
  <c r="K1532"/>
  <c r="F1533"/>
  <c r="D1533"/>
  <c r="G1533"/>
  <c r="K1533" l="1"/>
  <c r="M1581"/>
  <c r="N1581" s="1"/>
  <c r="B1582"/>
  <c r="I1533"/>
  <c r="D1534" s="1"/>
  <c r="H1533"/>
  <c r="J1533"/>
  <c r="F1534" s="1"/>
  <c r="L1533"/>
  <c r="C1534"/>
  <c r="G1534"/>
  <c r="E1534"/>
  <c r="K1534" l="1"/>
  <c r="G1535" s="1"/>
  <c r="H1534"/>
  <c r="C1535" s="1"/>
  <c r="J1534"/>
  <c r="F1535" s="1"/>
  <c r="L1534"/>
  <c r="E1535" s="1"/>
  <c r="I1534"/>
  <c r="D1535" s="1"/>
  <c r="M1582"/>
  <c r="N1582" s="1"/>
  <c r="B1583"/>
  <c r="K1535" l="1"/>
  <c r="G1536"/>
  <c r="I1535"/>
  <c r="D1536" s="1"/>
  <c r="H1535"/>
  <c r="J1535"/>
  <c r="F1536" s="1"/>
  <c r="L1535"/>
  <c r="E1536" s="1"/>
  <c r="C1536"/>
  <c r="M1583"/>
  <c r="N1583" s="1"/>
  <c r="B1584"/>
  <c r="K1536" l="1"/>
  <c r="M1584"/>
  <c r="N1584" s="1"/>
  <c r="B1585"/>
  <c r="G1537"/>
  <c r="H1536"/>
  <c r="C1537" s="1"/>
  <c r="J1536"/>
  <c r="F1537" s="1"/>
  <c r="L1536"/>
  <c r="E1537" s="1"/>
  <c r="I1536"/>
  <c r="D1537" s="1"/>
  <c r="I1537" l="1"/>
  <c r="H1537"/>
  <c r="C1538" s="1"/>
  <c r="J1537"/>
  <c r="L1537"/>
  <c r="E1538" s="1"/>
  <c r="D1538"/>
  <c r="K1537"/>
  <c r="F1538"/>
  <c r="G1538"/>
  <c r="M1585"/>
  <c r="N1585" s="1"/>
  <c r="B1586"/>
  <c r="H1538" l="1"/>
  <c r="C1539" s="1"/>
  <c r="J1538"/>
  <c r="L1538"/>
  <c r="E1539" s="1"/>
  <c r="I1538"/>
  <c r="D1539" s="1"/>
  <c r="K1538"/>
  <c r="F1539"/>
  <c r="G1539"/>
  <c r="M1586"/>
  <c r="N1586" s="1"/>
  <c r="B1587"/>
  <c r="I1539" l="1"/>
  <c r="H1539"/>
  <c r="C1540" s="1"/>
  <c r="J1539"/>
  <c r="L1539"/>
  <c r="E1540"/>
  <c r="D1540"/>
  <c r="G1540"/>
  <c r="M1587"/>
  <c r="N1587" s="1"/>
  <c r="B1588"/>
  <c r="K1539"/>
  <c r="F1540"/>
  <c r="H1540" l="1"/>
  <c r="J1540"/>
  <c r="F1541" s="1"/>
  <c r="L1540"/>
  <c r="C1541"/>
  <c r="I1540"/>
  <c r="K1540"/>
  <c r="G1541"/>
  <c r="D1541"/>
  <c r="M1588"/>
  <c r="N1588" s="1"/>
  <c r="B1589"/>
  <c r="E1541"/>
  <c r="K1541" l="1"/>
  <c r="M1589"/>
  <c r="N1589" s="1"/>
  <c r="B1590"/>
  <c r="G1542"/>
  <c r="I1541"/>
  <c r="D1542" s="1"/>
  <c r="H1541"/>
  <c r="J1541"/>
  <c r="F1542" s="1"/>
  <c r="L1541"/>
  <c r="E1542" s="1"/>
  <c r="C1542"/>
  <c r="K1542" l="1"/>
  <c r="G1543" s="1"/>
  <c r="M1590"/>
  <c r="N1590" s="1"/>
  <c r="B1591"/>
  <c r="H1542"/>
  <c r="C1543" s="1"/>
  <c r="J1542"/>
  <c r="F1543" s="1"/>
  <c r="L1542"/>
  <c r="E1543" s="1"/>
  <c r="I1542"/>
  <c r="D1543" s="1"/>
  <c r="K1543" l="1"/>
  <c r="G1544" s="1"/>
  <c r="I1543"/>
  <c r="D1544" s="1"/>
  <c r="H1543"/>
  <c r="J1543"/>
  <c r="F1544" s="1"/>
  <c r="L1543"/>
  <c r="C1544"/>
  <c r="E1544"/>
  <c r="M1591"/>
  <c r="N1591" s="1"/>
  <c r="B1592"/>
  <c r="K1544" l="1"/>
  <c r="G1545" s="1"/>
  <c r="M1592"/>
  <c r="N1592" s="1"/>
  <c r="B1593"/>
  <c r="H1544"/>
  <c r="C1545" s="1"/>
  <c r="J1544"/>
  <c r="F1545" s="1"/>
  <c r="L1544"/>
  <c r="E1545" s="1"/>
  <c r="I1544"/>
  <c r="D1545" s="1"/>
  <c r="K1545" l="1"/>
  <c r="G1546" s="1"/>
  <c r="I1545"/>
  <c r="D1546" s="1"/>
  <c r="H1545"/>
  <c r="J1545"/>
  <c r="F1546" s="1"/>
  <c r="L1545"/>
  <c r="C1546"/>
  <c r="E1546"/>
  <c r="M1593"/>
  <c r="N1593" s="1"/>
  <c r="B1594"/>
  <c r="K1546" l="1"/>
  <c r="G1547" s="1"/>
  <c r="M1594"/>
  <c r="N1594" s="1"/>
  <c r="B1595"/>
  <c r="H1546"/>
  <c r="C1547" s="1"/>
  <c r="J1546"/>
  <c r="F1547" s="1"/>
  <c r="L1546"/>
  <c r="E1547" s="1"/>
  <c r="I1546"/>
  <c r="D1547" s="1"/>
  <c r="K1547" l="1"/>
  <c r="G1548" s="1"/>
  <c r="I1547"/>
  <c r="D1548" s="1"/>
  <c r="H1547"/>
  <c r="J1547"/>
  <c r="F1548" s="1"/>
  <c r="L1547"/>
  <c r="C1548"/>
  <c r="E1548"/>
  <c r="M1595"/>
  <c r="N1595" s="1"/>
  <c r="B1596"/>
  <c r="K1548" l="1"/>
  <c r="G1549" s="1"/>
  <c r="D1549"/>
  <c r="H1548"/>
  <c r="J1548"/>
  <c r="F1549" s="1"/>
  <c r="L1548"/>
  <c r="C1549"/>
  <c r="I1548"/>
  <c r="E1549"/>
  <c r="M1596"/>
  <c r="N1596" s="1"/>
  <c r="B1597"/>
  <c r="K1549" l="1"/>
  <c r="G1550" s="1"/>
  <c r="I1549"/>
  <c r="H1549"/>
  <c r="J1549"/>
  <c r="F1550" s="1"/>
  <c r="L1549"/>
  <c r="C1550"/>
  <c r="E1550"/>
  <c r="M1597"/>
  <c r="N1597" s="1"/>
  <c r="B1598"/>
  <c r="D1550"/>
  <c r="K1550" l="1"/>
  <c r="G1551" s="1"/>
  <c r="H1550"/>
  <c r="C1551" s="1"/>
  <c r="J1550"/>
  <c r="F1551" s="1"/>
  <c r="L1550"/>
  <c r="I1550"/>
  <c r="D1551" s="1"/>
  <c r="M1598"/>
  <c r="N1598" s="1"/>
  <c r="B1599"/>
  <c r="E1551"/>
  <c r="K1551" l="1"/>
  <c r="G1552"/>
  <c r="I1551"/>
  <c r="D1552" s="1"/>
  <c r="H1551"/>
  <c r="C1552" s="1"/>
  <c r="J1551"/>
  <c r="F1552" s="1"/>
  <c r="L1551"/>
  <c r="M1599"/>
  <c r="N1599" s="1"/>
  <c r="B1600"/>
  <c r="E1552"/>
  <c r="K1552" l="1"/>
  <c r="H1552"/>
  <c r="C1553" s="1"/>
  <c r="J1552"/>
  <c r="F1553" s="1"/>
  <c r="L1552"/>
  <c r="E1553" s="1"/>
  <c r="I1552"/>
  <c r="D1553" s="1"/>
  <c r="M1600"/>
  <c r="N1600" s="1"/>
  <c r="B1601"/>
  <c r="G1553"/>
  <c r="K1553" l="1"/>
  <c r="F1554"/>
  <c r="I1553"/>
  <c r="H1553"/>
  <c r="C1554" s="1"/>
  <c r="J1553"/>
  <c r="L1553"/>
  <c r="E1554" s="1"/>
  <c r="D1554"/>
  <c r="G1554"/>
  <c r="M1601"/>
  <c r="N1601" s="1"/>
  <c r="B1602"/>
  <c r="H1554" l="1"/>
  <c r="J1554"/>
  <c r="L1554"/>
  <c r="C1555"/>
  <c r="I1554"/>
  <c r="E1555"/>
  <c r="M1602"/>
  <c r="N1602" s="1"/>
  <c r="B1603"/>
  <c r="K1554"/>
  <c r="G1555" s="1"/>
  <c r="F1555"/>
  <c r="D1555"/>
  <c r="K1555" l="1"/>
  <c r="G1556" s="1"/>
  <c r="M1603"/>
  <c r="N1603" s="1"/>
  <c r="B1604"/>
  <c r="I1555"/>
  <c r="D1556" s="1"/>
  <c r="H1555"/>
  <c r="J1555"/>
  <c r="F1556" s="1"/>
  <c r="L1555"/>
  <c r="C1556"/>
  <c r="E1556"/>
  <c r="K1556" l="1"/>
  <c r="G1557" s="1"/>
  <c r="M1604"/>
  <c r="N1604" s="1"/>
  <c r="B1605"/>
  <c r="H1556"/>
  <c r="J1556"/>
  <c r="F1557" s="1"/>
  <c r="L1556"/>
  <c r="C1557"/>
  <c r="I1556"/>
  <c r="D1557" s="1"/>
  <c r="E1557"/>
  <c r="K1557" l="1"/>
  <c r="G1558" s="1"/>
  <c r="I1557"/>
  <c r="D1558" s="1"/>
  <c r="H1557"/>
  <c r="J1557"/>
  <c r="F1558" s="1"/>
  <c r="L1557"/>
  <c r="E1558" s="1"/>
  <c r="C1558"/>
  <c r="M1605"/>
  <c r="N1605" s="1"/>
  <c r="B1606"/>
  <c r="K1558" l="1"/>
  <c r="G1559" s="1"/>
  <c r="M1606"/>
  <c r="N1606" s="1"/>
  <c r="B1607"/>
  <c r="H1558"/>
  <c r="C1559" s="1"/>
  <c r="J1558"/>
  <c r="F1559" s="1"/>
  <c r="L1558"/>
  <c r="E1559" s="1"/>
  <c r="I1558"/>
  <c r="D1559" s="1"/>
  <c r="K1559" l="1"/>
  <c r="G1560" s="1"/>
  <c r="I1559"/>
  <c r="D1560" s="1"/>
  <c r="H1559"/>
  <c r="J1559"/>
  <c r="F1560" s="1"/>
  <c r="L1559"/>
  <c r="C1560"/>
  <c r="E1560"/>
  <c r="M1607"/>
  <c r="N1607" s="1"/>
  <c r="B1608"/>
  <c r="K1560" l="1"/>
  <c r="G1561" s="1"/>
  <c r="M1608"/>
  <c r="N1608" s="1"/>
  <c r="B1609"/>
  <c r="H1560"/>
  <c r="J1560"/>
  <c r="F1561" s="1"/>
  <c r="L1560"/>
  <c r="C1561"/>
  <c r="I1560"/>
  <c r="D1561" s="1"/>
  <c r="E1561"/>
  <c r="K1561" l="1"/>
  <c r="G1562" s="1"/>
  <c r="D1562"/>
  <c r="I1561"/>
  <c r="H1561"/>
  <c r="C1562" s="1"/>
  <c r="J1561"/>
  <c r="F1562" s="1"/>
  <c r="L1561"/>
  <c r="E1562"/>
  <c r="M1609"/>
  <c r="N1609" s="1"/>
  <c r="B1610"/>
  <c r="K1562" l="1"/>
  <c r="G1563" s="1"/>
  <c r="H1562"/>
  <c r="C1563" s="1"/>
  <c r="J1562"/>
  <c r="F1563" s="1"/>
  <c r="L1562"/>
  <c r="E1563" s="1"/>
  <c r="I1562"/>
  <c r="M1610"/>
  <c r="N1610" s="1"/>
  <c r="B1611"/>
  <c r="M1611" s="1"/>
  <c r="N1611" s="1"/>
  <c r="D1563"/>
  <c r="K1563" l="1"/>
  <c r="G1564" s="1"/>
  <c r="I1563"/>
  <c r="H1563"/>
  <c r="J1563"/>
  <c r="F1564" s="1"/>
  <c r="L1563"/>
  <c r="C1564"/>
  <c r="E1564"/>
  <c r="D1564"/>
  <c r="K1564" l="1"/>
  <c r="G1565" s="1"/>
  <c r="H1564"/>
  <c r="C1565" s="1"/>
  <c r="J1564"/>
  <c r="F1565" s="1"/>
  <c r="L1564"/>
  <c r="E1565" s="1"/>
  <c r="I1564"/>
  <c r="D1565" s="1"/>
  <c r="K1565" l="1"/>
  <c r="G1566"/>
  <c r="I1565"/>
  <c r="D1566" s="1"/>
  <c r="H1565"/>
  <c r="J1565"/>
  <c r="F1566" s="1"/>
  <c r="L1565"/>
  <c r="E1566" s="1"/>
  <c r="C1566"/>
  <c r="K1566" l="1"/>
  <c r="E1567"/>
  <c r="H1566"/>
  <c r="J1566"/>
  <c r="F1567" s="1"/>
  <c r="L1566"/>
  <c r="C1567"/>
  <c r="I1566"/>
  <c r="D1567" s="1"/>
  <c r="G1567"/>
  <c r="K1567" l="1"/>
  <c r="I1567"/>
  <c r="D1568" s="1"/>
  <c r="H1567"/>
  <c r="J1567"/>
  <c r="F1568" s="1"/>
  <c r="L1567"/>
  <c r="C1568"/>
  <c r="E1568"/>
  <c r="G1568"/>
  <c r="K1568" l="1"/>
  <c r="G1569"/>
  <c r="H1568"/>
  <c r="C1569" s="1"/>
  <c r="J1568"/>
  <c r="F1569" s="1"/>
  <c r="L1568"/>
  <c r="E1569" s="1"/>
  <c r="I1568"/>
  <c r="D1569" s="1"/>
  <c r="I1569" l="1"/>
  <c r="H1569"/>
  <c r="C1570" s="1"/>
  <c r="J1569"/>
  <c r="L1569"/>
  <c r="E1570" s="1"/>
  <c r="D1570"/>
  <c r="K1569"/>
  <c r="F1570"/>
  <c r="G1570"/>
  <c r="H1570" l="1"/>
  <c r="J1570"/>
  <c r="L1570"/>
  <c r="C1571"/>
  <c r="I1570"/>
  <c r="E1571"/>
  <c r="K1570"/>
  <c r="F1571"/>
  <c r="G1571"/>
  <c r="D1571"/>
  <c r="K1571" l="1"/>
  <c r="G1572" s="1"/>
  <c r="I1571"/>
  <c r="D1572" s="1"/>
  <c r="H1571"/>
  <c r="J1571"/>
  <c r="F1572" s="1"/>
  <c r="L1571"/>
  <c r="E1572" s="1"/>
  <c r="C1572"/>
  <c r="K1572" l="1"/>
  <c r="G1573"/>
  <c r="H1572"/>
  <c r="C1573" s="1"/>
  <c r="J1572"/>
  <c r="F1573" s="1"/>
  <c r="L1572"/>
  <c r="E1573" s="1"/>
  <c r="I1572"/>
  <c r="D1573" s="1"/>
  <c r="I1573" l="1"/>
  <c r="H1573"/>
  <c r="C1574" s="1"/>
  <c r="J1573"/>
  <c r="L1573"/>
  <c r="E1574" s="1"/>
  <c r="D1574"/>
  <c r="K1573"/>
  <c r="F1574"/>
  <c r="G1574"/>
  <c r="H1574" l="1"/>
  <c r="J1574"/>
  <c r="L1574"/>
  <c r="C1575"/>
  <c r="I1574"/>
  <c r="E1575"/>
  <c r="K1574"/>
  <c r="F1575"/>
  <c r="G1575"/>
  <c r="D1575"/>
  <c r="G1576" l="1"/>
  <c r="K1575"/>
  <c r="F1576"/>
  <c r="I1575"/>
  <c r="H1575"/>
  <c r="C1576" s="1"/>
  <c r="J1575"/>
  <c r="L1575"/>
  <c r="E1576" s="1"/>
  <c r="D1576"/>
  <c r="H1576" l="1"/>
  <c r="J1576"/>
  <c r="L1576"/>
  <c r="C1577"/>
  <c r="I1576"/>
  <c r="E1577"/>
  <c r="K1576"/>
  <c r="F1577"/>
  <c r="D1577"/>
  <c r="G1577"/>
  <c r="K1577" l="1"/>
  <c r="I1577"/>
  <c r="H1577"/>
  <c r="C1578" s="1"/>
  <c r="J1577"/>
  <c r="F1578" s="1"/>
  <c r="L1577"/>
  <c r="G1578"/>
  <c r="D1578"/>
  <c r="E1578"/>
  <c r="K1578" l="1"/>
  <c r="H1578"/>
  <c r="J1578"/>
  <c r="F1579" s="1"/>
  <c r="L1578"/>
  <c r="C1579"/>
  <c r="I1578"/>
  <c r="G1579"/>
  <c r="D1579"/>
  <c r="E1579"/>
  <c r="K1579" l="1"/>
  <c r="F1580"/>
  <c r="I1579"/>
  <c r="H1579"/>
  <c r="C1580" s="1"/>
  <c r="J1579"/>
  <c r="L1579"/>
  <c r="G1580"/>
  <c r="D1580"/>
  <c r="E1580"/>
  <c r="I1580" l="1"/>
  <c r="H1580"/>
  <c r="C1581" s="1"/>
  <c r="J1580"/>
  <c r="L1580"/>
  <c r="E1581"/>
  <c r="D1581"/>
  <c r="K1580"/>
  <c r="F1581"/>
  <c r="G1581"/>
  <c r="H1581" l="1"/>
  <c r="J1581"/>
  <c r="F1582" s="1"/>
  <c r="L1581"/>
  <c r="C1582"/>
  <c r="I1581"/>
  <c r="K1581"/>
  <c r="E1582"/>
  <c r="D1582"/>
  <c r="G1582"/>
  <c r="K1582" l="1"/>
  <c r="F1583"/>
  <c r="I1582"/>
  <c r="H1582"/>
  <c r="C1583" s="1"/>
  <c r="J1582"/>
  <c r="L1582"/>
  <c r="G1583"/>
  <c r="D1583"/>
  <c r="E1583"/>
  <c r="H1583" l="1"/>
  <c r="C1584" s="1"/>
  <c r="J1583"/>
  <c r="L1583"/>
  <c r="E1584" s="1"/>
  <c r="I1583"/>
  <c r="D1584" s="1"/>
  <c r="K1583"/>
  <c r="F1584"/>
  <c r="G1584"/>
  <c r="I1584" l="1"/>
  <c r="H1584"/>
  <c r="J1584"/>
  <c r="L1584"/>
  <c r="C1585"/>
  <c r="E1585"/>
  <c r="D1585"/>
  <c r="K1584"/>
  <c r="F1585"/>
  <c r="G1585"/>
  <c r="K1585" l="1"/>
  <c r="H1585"/>
  <c r="C1586" s="1"/>
  <c r="J1585"/>
  <c r="F1586" s="1"/>
  <c r="L1585"/>
  <c r="E1586" s="1"/>
  <c r="I1585"/>
  <c r="D1586" s="1"/>
  <c r="G1586"/>
  <c r="K1586" l="1"/>
  <c r="I1586"/>
  <c r="D1587" s="1"/>
  <c r="H1586"/>
  <c r="J1586"/>
  <c r="F1587" s="1"/>
  <c r="L1586"/>
  <c r="C1587"/>
  <c r="E1587"/>
  <c r="G1587"/>
  <c r="K1587" l="1"/>
  <c r="H1587"/>
  <c r="C1588" s="1"/>
  <c r="J1587"/>
  <c r="F1588" s="1"/>
  <c r="L1587"/>
  <c r="E1588" s="1"/>
  <c r="I1587"/>
  <c r="D1588" s="1"/>
  <c r="G1588"/>
  <c r="K1588" l="1"/>
  <c r="I1588"/>
  <c r="D1589" s="1"/>
  <c r="H1588"/>
  <c r="J1588"/>
  <c r="F1589" s="1"/>
  <c r="L1588"/>
  <c r="C1589"/>
  <c r="E1589"/>
  <c r="G1589"/>
  <c r="K1589" l="1"/>
  <c r="D1590"/>
  <c r="H1589"/>
  <c r="J1589"/>
  <c r="F1590" s="1"/>
  <c r="L1589"/>
  <c r="C1590"/>
  <c r="I1589"/>
  <c r="E1590"/>
  <c r="G1590"/>
  <c r="K1590" l="1"/>
  <c r="D1591"/>
  <c r="I1590"/>
  <c r="H1590"/>
  <c r="C1591" s="1"/>
  <c r="J1590"/>
  <c r="F1591" s="1"/>
  <c r="L1590"/>
  <c r="E1591"/>
  <c r="G1591"/>
  <c r="K1591" l="1"/>
  <c r="H1591"/>
  <c r="C1592" s="1"/>
  <c r="J1591"/>
  <c r="F1592" s="1"/>
  <c r="L1591"/>
  <c r="E1592" s="1"/>
  <c r="I1591"/>
  <c r="D1592"/>
  <c r="G1592"/>
  <c r="K1592" l="1"/>
  <c r="I1592"/>
  <c r="H1592"/>
  <c r="J1592"/>
  <c r="F1593" s="1"/>
  <c r="L1592"/>
  <c r="C1593"/>
  <c r="E1593"/>
  <c r="D1593"/>
  <c r="G1593"/>
  <c r="K1593" l="1"/>
  <c r="H1593"/>
  <c r="C1594" s="1"/>
  <c r="J1593"/>
  <c r="F1594" s="1"/>
  <c r="L1593"/>
  <c r="E1594" s="1"/>
  <c r="I1593"/>
  <c r="D1594" s="1"/>
  <c r="G1594"/>
  <c r="K1594" l="1"/>
  <c r="I1594"/>
  <c r="D1595" s="1"/>
  <c r="H1594"/>
  <c r="J1594"/>
  <c r="F1595" s="1"/>
  <c r="L1594"/>
  <c r="C1595"/>
  <c r="E1595"/>
  <c r="G1595"/>
  <c r="K1595" l="1"/>
  <c r="H1595"/>
  <c r="C1596" s="1"/>
  <c r="J1595"/>
  <c r="F1596" s="1"/>
  <c r="L1595"/>
  <c r="E1596" s="1"/>
  <c r="I1595"/>
  <c r="D1596" s="1"/>
  <c r="G1596"/>
  <c r="K1596" l="1"/>
  <c r="I1596"/>
  <c r="D1597" s="1"/>
  <c r="H1596"/>
  <c r="J1596"/>
  <c r="F1597" s="1"/>
  <c r="L1596"/>
  <c r="C1597"/>
  <c r="E1597"/>
  <c r="G1597"/>
  <c r="K1597" l="1"/>
  <c r="H1597"/>
  <c r="J1597"/>
  <c r="F1598" s="1"/>
  <c r="L1597"/>
  <c r="C1598"/>
  <c r="I1597"/>
  <c r="D1598" s="1"/>
  <c r="E1598"/>
  <c r="G1598"/>
  <c r="K1598" l="1"/>
  <c r="I1598"/>
  <c r="D1599" s="1"/>
  <c r="H1598"/>
  <c r="J1598"/>
  <c r="F1599" s="1"/>
  <c r="L1598"/>
  <c r="E1599" s="1"/>
  <c r="C1599"/>
  <c r="G1599"/>
  <c r="K1599" l="1"/>
  <c r="F1600"/>
  <c r="H1599"/>
  <c r="C1600" s="1"/>
  <c r="J1599"/>
  <c r="L1599"/>
  <c r="E1600" s="1"/>
  <c r="I1599"/>
  <c r="D1600" s="1"/>
  <c r="G1600"/>
  <c r="I1600" l="1"/>
  <c r="H1600"/>
  <c r="J1600"/>
  <c r="L1600"/>
  <c r="C1601"/>
  <c r="E1601"/>
  <c r="D1601"/>
  <c r="K1600"/>
  <c r="F1601"/>
  <c r="G1601"/>
  <c r="H1601" l="1"/>
  <c r="C1602" s="1"/>
  <c r="J1601"/>
  <c r="L1601"/>
  <c r="E1602" s="1"/>
  <c r="I1601"/>
  <c r="D1602" s="1"/>
  <c r="K1601"/>
  <c r="F1602"/>
  <c r="G1602"/>
  <c r="I1602" l="1"/>
  <c r="H1602"/>
  <c r="J1602"/>
  <c r="L1602"/>
  <c r="C1603"/>
  <c r="E1603"/>
  <c r="D1603"/>
  <c r="K1602"/>
  <c r="F1603"/>
  <c r="G1603"/>
  <c r="K1603" l="1"/>
  <c r="H1603"/>
  <c r="J1603"/>
  <c r="F1604" s="1"/>
  <c r="L1603"/>
  <c r="C1604"/>
  <c r="I1603"/>
  <c r="D1604"/>
  <c r="G1604"/>
  <c r="E1604"/>
  <c r="K1604" l="1"/>
  <c r="F1605"/>
  <c r="I1604"/>
  <c r="H1604"/>
  <c r="C1605" s="1"/>
  <c r="J1604"/>
  <c r="L1604"/>
  <c r="E1605"/>
  <c r="D1605"/>
  <c r="G1605"/>
  <c r="H1605" l="1"/>
  <c r="J1605"/>
  <c r="F1606" s="1"/>
  <c r="L1605"/>
  <c r="C1606"/>
  <c r="I1605"/>
  <c r="K1605"/>
  <c r="G1606"/>
  <c r="E1606"/>
  <c r="D1606"/>
  <c r="K1606" l="1"/>
  <c r="F1607"/>
  <c r="I1606"/>
  <c r="H1606"/>
  <c r="C1607" s="1"/>
  <c r="J1606"/>
  <c r="L1606"/>
  <c r="D1607"/>
  <c r="G1607"/>
  <c r="E1607"/>
  <c r="H1607" l="1"/>
  <c r="J1607"/>
  <c r="F1608" s="1"/>
  <c r="L1607"/>
  <c r="C1608"/>
  <c r="I1607"/>
  <c r="K1607"/>
  <c r="E1608"/>
  <c r="D1608"/>
  <c r="G1608"/>
  <c r="K1608" l="1"/>
  <c r="F1609"/>
  <c r="I1608"/>
  <c r="H1608"/>
  <c r="C1609" s="1"/>
  <c r="J1608"/>
  <c r="L1608"/>
  <c r="E1609" s="1"/>
  <c r="G1609"/>
  <c r="D1609"/>
  <c r="H1609" l="1"/>
  <c r="J1609"/>
  <c r="L1609"/>
  <c r="C1610"/>
  <c r="I1609"/>
  <c r="E1610"/>
  <c r="K1609"/>
  <c r="F1610"/>
  <c r="D1610"/>
  <c r="G1610"/>
  <c r="K1610" l="1"/>
  <c r="F1611"/>
  <c r="K1611" s="1"/>
  <c r="I1610"/>
  <c r="D1611" s="1"/>
  <c r="H1610"/>
  <c r="C1611" s="1"/>
  <c r="J1610"/>
  <c r="L1610"/>
  <c r="E1611" s="1"/>
  <c r="G1611"/>
  <c r="H1611" l="1"/>
  <c r="J1611"/>
  <c r="L1611"/>
  <c r="I1611"/>
</calcChain>
</file>

<file path=xl/comments1.xml><?xml version="1.0" encoding="utf-8"?>
<comments xmlns="http://schemas.openxmlformats.org/spreadsheetml/2006/main">
  <authors>
    <author>Bere</author>
  </authors>
  <commentList>
    <comment ref="B1" authorId="0">
      <text>
        <r>
          <rPr>
            <b/>
            <sz val="9"/>
            <color indexed="81"/>
            <rFont val="Tahoma"/>
            <family val="2"/>
          </rPr>
          <t>Bere:</t>
        </r>
        <r>
          <rPr>
            <sz val="9"/>
            <color indexed="81"/>
            <rFont val="Tahoma"/>
            <family val="2"/>
          </rPr>
          <t xml:space="preserve">
Difusión en la capa (?)</t>
        </r>
      </text>
    </comment>
    <comment ref="O11" authorId="0">
      <text>
        <r>
          <rPr>
            <b/>
            <sz val="9"/>
            <color indexed="81"/>
            <rFont val="Tahoma"/>
            <family val="2"/>
          </rPr>
          <t>Bere:</t>
        </r>
        <r>
          <rPr>
            <sz val="9"/>
            <color indexed="81"/>
            <rFont val="Tahoma"/>
            <family val="2"/>
          </rPr>
          <t xml:space="preserve">
entrada</t>
        </r>
      </text>
    </comment>
  </commentList>
</comments>
</file>

<file path=xl/sharedStrings.xml><?xml version="1.0" encoding="utf-8"?>
<sst xmlns="http://schemas.openxmlformats.org/spreadsheetml/2006/main" count="270" uniqueCount="193">
  <si>
    <t>F =</t>
  </si>
  <si>
    <t>Constante de Faraday</t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</si>
  <si>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+</t>
    </r>
    <r>
      <rPr>
        <vertAlign val="superscript"/>
        <sz val="11"/>
        <color theme="1"/>
        <rFont val="Calibri"/>
        <family val="2"/>
        <scheme val="minor"/>
      </rPr>
      <t>0</t>
    </r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</si>
  <si>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-</t>
    </r>
    <r>
      <rPr>
        <vertAlign val="superscript"/>
        <sz val="11"/>
        <color theme="1"/>
        <rFont val="Calibri"/>
        <family val="2"/>
        <scheme val="minor"/>
      </rPr>
      <t>0</t>
    </r>
  </si>
  <si>
    <t>T =</t>
  </si>
  <si>
    <t>K</t>
  </si>
  <si>
    <r>
      <t>Z</t>
    </r>
    <r>
      <rPr>
        <vertAlign val="sub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=</t>
    </r>
  </si>
  <si>
    <r>
      <t>Z</t>
    </r>
    <r>
      <rPr>
        <vertAlign val="subscript"/>
        <sz val="11"/>
        <color theme="1"/>
        <rFont val="Calibri"/>
        <family val="2"/>
        <scheme val="minor"/>
      </rPr>
      <t>-</t>
    </r>
    <r>
      <rPr>
        <sz val="11"/>
        <color theme="1"/>
        <rFont val="Calibri"/>
        <family val="2"/>
        <scheme val="minor"/>
      </rPr>
      <t xml:space="preserve"> =</t>
    </r>
  </si>
  <si>
    <r>
      <t>Acm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/Vg</t>
    </r>
    <r>
      <rPr>
        <vertAlign val="subscript"/>
        <sz val="11"/>
        <color theme="1"/>
        <rFont val="Calibri"/>
        <family val="2"/>
        <scheme val="minor"/>
      </rPr>
      <t>equiv</t>
    </r>
  </si>
  <si>
    <r>
      <t>As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/g</t>
    </r>
    <r>
      <rPr>
        <vertAlign val="subscript"/>
        <sz val="11"/>
        <color theme="1"/>
        <rFont val="Calibri"/>
        <family val="2"/>
        <scheme val="minor"/>
      </rPr>
      <t>equiv</t>
    </r>
  </si>
  <si>
    <r>
      <t>R/F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=</t>
    </r>
  </si>
  <si>
    <t>Conductancia</t>
  </si>
  <si>
    <t>Valencia</t>
  </si>
  <si>
    <r>
      <rPr>
        <sz val="11"/>
        <color theme="0"/>
        <rFont val="Kunstler Script"/>
        <family val="4"/>
      </rPr>
      <t>D</t>
    </r>
    <r>
      <rPr>
        <vertAlign val="subscript"/>
        <sz val="11"/>
        <color theme="0"/>
        <rFont val="Calibri"/>
        <family val="2"/>
        <scheme val="minor"/>
      </rPr>
      <t>AB</t>
    </r>
    <r>
      <rPr>
        <sz val="11"/>
        <color theme="0"/>
        <rFont val="Calibri"/>
        <family val="2"/>
        <scheme val="minor"/>
      </rPr>
      <t xml:space="preserve"> =</t>
    </r>
  </si>
  <si>
    <r>
      <t>m</t>
    </r>
    <r>
      <rPr>
        <vertAlign val="super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/s</t>
    </r>
  </si>
  <si>
    <t>Difusividad</t>
  </si>
  <si>
    <t>a =</t>
  </si>
  <si>
    <t xml:space="preserve">n = </t>
  </si>
  <si>
    <t>m =</t>
  </si>
  <si>
    <t xml:space="preserve"> (contribuciones)</t>
  </si>
  <si>
    <r>
      <t>Acm</t>
    </r>
    <r>
      <rPr>
        <vertAlign val="super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/Vg</t>
    </r>
    <r>
      <rPr>
        <vertAlign val="subscript"/>
        <sz val="11"/>
        <color theme="0"/>
        <rFont val="Calibri"/>
        <family val="2"/>
        <scheme val="minor"/>
      </rPr>
      <t>equiv</t>
    </r>
  </si>
  <si>
    <r>
      <rPr>
        <sz val="11"/>
        <color theme="0"/>
        <rFont val="Symbol"/>
        <family val="1"/>
        <charset val="2"/>
      </rPr>
      <t>l</t>
    </r>
    <r>
      <rPr>
        <vertAlign val="subscript"/>
        <sz val="11"/>
        <color theme="0"/>
        <rFont val="Calibri"/>
        <family val="2"/>
        <scheme val="minor"/>
      </rPr>
      <t>-</t>
    </r>
    <r>
      <rPr>
        <vertAlign val="superscript"/>
        <sz val="11"/>
        <color theme="0"/>
        <rFont val="Calibri"/>
        <family val="2"/>
        <scheme val="minor"/>
      </rPr>
      <t>0</t>
    </r>
    <r>
      <rPr>
        <sz val="11"/>
        <color theme="0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</si>
  <si>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</si>
  <si>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</si>
  <si>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rPr>
        <sz val="11"/>
        <color theme="1"/>
        <rFont val="Symbol"/>
        <family val="1"/>
        <charset val="2"/>
      </rPr>
      <t>l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</si>
  <si>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br</t>
    </r>
    <r>
      <rPr>
        <sz val="11"/>
        <color theme="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</si>
  <si>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color theme="1"/>
        <rFont val="Calibri"/>
        <family val="2"/>
        <scheme val="minor"/>
      </rPr>
      <t>r</t>
    </r>
    <r>
      <rPr>
        <sz val="11"/>
        <color theme="1"/>
        <rFont val="Calibri"/>
        <family val="2"/>
        <scheme val="minor"/>
      </rPr>
      <t xml:space="preserve"> =</t>
    </r>
  </si>
  <si>
    <t>Flujos</t>
  </si>
  <si>
    <t>r1 =</t>
  </si>
  <si>
    <t>r2 =</t>
  </si>
  <si>
    <t>xB1 =</t>
  </si>
  <si>
    <t>xB2 =</t>
  </si>
  <si>
    <t>c =</t>
  </si>
  <si>
    <t>FA =</t>
  </si>
  <si>
    <t>Número de grupos funcionales</t>
  </si>
  <si>
    <t>Group</t>
  </si>
  <si>
    <t>, K</t>
  </si>
  <si>
    <r>
      <t>CH</t>
    </r>
    <r>
      <rPr>
        <vertAlign val="subscript"/>
        <sz val="11"/>
        <color rgb="FF365F91"/>
        <rFont val="Calibri"/>
        <family val="2"/>
        <scheme val="minor"/>
      </rPr>
      <t>3</t>
    </r>
  </si>
  <si>
    <t>ACOH</t>
  </si>
  <si>
    <r>
      <t>CH</t>
    </r>
    <r>
      <rPr>
        <vertAlign val="subscript"/>
        <sz val="11"/>
        <color rgb="FF365F91"/>
        <rFont val="Calibri"/>
        <family val="2"/>
        <scheme val="minor"/>
      </rPr>
      <t>2</t>
    </r>
  </si>
  <si>
    <t>O</t>
  </si>
  <si>
    <t>CH</t>
  </si>
  <si>
    <t>O (ss)</t>
  </si>
  <si>
    <t>C</t>
  </si>
  <si>
    <t>C=O</t>
  </si>
  <si>
    <t>C=O (ss)</t>
  </si>
  <si>
    <t>24.96</t>
  </si>
  <si>
    <t>CH=O</t>
  </si>
  <si>
    <t>=C</t>
  </si>
  <si>
    <t>COOH</t>
  </si>
  <si>
    <t>=C=</t>
  </si>
  <si>
    <t>COO</t>
  </si>
  <si>
    <t>≡CH</t>
  </si>
  <si>
    <t>-10.5</t>
  </si>
  <si>
    <t>≡C</t>
  </si>
  <si>
    <t>NH2</t>
  </si>
  <si>
    <r>
      <t>CH</t>
    </r>
    <r>
      <rPr>
        <vertAlign val="subscript"/>
        <sz val="11"/>
        <color rgb="FF365F91"/>
        <rFont val="Calibri"/>
        <family val="2"/>
        <scheme val="minor"/>
      </rPr>
      <t>2</t>
    </r>
    <r>
      <rPr>
        <sz val="11"/>
        <color rgb="FF365F91"/>
        <rFont val="Calibri"/>
        <family val="2"/>
        <scheme val="minor"/>
      </rPr>
      <t>(ss)</t>
    </r>
  </si>
  <si>
    <t>NH</t>
  </si>
  <si>
    <t>CH (ss)</t>
  </si>
  <si>
    <t>NH (ss)</t>
  </si>
  <si>
    <t>C (ss)</t>
  </si>
  <si>
    <t>N</t>
  </si>
  <si>
    <t>26.73</t>
  </si>
  <si>
    <t>74.60</t>
  </si>
  <si>
    <t>=C (ds)</t>
  </si>
  <si>
    <t>F</t>
  </si>
  <si>
    <t>CN</t>
  </si>
  <si>
    <t>Cl</t>
  </si>
  <si>
    <t>NO2</t>
  </si>
  <si>
    <t>Br</t>
  </si>
  <si>
    <t>SH</t>
  </si>
  <si>
    <t>I</t>
  </si>
  <si>
    <t>S</t>
  </si>
  <si>
    <t>OH</t>
  </si>
  <si>
    <t>S (ss)</t>
  </si>
  <si>
    <t>=CH</t>
  </si>
  <si>
    <t>=CH (ds)</t>
  </si>
  <si>
    <t>=NH</t>
  </si>
  <si>
    <t>=N- (ds)</t>
  </si>
  <si>
    <t>=O</t>
  </si>
  <si>
    <t>Nk</t>
  </si>
  <si>
    <t>Tb =</t>
  </si>
  <si>
    <t>Tb</t>
  </si>
  <si>
    <t>Tc</t>
  </si>
  <si>
    <t>Tc =</t>
  </si>
  <si>
    <t>Tr =</t>
  </si>
  <si>
    <t>Tabla 10.5</t>
  </si>
  <si>
    <t>Hydrocarbon groups</t>
  </si>
  <si>
    <t>Non-hydrocarbon groups</t>
  </si>
  <si>
    <t>-CH3</t>
  </si>
  <si>
    <t>-CH2-</t>
  </si>
  <si>
    <t>&gt;CH-</t>
  </si>
  <si>
    <t>&gt;C&lt;</t>
  </si>
  <si>
    <t>=CH2</t>
  </si>
  <si>
    <t>=CH-</t>
  </si>
  <si>
    <t>=C&lt;</t>
  </si>
  <si>
    <t>Ring</t>
  </si>
  <si>
    <t>-O-</t>
  </si>
  <si>
    <t>-OH2</t>
  </si>
  <si>
    <t>-OH3</t>
  </si>
  <si>
    <t>&gt;CO (ketone)</t>
  </si>
  <si>
    <t>&gt;CHO (aldehyde)</t>
  </si>
  <si>
    <t>-COO- (ester)</t>
  </si>
  <si>
    <t>-COOH (acid)</t>
  </si>
  <si>
    <t>-NH2</t>
  </si>
  <si>
    <t>-NH-</t>
  </si>
  <si>
    <t>&gt;N-</t>
  </si>
  <si>
    <t>N (ring)</t>
  </si>
  <si>
    <t>-CN</t>
  </si>
  <si>
    <t>-NO2</t>
  </si>
  <si>
    <t>-F4</t>
  </si>
  <si>
    <t>-F5</t>
  </si>
  <si>
    <t>-Cl</t>
  </si>
  <si>
    <t>-Br</t>
  </si>
  <si>
    <t>-I</t>
  </si>
  <si>
    <t>-H6</t>
  </si>
  <si>
    <t>-3 member ring</t>
  </si>
  <si>
    <t>Ring (other)7</t>
  </si>
  <si>
    <t>-NH- (ring)</t>
  </si>
  <si>
    <r>
      <rPr>
        <sz val="11"/>
        <color theme="1"/>
        <rFont val="Symbol"/>
        <family val="1"/>
        <charset val="2"/>
      </rPr>
      <t>Dl</t>
    </r>
    <r>
      <rPr>
        <sz val="11"/>
        <color theme="1"/>
        <rFont val="Calibri"/>
        <family val="2"/>
        <scheme val="minor"/>
      </rPr>
      <t>b</t>
    </r>
  </si>
  <si>
    <t>Tbr =</t>
  </si>
  <si>
    <t>n =</t>
  </si>
  <si>
    <t>lb</t>
  </si>
  <si>
    <r>
      <rPr>
        <sz val="11"/>
        <color theme="1"/>
        <rFont val="Symbol"/>
        <family val="1"/>
        <charset val="2"/>
      </rPr>
      <t>l</t>
    </r>
    <r>
      <rPr>
        <sz val="11"/>
        <color theme="1"/>
        <rFont val="Calibri"/>
        <family val="2"/>
        <scheme val="minor"/>
      </rPr>
      <t xml:space="preserve">L = </t>
    </r>
  </si>
  <si>
    <t>ALA</t>
  </si>
  <si>
    <t>ARG</t>
  </si>
  <si>
    <t>ASN</t>
  </si>
  <si>
    <t>ASP</t>
  </si>
  <si>
    <t>CYS</t>
  </si>
  <si>
    <t>GLN</t>
  </si>
  <si>
    <t>GLU</t>
  </si>
  <si>
    <t>GLY</t>
  </si>
  <si>
    <t>HSD</t>
  </si>
  <si>
    <t>ILE</t>
  </si>
  <si>
    <t>LEU</t>
  </si>
  <si>
    <t>LYS</t>
  </si>
  <si>
    <t>MET</t>
  </si>
  <si>
    <t>PHE</t>
  </si>
  <si>
    <t>PRO</t>
  </si>
  <si>
    <t>SER</t>
  </si>
  <si>
    <t>THR</t>
  </si>
  <si>
    <t>TRP</t>
  </si>
  <si>
    <t>TYR</t>
  </si>
  <si>
    <t>VAL</t>
  </si>
  <si>
    <t>Suma</t>
  </si>
  <si>
    <t>Réplica</t>
  </si>
  <si>
    <t>Tbk</t>
  </si>
  <si>
    <t>suma</t>
  </si>
  <si>
    <t>replica</t>
  </si>
  <si>
    <t>Tck</t>
  </si>
  <si>
    <t>Contribucion individual+</t>
  </si>
  <si>
    <t>Tb contribucion individual</t>
  </si>
  <si>
    <t>fraccion</t>
  </si>
  <si>
    <t>Contribucion lineal</t>
  </si>
  <si>
    <t>°C</t>
  </si>
  <si>
    <t>Temperatura de desactivación</t>
  </si>
  <si>
    <t>Factor de correción</t>
  </si>
  <si>
    <t>m</t>
  </si>
  <si>
    <r>
      <t>c</t>
    </r>
    <r>
      <rPr>
        <vertAlign val="subscript"/>
        <sz val="11"/>
        <color theme="1"/>
        <rFont val="Calibri"/>
        <family val="2"/>
        <scheme val="minor"/>
      </rPr>
      <t>Ag</t>
    </r>
    <r>
      <rPr>
        <sz val="8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=</t>
    </r>
  </si>
  <si>
    <t>mol/m3</t>
  </si>
  <si>
    <r>
      <t>c</t>
    </r>
    <r>
      <rPr>
        <vertAlign val="subscript"/>
        <sz val="11"/>
        <color theme="1"/>
        <rFont val="Calibri"/>
        <family val="2"/>
        <scheme val="minor"/>
      </rPr>
      <t>H2O</t>
    </r>
    <r>
      <rPr>
        <sz val="11"/>
        <color theme="1"/>
        <rFont val="Calibri"/>
        <family val="2"/>
        <scheme val="minor"/>
      </rPr>
      <t xml:space="preserve"> =</t>
    </r>
  </si>
  <si>
    <t>mol/s</t>
  </si>
  <si>
    <t>Fa =</t>
  </si>
  <si>
    <t>ion/s</t>
  </si>
  <si>
    <t>K1</t>
  </si>
  <si>
    <t>M-1 s-1</t>
  </si>
  <si>
    <t>k2</t>
  </si>
  <si>
    <t>s-1</t>
  </si>
  <si>
    <t>k3</t>
  </si>
  <si>
    <t>Ceo</t>
  </si>
  <si>
    <t>Cso</t>
  </si>
  <si>
    <t xml:space="preserve">Iteracion </t>
  </si>
  <si>
    <t xml:space="preserve">tiempo </t>
  </si>
  <si>
    <t>dCE/dt</t>
  </si>
  <si>
    <t>dCS/dt</t>
  </si>
  <si>
    <t>dCES/dt</t>
  </si>
  <si>
    <t>dCP/dt</t>
  </si>
  <si>
    <t>delta T</t>
  </si>
  <si>
    <t>s</t>
  </si>
  <si>
    <t>Flujo</t>
  </si>
  <si>
    <t>Volumen</t>
  </si>
  <si>
    <t xml:space="preserve">Solo reaccion </t>
  </si>
  <si>
    <t>lts</t>
  </si>
  <si>
    <t>mol/L</t>
  </si>
  <si>
    <t>%Volumen</t>
  </si>
  <si>
    <t>= Venzima+Flujovolumetrico*t</t>
  </si>
  <si>
    <t>Volumen enzima</t>
  </si>
  <si>
    <t>CE [mol/L]</t>
  </si>
  <si>
    <t>CS [mol/L]</t>
  </si>
  <si>
    <t>CES [mol/L]</t>
  </si>
  <si>
    <t>CP [mol/L]</t>
  </si>
  <si>
    <t>V [Lts]</t>
  </si>
  <si>
    <t>.</t>
  </si>
</sst>
</file>

<file path=xl/styles.xml><?xml version="1.0" encoding="utf-8"?>
<styleSheet xmlns="http://schemas.openxmlformats.org/spreadsheetml/2006/main">
  <numFmts count="1">
    <numFmt numFmtId="164" formatCode="0.0000"/>
  </numFmts>
  <fonts count="18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ymbol"/>
      <family val="1"/>
      <charset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Kunstler Script"/>
      <family val="4"/>
    </font>
    <font>
      <vertAlign val="subscript"/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0"/>
      <name val="Symbol"/>
      <family val="1"/>
      <charset val="2"/>
    </font>
    <font>
      <sz val="8"/>
      <color theme="1"/>
      <name val="Calibri"/>
      <family val="2"/>
      <scheme val="minor"/>
    </font>
    <font>
      <sz val="11"/>
      <color rgb="FF365F91"/>
      <name val="Calibri"/>
      <family val="2"/>
      <scheme val="minor"/>
    </font>
    <font>
      <b/>
      <sz val="11"/>
      <color rgb="FF365F91"/>
      <name val="Calibri"/>
      <family val="2"/>
      <scheme val="minor"/>
    </font>
    <font>
      <vertAlign val="subscript"/>
      <sz val="11"/>
      <color rgb="FF365F9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D3DF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8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2" xfId="0" applyFont="1" applyBorder="1" applyAlignment="1">
      <alignment horizontal="center" wrapText="1"/>
    </xf>
    <xf numFmtId="0" fontId="14" fillId="3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0" xfId="0" quotePrefix="1" applyFont="1" applyAlignment="1">
      <alignment horizontal="center" wrapText="1"/>
    </xf>
    <xf numFmtId="0" fontId="14" fillId="3" borderId="0" xfId="0" quotePrefix="1" applyFont="1" applyFill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14" xfId="0" applyBorder="1"/>
    <xf numFmtId="0" fontId="0" fillId="4" borderId="0" xfId="0" applyFill="1"/>
    <xf numFmtId="0" fontId="0" fillId="0" borderId="15" xfId="0" applyBorder="1"/>
    <xf numFmtId="0" fontId="0" fillId="0" borderId="16" xfId="0" applyBorder="1"/>
    <xf numFmtId="2" fontId="17" fillId="0" borderId="0" xfId="0" applyNumberFormat="1" applyFont="1" applyBorder="1" applyAlignment="1">
      <alignment horizontal="center" vertical="center"/>
    </xf>
    <xf numFmtId="2" fontId="2" fillId="2" borderId="4" xfId="0" applyNumberFormat="1" applyFont="1" applyFill="1" applyBorder="1" applyAlignment="1">
      <alignment vertical="center"/>
    </xf>
    <xf numFmtId="2" fontId="2" fillId="2" borderId="5" xfId="0" applyNumberFormat="1" applyFont="1" applyFill="1" applyBorder="1" applyAlignment="1">
      <alignment vertical="center"/>
    </xf>
    <xf numFmtId="2" fontId="2" fillId="2" borderId="6" xfId="0" applyNumberFormat="1" applyFont="1" applyFill="1" applyBorder="1" applyAlignment="1">
      <alignment vertical="center"/>
    </xf>
    <xf numFmtId="2" fontId="0" fillId="0" borderId="0" xfId="0" applyNumberFormat="1" applyAlignment="1">
      <alignment vertical="center"/>
    </xf>
    <xf numFmtId="2" fontId="0" fillId="2" borderId="4" xfId="0" applyNumberFormat="1" applyFill="1" applyBorder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0" fillId="0" borderId="7" xfId="0" applyNumberFormat="1" applyBorder="1" applyAlignment="1">
      <alignment vertical="center"/>
    </xf>
    <xf numFmtId="2" fontId="0" fillId="0" borderId="0" xfId="0" applyNumberFormat="1" applyBorder="1" applyAlignment="1">
      <alignment vertical="center"/>
    </xf>
    <xf numFmtId="2" fontId="0" fillId="0" borderId="0" xfId="0" applyNumberFormat="1" applyBorder="1" applyAlignment="1">
      <alignment horizontal="right" vertical="center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2" fontId="2" fillId="2" borderId="1" xfId="0" applyNumberFormat="1" applyFont="1" applyFill="1" applyBorder="1" applyAlignment="1">
      <alignment vertical="center"/>
    </xf>
    <xf numFmtId="2" fontId="2" fillId="2" borderId="3" xfId="0" applyNumberFormat="1" applyFont="1" applyFill="1" applyBorder="1" applyAlignment="1">
      <alignment vertical="center"/>
    </xf>
    <xf numFmtId="2" fontId="11" fillId="0" borderId="0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center" vertical="center"/>
    </xf>
    <xf numFmtId="2" fontId="0" fillId="0" borderId="9" xfId="0" applyNumberFormat="1" applyBorder="1" applyAlignment="1">
      <alignment vertical="center"/>
    </xf>
    <xf numFmtId="2" fontId="0" fillId="0" borderId="10" xfId="0" applyNumberFormat="1" applyBorder="1" applyAlignment="1">
      <alignment horizontal="right" vertical="center"/>
    </xf>
    <xf numFmtId="2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vertical="center"/>
    </xf>
    <xf numFmtId="2" fontId="0" fillId="0" borderId="11" xfId="0" applyNumberFormat="1" applyBorder="1" applyAlignment="1">
      <alignment vertical="center"/>
    </xf>
    <xf numFmtId="11" fontId="0" fillId="0" borderId="0" xfId="0" applyNumberFormat="1" applyBorder="1" applyAlignment="1">
      <alignment horizontal="center" vertical="center"/>
    </xf>
    <xf numFmtId="11" fontId="2" fillId="2" borderId="2" xfId="0" applyNumberFormat="1" applyFont="1" applyFill="1" applyBorder="1" applyAlignment="1">
      <alignment horizontal="center" vertical="center"/>
    </xf>
    <xf numFmtId="11" fontId="1" fillId="0" borderId="0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vertical="center"/>
    </xf>
    <xf numFmtId="1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5" borderId="0" xfId="0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/>
      <c:scatterChart>
        <c:scatterStyle val="smoothMarker"/>
        <c:ser>
          <c:idx val="0"/>
          <c:order val="0"/>
          <c:tx>
            <c:strRef>
              <c:f>'Resultados Tendencia'!$C$11</c:f>
              <c:strCache>
                <c:ptCount val="1"/>
                <c:pt idx="0">
                  <c:v>CE [mol/L]</c:v>
                </c:pt>
              </c:strCache>
            </c:strRef>
          </c:tx>
          <c:xVal>
            <c:numRef>
              <c:f>'Resultados Tendencia'!$B$12:$B$1611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  <c:pt idx="151">
                  <c:v>1.5099999999999969E-4</c:v>
                </c:pt>
                <c:pt idx="152">
                  <c:v>1.5199999999999968E-4</c:v>
                </c:pt>
                <c:pt idx="153">
                  <c:v>1.5299999999999968E-4</c:v>
                </c:pt>
                <c:pt idx="154">
                  <c:v>1.5399999999999968E-4</c:v>
                </c:pt>
                <c:pt idx="155">
                  <c:v>1.5499999999999967E-4</c:v>
                </c:pt>
                <c:pt idx="156">
                  <c:v>1.5599999999999967E-4</c:v>
                </c:pt>
                <c:pt idx="157">
                  <c:v>1.5699999999999967E-4</c:v>
                </c:pt>
                <c:pt idx="158">
                  <c:v>1.5799999999999967E-4</c:v>
                </c:pt>
                <c:pt idx="159">
                  <c:v>1.5899999999999966E-4</c:v>
                </c:pt>
                <c:pt idx="160">
                  <c:v>1.5999999999999966E-4</c:v>
                </c:pt>
                <c:pt idx="161">
                  <c:v>1.6099999999999966E-4</c:v>
                </c:pt>
                <c:pt idx="162">
                  <c:v>1.6199999999999966E-4</c:v>
                </c:pt>
                <c:pt idx="163">
                  <c:v>1.6299999999999965E-4</c:v>
                </c:pt>
                <c:pt idx="164">
                  <c:v>1.6399999999999965E-4</c:v>
                </c:pt>
                <c:pt idx="165">
                  <c:v>1.6499999999999965E-4</c:v>
                </c:pt>
                <c:pt idx="166">
                  <c:v>1.6599999999999964E-4</c:v>
                </c:pt>
                <c:pt idx="167">
                  <c:v>1.6699999999999964E-4</c:v>
                </c:pt>
                <c:pt idx="168">
                  <c:v>1.6799999999999964E-4</c:v>
                </c:pt>
                <c:pt idx="169">
                  <c:v>1.6899999999999964E-4</c:v>
                </c:pt>
                <c:pt idx="170">
                  <c:v>1.6999999999999963E-4</c:v>
                </c:pt>
                <c:pt idx="171">
                  <c:v>1.7099999999999963E-4</c:v>
                </c:pt>
                <c:pt idx="172">
                  <c:v>1.7199999999999963E-4</c:v>
                </c:pt>
                <c:pt idx="173">
                  <c:v>1.7299999999999962E-4</c:v>
                </c:pt>
                <c:pt idx="174">
                  <c:v>1.7399999999999962E-4</c:v>
                </c:pt>
                <c:pt idx="175">
                  <c:v>1.7499999999999962E-4</c:v>
                </c:pt>
                <c:pt idx="176">
                  <c:v>1.7599999999999962E-4</c:v>
                </c:pt>
                <c:pt idx="177">
                  <c:v>1.7699999999999961E-4</c:v>
                </c:pt>
                <c:pt idx="178">
                  <c:v>1.7799999999999961E-4</c:v>
                </c:pt>
                <c:pt idx="179">
                  <c:v>1.7899999999999961E-4</c:v>
                </c:pt>
                <c:pt idx="180">
                  <c:v>1.799999999999996E-4</c:v>
                </c:pt>
                <c:pt idx="181">
                  <c:v>1.809999999999996E-4</c:v>
                </c:pt>
                <c:pt idx="182">
                  <c:v>1.819999999999996E-4</c:v>
                </c:pt>
                <c:pt idx="183">
                  <c:v>1.829999999999996E-4</c:v>
                </c:pt>
                <c:pt idx="184">
                  <c:v>1.8399999999999959E-4</c:v>
                </c:pt>
                <c:pt idx="185">
                  <c:v>1.8499999999999959E-4</c:v>
                </c:pt>
                <c:pt idx="186">
                  <c:v>1.8599999999999959E-4</c:v>
                </c:pt>
                <c:pt idx="187">
                  <c:v>1.8699999999999959E-4</c:v>
                </c:pt>
                <c:pt idx="188">
                  <c:v>1.8799999999999958E-4</c:v>
                </c:pt>
                <c:pt idx="189">
                  <c:v>1.8899999999999958E-4</c:v>
                </c:pt>
                <c:pt idx="190">
                  <c:v>1.8999999999999958E-4</c:v>
                </c:pt>
                <c:pt idx="191">
                  <c:v>1.9099999999999957E-4</c:v>
                </c:pt>
                <c:pt idx="192">
                  <c:v>1.9199999999999957E-4</c:v>
                </c:pt>
                <c:pt idx="193">
                  <c:v>1.9299999999999957E-4</c:v>
                </c:pt>
                <c:pt idx="194">
                  <c:v>1.9399999999999957E-4</c:v>
                </c:pt>
                <c:pt idx="195">
                  <c:v>1.9499999999999956E-4</c:v>
                </c:pt>
                <c:pt idx="196">
                  <c:v>1.9599999999999956E-4</c:v>
                </c:pt>
                <c:pt idx="197">
                  <c:v>1.9699999999999956E-4</c:v>
                </c:pt>
                <c:pt idx="198">
                  <c:v>1.9799999999999955E-4</c:v>
                </c:pt>
                <c:pt idx="199">
                  <c:v>1.9899999999999955E-4</c:v>
                </c:pt>
                <c:pt idx="200">
                  <c:v>1.9999999999999955E-4</c:v>
                </c:pt>
                <c:pt idx="201">
                  <c:v>2.0099999999999955E-4</c:v>
                </c:pt>
                <c:pt idx="202">
                  <c:v>2.0199999999999954E-4</c:v>
                </c:pt>
                <c:pt idx="203">
                  <c:v>2.0299999999999954E-4</c:v>
                </c:pt>
                <c:pt idx="204">
                  <c:v>2.0399999999999954E-4</c:v>
                </c:pt>
                <c:pt idx="205">
                  <c:v>2.0499999999999953E-4</c:v>
                </c:pt>
                <c:pt idx="206">
                  <c:v>2.0599999999999953E-4</c:v>
                </c:pt>
                <c:pt idx="207">
                  <c:v>2.0699999999999953E-4</c:v>
                </c:pt>
                <c:pt idx="208">
                  <c:v>2.0799999999999953E-4</c:v>
                </c:pt>
                <c:pt idx="209">
                  <c:v>2.0899999999999952E-4</c:v>
                </c:pt>
                <c:pt idx="210">
                  <c:v>2.0999999999999952E-4</c:v>
                </c:pt>
                <c:pt idx="211">
                  <c:v>2.1099999999999952E-4</c:v>
                </c:pt>
                <c:pt idx="212">
                  <c:v>2.1199999999999952E-4</c:v>
                </c:pt>
                <c:pt idx="213">
                  <c:v>2.1299999999999951E-4</c:v>
                </c:pt>
                <c:pt idx="214">
                  <c:v>2.1399999999999951E-4</c:v>
                </c:pt>
                <c:pt idx="215">
                  <c:v>2.1499999999999951E-4</c:v>
                </c:pt>
                <c:pt idx="216">
                  <c:v>2.159999999999995E-4</c:v>
                </c:pt>
                <c:pt idx="217">
                  <c:v>2.169999999999995E-4</c:v>
                </c:pt>
                <c:pt idx="218">
                  <c:v>2.179999999999995E-4</c:v>
                </c:pt>
                <c:pt idx="219">
                  <c:v>2.189999999999995E-4</c:v>
                </c:pt>
                <c:pt idx="220">
                  <c:v>2.1999999999999949E-4</c:v>
                </c:pt>
                <c:pt idx="221">
                  <c:v>2.2099999999999949E-4</c:v>
                </c:pt>
                <c:pt idx="222">
                  <c:v>2.2199999999999949E-4</c:v>
                </c:pt>
                <c:pt idx="223">
                  <c:v>2.2299999999999948E-4</c:v>
                </c:pt>
                <c:pt idx="224">
                  <c:v>2.2399999999999948E-4</c:v>
                </c:pt>
                <c:pt idx="225">
                  <c:v>2.2499999999999948E-4</c:v>
                </c:pt>
                <c:pt idx="226">
                  <c:v>2.2599999999999948E-4</c:v>
                </c:pt>
                <c:pt idx="227">
                  <c:v>2.2699999999999947E-4</c:v>
                </c:pt>
                <c:pt idx="228">
                  <c:v>2.2799999999999947E-4</c:v>
                </c:pt>
                <c:pt idx="229">
                  <c:v>2.2899999999999947E-4</c:v>
                </c:pt>
                <c:pt idx="230">
                  <c:v>2.2999999999999946E-4</c:v>
                </c:pt>
                <c:pt idx="231">
                  <c:v>2.3099999999999946E-4</c:v>
                </c:pt>
                <c:pt idx="232">
                  <c:v>2.3199999999999946E-4</c:v>
                </c:pt>
                <c:pt idx="233">
                  <c:v>2.3299999999999946E-4</c:v>
                </c:pt>
                <c:pt idx="234">
                  <c:v>2.3399999999999945E-4</c:v>
                </c:pt>
                <c:pt idx="235">
                  <c:v>2.3499999999999945E-4</c:v>
                </c:pt>
                <c:pt idx="236">
                  <c:v>2.3599999999999945E-4</c:v>
                </c:pt>
                <c:pt idx="237">
                  <c:v>2.3699999999999945E-4</c:v>
                </c:pt>
                <c:pt idx="238">
                  <c:v>2.3799999999999944E-4</c:v>
                </c:pt>
                <c:pt idx="239">
                  <c:v>2.3899999999999944E-4</c:v>
                </c:pt>
                <c:pt idx="240">
                  <c:v>2.3999999999999944E-4</c:v>
                </c:pt>
                <c:pt idx="241">
                  <c:v>2.4099999999999943E-4</c:v>
                </c:pt>
                <c:pt idx="242">
                  <c:v>2.4199999999999943E-4</c:v>
                </c:pt>
                <c:pt idx="243">
                  <c:v>2.4299999999999943E-4</c:v>
                </c:pt>
                <c:pt idx="244">
                  <c:v>2.4399999999999943E-4</c:v>
                </c:pt>
                <c:pt idx="245">
                  <c:v>2.4499999999999945E-4</c:v>
                </c:pt>
                <c:pt idx="246">
                  <c:v>2.4599999999999947E-4</c:v>
                </c:pt>
                <c:pt idx="247">
                  <c:v>2.469999999999995E-4</c:v>
                </c:pt>
                <c:pt idx="248">
                  <c:v>2.4799999999999952E-4</c:v>
                </c:pt>
                <c:pt idx="249">
                  <c:v>2.4899999999999955E-4</c:v>
                </c:pt>
                <c:pt idx="250">
                  <c:v>2.4999999999999957E-4</c:v>
                </c:pt>
                <c:pt idx="251">
                  <c:v>2.509999999999996E-4</c:v>
                </c:pt>
                <c:pt idx="252">
                  <c:v>2.5199999999999962E-4</c:v>
                </c:pt>
                <c:pt idx="253">
                  <c:v>2.5299999999999964E-4</c:v>
                </c:pt>
                <c:pt idx="254">
                  <c:v>2.5399999999999967E-4</c:v>
                </c:pt>
                <c:pt idx="255">
                  <c:v>2.5499999999999969E-4</c:v>
                </c:pt>
                <c:pt idx="256">
                  <c:v>2.5599999999999972E-4</c:v>
                </c:pt>
                <c:pt idx="257">
                  <c:v>2.5699999999999974E-4</c:v>
                </c:pt>
                <c:pt idx="258">
                  <c:v>2.5799999999999977E-4</c:v>
                </c:pt>
                <c:pt idx="259">
                  <c:v>2.5899999999999979E-4</c:v>
                </c:pt>
                <c:pt idx="260">
                  <c:v>2.5999999999999981E-4</c:v>
                </c:pt>
                <c:pt idx="261">
                  <c:v>2.6099999999999984E-4</c:v>
                </c:pt>
                <c:pt idx="262">
                  <c:v>2.6199999999999986E-4</c:v>
                </c:pt>
                <c:pt idx="263">
                  <c:v>2.6299999999999989E-4</c:v>
                </c:pt>
                <c:pt idx="264">
                  <c:v>2.6399999999999991E-4</c:v>
                </c:pt>
                <c:pt idx="265">
                  <c:v>2.6499999999999994E-4</c:v>
                </c:pt>
                <c:pt idx="266">
                  <c:v>2.6599999999999996E-4</c:v>
                </c:pt>
                <c:pt idx="267">
                  <c:v>2.6699999999999998E-4</c:v>
                </c:pt>
                <c:pt idx="268">
                  <c:v>2.6800000000000001E-4</c:v>
                </c:pt>
                <c:pt idx="269">
                  <c:v>2.6900000000000003E-4</c:v>
                </c:pt>
                <c:pt idx="270">
                  <c:v>2.7000000000000006E-4</c:v>
                </c:pt>
                <c:pt idx="271">
                  <c:v>2.7100000000000008E-4</c:v>
                </c:pt>
                <c:pt idx="272">
                  <c:v>2.7200000000000011E-4</c:v>
                </c:pt>
                <c:pt idx="273">
                  <c:v>2.7300000000000013E-4</c:v>
                </c:pt>
                <c:pt idx="274">
                  <c:v>2.7400000000000015E-4</c:v>
                </c:pt>
                <c:pt idx="275">
                  <c:v>2.7500000000000018E-4</c:v>
                </c:pt>
                <c:pt idx="276">
                  <c:v>2.760000000000002E-4</c:v>
                </c:pt>
                <c:pt idx="277">
                  <c:v>2.7700000000000023E-4</c:v>
                </c:pt>
                <c:pt idx="278">
                  <c:v>2.7800000000000025E-4</c:v>
                </c:pt>
                <c:pt idx="279">
                  <c:v>2.7900000000000028E-4</c:v>
                </c:pt>
                <c:pt idx="280">
                  <c:v>2.800000000000003E-4</c:v>
                </c:pt>
                <c:pt idx="281">
                  <c:v>2.8100000000000033E-4</c:v>
                </c:pt>
                <c:pt idx="282">
                  <c:v>2.8200000000000035E-4</c:v>
                </c:pt>
                <c:pt idx="283">
                  <c:v>2.8300000000000037E-4</c:v>
                </c:pt>
                <c:pt idx="284">
                  <c:v>2.840000000000004E-4</c:v>
                </c:pt>
                <c:pt idx="285">
                  <c:v>2.8500000000000042E-4</c:v>
                </c:pt>
                <c:pt idx="286">
                  <c:v>2.8600000000000045E-4</c:v>
                </c:pt>
                <c:pt idx="287">
                  <c:v>2.8700000000000047E-4</c:v>
                </c:pt>
                <c:pt idx="288">
                  <c:v>2.880000000000005E-4</c:v>
                </c:pt>
                <c:pt idx="289">
                  <c:v>2.8900000000000052E-4</c:v>
                </c:pt>
                <c:pt idx="290">
                  <c:v>2.9000000000000054E-4</c:v>
                </c:pt>
                <c:pt idx="291">
                  <c:v>2.9100000000000057E-4</c:v>
                </c:pt>
                <c:pt idx="292">
                  <c:v>2.9200000000000059E-4</c:v>
                </c:pt>
                <c:pt idx="293">
                  <c:v>2.9300000000000062E-4</c:v>
                </c:pt>
                <c:pt idx="294">
                  <c:v>2.9400000000000064E-4</c:v>
                </c:pt>
                <c:pt idx="295">
                  <c:v>2.9500000000000067E-4</c:v>
                </c:pt>
                <c:pt idx="296">
                  <c:v>2.9600000000000069E-4</c:v>
                </c:pt>
                <c:pt idx="297">
                  <c:v>2.9700000000000071E-4</c:v>
                </c:pt>
                <c:pt idx="298">
                  <c:v>2.9800000000000074E-4</c:v>
                </c:pt>
                <c:pt idx="299">
                  <c:v>2.9900000000000076E-4</c:v>
                </c:pt>
                <c:pt idx="300">
                  <c:v>3.0000000000000079E-4</c:v>
                </c:pt>
                <c:pt idx="301">
                  <c:v>3.0100000000000081E-4</c:v>
                </c:pt>
                <c:pt idx="302">
                  <c:v>3.0200000000000084E-4</c:v>
                </c:pt>
                <c:pt idx="303">
                  <c:v>3.0300000000000086E-4</c:v>
                </c:pt>
                <c:pt idx="304">
                  <c:v>3.0400000000000088E-4</c:v>
                </c:pt>
                <c:pt idx="305">
                  <c:v>3.0500000000000091E-4</c:v>
                </c:pt>
                <c:pt idx="306">
                  <c:v>3.0600000000000093E-4</c:v>
                </c:pt>
                <c:pt idx="307">
                  <c:v>3.0700000000000096E-4</c:v>
                </c:pt>
                <c:pt idx="308">
                  <c:v>3.0800000000000098E-4</c:v>
                </c:pt>
                <c:pt idx="309">
                  <c:v>3.0900000000000101E-4</c:v>
                </c:pt>
                <c:pt idx="310">
                  <c:v>3.1000000000000103E-4</c:v>
                </c:pt>
                <c:pt idx="311">
                  <c:v>3.1100000000000105E-4</c:v>
                </c:pt>
                <c:pt idx="312">
                  <c:v>3.1200000000000108E-4</c:v>
                </c:pt>
                <c:pt idx="313">
                  <c:v>3.130000000000011E-4</c:v>
                </c:pt>
                <c:pt idx="314">
                  <c:v>3.1400000000000113E-4</c:v>
                </c:pt>
                <c:pt idx="315">
                  <c:v>3.1500000000000115E-4</c:v>
                </c:pt>
                <c:pt idx="316">
                  <c:v>3.1600000000000118E-4</c:v>
                </c:pt>
                <c:pt idx="317">
                  <c:v>3.170000000000012E-4</c:v>
                </c:pt>
                <c:pt idx="318">
                  <c:v>3.1800000000000122E-4</c:v>
                </c:pt>
                <c:pt idx="319">
                  <c:v>3.1900000000000125E-4</c:v>
                </c:pt>
                <c:pt idx="320">
                  <c:v>3.2000000000000127E-4</c:v>
                </c:pt>
                <c:pt idx="321">
                  <c:v>3.210000000000013E-4</c:v>
                </c:pt>
                <c:pt idx="322">
                  <c:v>3.2200000000000132E-4</c:v>
                </c:pt>
                <c:pt idx="323">
                  <c:v>3.2300000000000135E-4</c:v>
                </c:pt>
                <c:pt idx="324">
                  <c:v>3.2400000000000137E-4</c:v>
                </c:pt>
                <c:pt idx="325">
                  <c:v>3.2500000000000139E-4</c:v>
                </c:pt>
                <c:pt idx="326">
                  <c:v>3.2600000000000142E-4</c:v>
                </c:pt>
                <c:pt idx="327">
                  <c:v>3.2700000000000144E-4</c:v>
                </c:pt>
                <c:pt idx="328">
                  <c:v>3.2800000000000147E-4</c:v>
                </c:pt>
                <c:pt idx="329">
                  <c:v>3.2900000000000149E-4</c:v>
                </c:pt>
                <c:pt idx="330">
                  <c:v>3.3000000000000152E-4</c:v>
                </c:pt>
                <c:pt idx="331">
                  <c:v>3.3100000000000154E-4</c:v>
                </c:pt>
                <c:pt idx="332">
                  <c:v>3.3200000000000156E-4</c:v>
                </c:pt>
                <c:pt idx="333">
                  <c:v>3.3300000000000159E-4</c:v>
                </c:pt>
                <c:pt idx="334">
                  <c:v>3.3400000000000161E-4</c:v>
                </c:pt>
                <c:pt idx="335">
                  <c:v>3.3500000000000164E-4</c:v>
                </c:pt>
                <c:pt idx="336">
                  <c:v>3.3600000000000166E-4</c:v>
                </c:pt>
                <c:pt idx="337">
                  <c:v>3.3700000000000169E-4</c:v>
                </c:pt>
                <c:pt idx="338">
                  <c:v>3.3800000000000171E-4</c:v>
                </c:pt>
                <c:pt idx="339">
                  <c:v>3.3900000000000173E-4</c:v>
                </c:pt>
                <c:pt idx="340">
                  <c:v>3.4000000000000176E-4</c:v>
                </c:pt>
                <c:pt idx="341">
                  <c:v>3.4100000000000178E-4</c:v>
                </c:pt>
                <c:pt idx="342">
                  <c:v>3.4200000000000181E-4</c:v>
                </c:pt>
                <c:pt idx="343">
                  <c:v>3.4300000000000183E-4</c:v>
                </c:pt>
                <c:pt idx="344">
                  <c:v>3.4400000000000186E-4</c:v>
                </c:pt>
                <c:pt idx="345">
                  <c:v>3.4500000000000188E-4</c:v>
                </c:pt>
                <c:pt idx="346">
                  <c:v>3.460000000000019E-4</c:v>
                </c:pt>
                <c:pt idx="347">
                  <c:v>3.4700000000000193E-4</c:v>
                </c:pt>
                <c:pt idx="348">
                  <c:v>3.4800000000000195E-4</c:v>
                </c:pt>
                <c:pt idx="349">
                  <c:v>3.4900000000000198E-4</c:v>
                </c:pt>
                <c:pt idx="350">
                  <c:v>3.50000000000002E-4</c:v>
                </c:pt>
                <c:pt idx="351">
                  <c:v>3.5100000000000203E-4</c:v>
                </c:pt>
                <c:pt idx="352">
                  <c:v>3.5200000000000205E-4</c:v>
                </c:pt>
                <c:pt idx="353">
                  <c:v>3.5300000000000208E-4</c:v>
                </c:pt>
                <c:pt idx="354">
                  <c:v>3.540000000000021E-4</c:v>
                </c:pt>
                <c:pt idx="355">
                  <c:v>3.5500000000000212E-4</c:v>
                </c:pt>
                <c:pt idx="356">
                  <c:v>3.5600000000000215E-4</c:v>
                </c:pt>
                <c:pt idx="357">
                  <c:v>3.5700000000000217E-4</c:v>
                </c:pt>
                <c:pt idx="358">
                  <c:v>3.580000000000022E-4</c:v>
                </c:pt>
                <c:pt idx="359">
                  <c:v>3.5900000000000222E-4</c:v>
                </c:pt>
                <c:pt idx="360">
                  <c:v>3.6000000000000225E-4</c:v>
                </c:pt>
                <c:pt idx="361">
                  <c:v>3.6100000000000227E-4</c:v>
                </c:pt>
                <c:pt idx="362">
                  <c:v>3.6200000000000229E-4</c:v>
                </c:pt>
                <c:pt idx="363">
                  <c:v>3.6300000000000232E-4</c:v>
                </c:pt>
                <c:pt idx="364">
                  <c:v>3.6400000000000234E-4</c:v>
                </c:pt>
                <c:pt idx="365">
                  <c:v>3.6500000000000237E-4</c:v>
                </c:pt>
                <c:pt idx="366">
                  <c:v>3.6600000000000239E-4</c:v>
                </c:pt>
                <c:pt idx="367">
                  <c:v>3.6700000000000242E-4</c:v>
                </c:pt>
                <c:pt idx="368">
                  <c:v>3.6800000000000244E-4</c:v>
                </c:pt>
                <c:pt idx="369">
                  <c:v>3.6900000000000246E-4</c:v>
                </c:pt>
                <c:pt idx="370">
                  <c:v>3.7000000000000249E-4</c:v>
                </c:pt>
                <c:pt idx="371">
                  <c:v>3.7100000000000251E-4</c:v>
                </c:pt>
                <c:pt idx="372">
                  <c:v>3.7200000000000254E-4</c:v>
                </c:pt>
                <c:pt idx="373">
                  <c:v>3.7300000000000256E-4</c:v>
                </c:pt>
                <c:pt idx="374">
                  <c:v>3.7400000000000259E-4</c:v>
                </c:pt>
                <c:pt idx="375">
                  <c:v>3.7500000000000261E-4</c:v>
                </c:pt>
                <c:pt idx="376">
                  <c:v>3.7600000000000263E-4</c:v>
                </c:pt>
                <c:pt idx="377">
                  <c:v>3.7700000000000266E-4</c:v>
                </c:pt>
                <c:pt idx="378">
                  <c:v>3.7800000000000268E-4</c:v>
                </c:pt>
                <c:pt idx="379">
                  <c:v>3.7900000000000271E-4</c:v>
                </c:pt>
                <c:pt idx="380">
                  <c:v>3.8000000000000273E-4</c:v>
                </c:pt>
                <c:pt idx="381">
                  <c:v>3.8100000000000276E-4</c:v>
                </c:pt>
                <c:pt idx="382">
                  <c:v>3.8200000000000278E-4</c:v>
                </c:pt>
                <c:pt idx="383">
                  <c:v>3.830000000000028E-4</c:v>
                </c:pt>
                <c:pt idx="384">
                  <c:v>3.8400000000000283E-4</c:v>
                </c:pt>
                <c:pt idx="385">
                  <c:v>3.8500000000000285E-4</c:v>
                </c:pt>
                <c:pt idx="386">
                  <c:v>3.8600000000000288E-4</c:v>
                </c:pt>
                <c:pt idx="387">
                  <c:v>3.870000000000029E-4</c:v>
                </c:pt>
                <c:pt idx="388">
                  <c:v>3.8800000000000293E-4</c:v>
                </c:pt>
                <c:pt idx="389">
                  <c:v>3.8900000000000295E-4</c:v>
                </c:pt>
                <c:pt idx="390">
                  <c:v>3.9000000000000297E-4</c:v>
                </c:pt>
                <c:pt idx="391">
                  <c:v>3.91000000000003E-4</c:v>
                </c:pt>
                <c:pt idx="392">
                  <c:v>3.9200000000000302E-4</c:v>
                </c:pt>
                <c:pt idx="393">
                  <c:v>3.9300000000000305E-4</c:v>
                </c:pt>
                <c:pt idx="394">
                  <c:v>3.9400000000000307E-4</c:v>
                </c:pt>
                <c:pt idx="395">
                  <c:v>3.950000000000031E-4</c:v>
                </c:pt>
                <c:pt idx="396">
                  <c:v>3.9600000000000312E-4</c:v>
                </c:pt>
                <c:pt idx="397">
                  <c:v>3.9700000000000314E-4</c:v>
                </c:pt>
                <c:pt idx="398">
                  <c:v>3.9800000000000317E-4</c:v>
                </c:pt>
                <c:pt idx="399">
                  <c:v>3.9900000000000319E-4</c:v>
                </c:pt>
                <c:pt idx="400">
                  <c:v>4.0000000000000322E-4</c:v>
                </c:pt>
                <c:pt idx="401">
                  <c:v>4.0100000000000324E-4</c:v>
                </c:pt>
                <c:pt idx="402">
                  <c:v>4.0200000000000327E-4</c:v>
                </c:pt>
                <c:pt idx="403">
                  <c:v>4.0300000000000329E-4</c:v>
                </c:pt>
                <c:pt idx="404">
                  <c:v>4.0400000000000331E-4</c:v>
                </c:pt>
                <c:pt idx="405">
                  <c:v>4.0500000000000334E-4</c:v>
                </c:pt>
                <c:pt idx="406">
                  <c:v>4.0600000000000336E-4</c:v>
                </c:pt>
                <c:pt idx="407">
                  <c:v>4.0700000000000339E-4</c:v>
                </c:pt>
                <c:pt idx="408">
                  <c:v>4.0800000000000341E-4</c:v>
                </c:pt>
                <c:pt idx="409">
                  <c:v>4.0900000000000344E-4</c:v>
                </c:pt>
                <c:pt idx="410">
                  <c:v>4.1000000000000346E-4</c:v>
                </c:pt>
                <c:pt idx="411">
                  <c:v>4.1100000000000348E-4</c:v>
                </c:pt>
                <c:pt idx="412">
                  <c:v>4.1200000000000351E-4</c:v>
                </c:pt>
                <c:pt idx="413">
                  <c:v>4.1300000000000353E-4</c:v>
                </c:pt>
                <c:pt idx="414">
                  <c:v>4.1400000000000356E-4</c:v>
                </c:pt>
                <c:pt idx="415">
                  <c:v>4.1500000000000358E-4</c:v>
                </c:pt>
                <c:pt idx="416">
                  <c:v>4.1600000000000361E-4</c:v>
                </c:pt>
                <c:pt idx="417">
                  <c:v>4.1700000000000363E-4</c:v>
                </c:pt>
                <c:pt idx="418">
                  <c:v>4.1800000000000366E-4</c:v>
                </c:pt>
                <c:pt idx="419">
                  <c:v>4.1900000000000368E-4</c:v>
                </c:pt>
                <c:pt idx="420">
                  <c:v>4.200000000000037E-4</c:v>
                </c:pt>
                <c:pt idx="421">
                  <c:v>4.2100000000000373E-4</c:v>
                </c:pt>
                <c:pt idx="422">
                  <c:v>4.2200000000000375E-4</c:v>
                </c:pt>
                <c:pt idx="423">
                  <c:v>4.2300000000000378E-4</c:v>
                </c:pt>
                <c:pt idx="424">
                  <c:v>4.240000000000038E-4</c:v>
                </c:pt>
                <c:pt idx="425">
                  <c:v>4.2500000000000383E-4</c:v>
                </c:pt>
                <c:pt idx="426">
                  <c:v>4.2600000000000385E-4</c:v>
                </c:pt>
                <c:pt idx="427">
                  <c:v>4.2700000000000387E-4</c:v>
                </c:pt>
                <c:pt idx="428">
                  <c:v>4.280000000000039E-4</c:v>
                </c:pt>
                <c:pt idx="429">
                  <c:v>4.2900000000000392E-4</c:v>
                </c:pt>
                <c:pt idx="430">
                  <c:v>4.3000000000000395E-4</c:v>
                </c:pt>
                <c:pt idx="431">
                  <c:v>4.3100000000000397E-4</c:v>
                </c:pt>
                <c:pt idx="432">
                  <c:v>4.32000000000004E-4</c:v>
                </c:pt>
                <c:pt idx="433">
                  <c:v>4.3300000000000402E-4</c:v>
                </c:pt>
                <c:pt idx="434">
                  <c:v>4.3400000000000404E-4</c:v>
                </c:pt>
                <c:pt idx="435">
                  <c:v>4.3500000000000407E-4</c:v>
                </c:pt>
                <c:pt idx="436">
                  <c:v>4.3600000000000409E-4</c:v>
                </c:pt>
                <c:pt idx="437">
                  <c:v>4.3700000000000412E-4</c:v>
                </c:pt>
                <c:pt idx="438">
                  <c:v>4.3800000000000414E-4</c:v>
                </c:pt>
                <c:pt idx="439">
                  <c:v>4.3900000000000417E-4</c:v>
                </c:pt>
                <c:pt idx="440">
                  <c:v>4.4000000000000419E-4</c:v>
                </c:pt>
                <c:pt idx="441">
                  <c:v>4.4100000000000421E-4</c:v>
                </c:pt>
                <c:pt idx="442">
                  <c:v>4.4200000000000424E-4</c:v>
                </c:pt>
                <c:pt idx="443">
                  <c:v>4.4300000000000426E-4</c:v>
                </c:pt>
                <c:pt idx="444">
                  <c:v>4.4400000000000429E-4</c:v>
                </c:pt>
                <c:pt idx="445">
                  <c:v>4.4500000000000431E-4</c:v>
                </c:pt>
                <c:pt idx="446">
                  <c:v>4.4600000000000434E-4</c:v>
                </c:pt>
                <c:pt idx="447">
                  <c:v>4.4700000000000436E-4</c:v>
                </c:pt>
                <c:pt idx="448">
                  <c:v>4.4800000000000438E-4</c:v>
                </c:pt>
                <c:pt idx="449">
                  <c:v>4.4900000000000441E-4</c:v>
                </c:pt>
                <c:pt idx="450">
                  <c:v>4.5000000000000443E-4</c:v>
                </c:pt>
                <c:pt idx="451">
                  <c:v>4.5100000000000446E-4</c:v>
                </c:pt>
                <c:pt idx="452">
                  <c:v>4.5200000000000448E-4</c:v>
                </c:pt>
                <c:pt idx="453">
                  <c:v>4.5300000000000451E-4</c:v>
                </c:pt>
                <c:pt idx="454">
                  <c:v>4.5400000000000453E-4</c:v>
                </c:pt>
                <c:pt idx="455">
                  <c:v>4.5500000000000455E-4</c:v>
                </c:pt>
                <c:pt idx="456">
                  <c:v>4.5600000000000458E-4</c:v>
                </c:pt>
                <c:pt idx="457">
                  <c:v>4.570000000000046E-4</c:v>
                </c:pt>
                <c:pt idx="458">
                  <c:v>4.5800000000000463E-4</c:v>
                </c:pt>
                <c:pt idx="459">
                  <c:v>4.5900000000000465E-4</c:v>
                </c:pt>
                <c:pt idx="460">
                  <c:v>4.6000000000000468E-4</c:v>
                </c:pt>
                <c:pt idx="461">
                  <c:v>4.610000000000047E-4</c:v>
                </c:pt>
                <c:pt idx="462">
                  <c:v>4.6200000000000472E-4</c:v>
                </c:pt>
                <c:pt idx="463">
                  <c:v>4.6300000000000475E-4</c:v>
                </c:pt>
                <c:pt idx="464">
                  <c:v>4.6400000000000477E-4</c:v>
                </c:pt>
                <c:pt idx="465">
                  <c:v>4.650000000000048E-4</c:v>
                </c:pt>
                <c:pt idx="466">
                  <c:v>4.6600000000000482E-4</c:v>
                </c:pt>
                <c:pt idx="467">
                  <c:v>4.6700000000000485E-4</c:v>
                </c:pt>
                <c:pt idx="468">
                  <c:v>4.6800000000000487E-4</c:v>
                </c:pt>
                <c:pt idx="469">
                  <c:v>4.6900000000000489E-4</c:v>
                </c:pt>
                <c:pt idx="470">
                  <c:v>4.7000000000000492E-4</c:v>
                </c:pt>
                <c:pt idx="471">
                  <c:v>4.7100000000000494E-4</c:v>
                </c:pt>
                <c:pt idx="472">
                  <c:v>4.7200000000000497E-4</c:v>
                </c:pt>
                <c:pt idx="473">
                  <c:v>4.7300000000000499E-4</c:v>
                </c:pt>
                <c:pt idx="474">
                  <c:v>4.7400000000000502E-4</c:v>
                </c:pt>
                <c:pt idx="475">
                  <c:v>4.7500000000000504E-4</c:v>
                </c:pt>
                <c:pt idx="476">
                  <c:v>4.7600000000000506E-4</c:v>
                </c:pt>
                <c:pt idx="477">
                  <c:v>4.7700000000000509E-4</c:v>
                </c:pt>
                <c:pt idx="478">
                  <c:v>4.7800000000000511E-4</c:v>
                </c:pt>
                <c:pt idx="479">
                  <c:v>4.7900000000000514E-4</c:v>
                </c:pt>
                <c:pt idx="480">
                  <c:v>4.8000000000000516E-4</c:v>
                </c:pt>
                <c:pt idx="481">
                  <c:v>4.8100000000000519E-4</c:v>
                </c:pt>
                <c:pt idx="482">
                  <c:v>4.8200000000000521E-4</c:v>
                </c:pt>
                <c:pt idx="483">
                  <c:v>4.8300000000000524E-4</c:v>
                </c:pt>
                <c:pt idx="484">
                  <c:v>4.8400000000000526E-4</c:v>
                </c:pt>
                <c:pt idx="485">
                  <c:v>4.8500000000000528E-4</c:v>
                </c:pt>
                <c:pt idx="486">
                  <c:v>4.8600000000000531E-4</c:v>
                </c:pt>
                <c:pt idx="487">
                  <c:v>4.8700000000000533E-4</c:v>
                </c:pt>
                <c:pt idx="488">
                  <c:v>4.8800000000000536E-4</c:v>
                </c:pt>
                <c:pt idx="489">
                  <c:v>4.8900000000000538E-4</c:v>
                </c:pt>
                <c:pt idx="490">
                  <c:v>4.9000000000000541E-4</c:v>
                </c:pt>
                <c:pt idx="491">
                  <c:v>4.9100000000000543E-4</c:v>
                </c:pt>
                <c:pt idx="492">
                  <c:v>4.9200000000000545E-4</c:v>
                </c:pt>
                <c:pt idx="493">
                  <c:v>4.9300000000000548E-4</c:v>
                </c:pt>
                <c:pt idx="494">
                  <c:v>4.940000000000055E-4</c:v>
                </c:pt>
                <c:pt idx="495">
                  <c:v>4.9500000000000553E-4</c:v>
                </c:pt>
                <c:pt idx="496">
                  <c:v>4.9600000000000555E-4</c:v>
                </c:pt>
                <c:pt idx="497">
                  <c:v>4.9700000000000558E-4</c:v>
                </c:pt>
                <c:pt idx="498">
                  <c:v>4.980000000000056E-4</c:v>
                </c:pt>
                <c:pt idx="499">
                  <c:v>4.9900000000000562E-4</c:v>
                </c:pt>
                <c:pt idx="500">
                  <c:v>5.0000000000000565E-4</c:v>
                </c:pt>
                <c:pt idx="501">
                  <c:v>5.0100000000000567E-4</c:v>
                </c:pt>
                <c:pt idx="502">
                  <c:v>5.020000000000057E-4</c:v>
                </c:pt>
                <c:pt idx="503">
                  <c:v>5.0300000000000572E-4</c:v>
                </c:pt>
                <c:pt idx="504">
                  <c:v>5.0400000000000575E-4</c:v>
                </c:pt>
                <c:pt idx="505">
                  <c:v>5.0500000000000577E-4</c:v>
                </c:pt>
                <c:pt idx="506">
                  <c:v>5.0600000000000579E-4</c:v>
                </c:pt>
                <c:pt idx="507">
                  <c:v>5.0700000000000582E-4</c:v>
                </c:pt>
                <c:pt idx="508">
                  <c:v>5.0800000000000584E-4</c:v>
                </c:pt>
                <c:pt idx="509">
                  <c:v>5.0900000000000587E-4</c:v>
                </c:pt>
                <c:pt idx="510">
                  <c:v>5.1000000000000589E-4</c:v>
                </c:pt>
                <c:pt idx="511">
                  <c:v>5.1100000000000592E-4</c:v>
                </c:pt>
                <c:pt idx="512">
                  <c:v>5.1200000000000594E-4</c:v>
                </c:pt>
                <c:pt idx="513">
                  <c:v>5.1300000000000596E-4</c:v>
                </c:pt>
                <c:pt idx="514">
                  <c:v>5.1400000000000599E-4</c:v>
                </c:pt>
                <c:pt idx="515">
                  <c:v>5.1500000000000601E-4</c:v>
                </c:pt>
                <c:pt idx="516">
                  <c:v>5.1600000000000604E-4</c:v>
                </c:pt>
                <c:pt idx="517">
                  <c:v>5.1700000000000606E-4</c:v>
                </c:pt>
                <c:pt idx="518">
                  <c:v>5.1800000000000609E-4</c:v>
                </c:pt>
                <c:pt idx="519">
                  <c:v>5.1900000000000611E-4</c:v>
                </c:pt>
                <c:pt idx="520">
                  <c:v>5.2000000000000613E-4</c:v>
                </c:pt>
                <c:pt idx="521">
                  <c:v>5.2100000000000616E-4</c:v>
                </c:pt>
                <c:pt idx="522">
                  <c:v>5.2200000000000618E-4</c:v>
                </c:pt>
                <c:pt idx="523">
                  <c:v>5.2300000000000621E-4</c:v>
                </c:pt>
                <c:pt idx="524">
                  <c:v>5.2400000000000623E-4</c:v>
                </c:pt>
                <c:pt idx="525">
                  <c:v>5.2500000000000626E-4</c:v>
                </c:pt>
                <c:pt idx="526">
                  <c:v>5.2600000000000628E-4</c:v>
                </c:pt>
                <c:pt idx="527">
                  <c:v>5.270000000000063E-4</c:v>
                </c:pt>
                <c:pt idx="528">
                  <c:v>5.2800000000000633E-4</c:v>
                </c:pt>
                <c:pt idx="529">
                  <c:v>5.2900000000000635E-4</c:v>
                </c:pt>
                <c:pt idx="530">
                  <c:v>5.3000000000000638E-4</c:v>
                </c:pt>
                <c:pt idx="531">
                  <c:v>5.310000000000064E-4</c:v>
                </c:pt>
                <c:pt idx="532">
                  <c:v>5.3200000000000643E-4</c:v>
                </c:pt>
                <c:pt idx="533">
                  <c:v>5.3300000000000645E-4</c:v>
                </c:pt>
                <c:pt idx="534">
                  <c:v>5.3400000000000647E-4</c:v>
                </c:pt>
                <c:pt idx="535">
                  <c:v>5.350000000000065E-4</c:v>
                </c:pt>
                <c:pt idx="536">
                  <c:v>5.3600000000000652E-4</c:v>
                </c:pt>
                <c:pt idx="537">
                  <c:v>5.3700000000000655E-4</c:v>
                </c:pt>
                <c:pt idx="538">
                  <c:v>5.3800000000000657E-4</c:v>
                </c:pt>
                <c:pt idx="539">
                  <c:v>5.390000000000066E-4</c:v>
                </c:pt>
                <c:pt idx="540">
                  <c:v>5.4000000000000662E-4</c:v>
                </c:pt>
                <c:pt idx="541">
                  <c:v>5.4100000000000664E-4</c:v>
                </c:pt>
                <c:pt idx="542">
                  <c:v>5.4200000000000667E-4</c:v>
                </c:pt>
                <c:pt idx="543">
                  <c:v>5.4300000000000669E-4</c:v>
                </c:pt>
                <c:pt idx="544">
                  <c:v>5.4400000000000672E-4</c:v>
                </c:pt>
                <c:pt idx="545">
                  <c:v>5.4500000000000674E-4</c:v>
                </c:pt>
                <c:pt idx="546">
                  <c:v>5.4600000000000677E-4</c:v>
                </c:pt>
                <c:pt idx="547">
                  <c:v>5.4700000000000679E-4</c:v>
                </c:pt>
                <c:pt idx="548">
                  <c:v>5.4800000000000681E-4</c:v>
                </c:pt>
                <c:pt idx="549">
                  <c:v>5.4900000000000684E-4</c:v>
                </c:pt>
                <c:pt idx="550">
                  <c:v>5.5000000000000686E-4</c:v>
                </c:pt>
                <c:pt idx="551">
                  <c:v>5.5100000000000689E-4</c:v>
                </c:pt>
                <c:pt idx="552">
                  <c:v>5.5200000000000691E-4</c:v>
                </c:pt>
                <c:pt idx="553">
                  <c:v>5.5300000000000694E-4</c:v>
                </c:pt>
                <c:pt idx="554">
                  <c:v>5.5400000000000696E-4</c:v>
                </c:pt>
                <c:pt idx="555">
                  <c:v>5.5500000000000699E-4</c:v>
                </c:pt>
                <c:pt idx="556">
                  <c:v>5.5600000000000701E-4</c:v>
                </c:pt>
                <c:pt idx="557">
                  <c:v>5.5700000000000703E-4</c:v>
                </c:pt>
                <c:pt idx="558">
                  <c:v>5.5800000000000706E-4</c:v>
                </c:pt>
                <c:pt idx="559">
                  <c:v>5.5900000000000708E-4</c:v>
                </c:pt>
                <c:pt idx="560">
                  <c:v>5.6000000000000711E-4</c:v>
                </c:pt>
                <c:pt idx="561">
                  <c:v>5.6100000000000713E-4</c:v>
                </c:pt>
                <c:pt idx="562">
                  <c:v>5.6200000000000716E-4</c:v>
                </c:pt>
                <c:pt idx="563">
                  <c:v>5.6300000000000718E-4</c:v>
                </c:pt>
                <c:pt idx="564">
                  <c:v>5.640000000000072E-4</c:v>
                </c:pt>
                <c:pt idx="565">
                  <c:v>5.6500000000000723E-4</c:v>
                </c:pt>
                <c:pt idx="566">
                  <c:v>5.6600000000000725E-4</c:v>
                </c:pt>
                <c:pt idx="567">
                  <c:v>5.6700000000000728E-4</c:v>
                </c:pt>
                <c:pt idx="568">
                  <c:v>5.680000000000073E-4</c:v>
                </c:pt>
                <c:pt idx="569">
                  <c:v>5.6900000000000733E-4</c:v>
                </c:pt>
                <c:pt idx="570">
                  <c:v>5.7000000000000735E-4</c:v>
                </c:pt>
                <c:pt idx="571">
                  <c:v>5.7100000000000737E-4</c:v>
                </c:pt>
                <c:pt idx="572">
                  <c:v>5.720000000000074E-4</c:v>
                </c:pt>
                <c:pt idx="573">
                  <c:v>5.7300000000000742E-4</c:v>
                </c:pt>
                <c:pt idx="574">
                  <c:v>5.7400000000000745E-4</c:v>
                </c:pt>
                <c:pt idx="575">
                  <c:v>5.7500000000000747E-4</c:v>
                </c:pt>
                <c:pt idx="576">
                  <c:v>5.760000000000075E-4</c:v>
                </c:pt>
                <c:pt idx="577">
                  <c:v>5.7700000000000752E-4</c:v>
                </c:pt>
                <c:pt idx="578">
                  <c:v>5.7800000000000754E-4</c:v>
                </c:pt>
                <c:pt idx="579">
                  <c:v>5.7900000000000757E-4</c:v>
                </c:pt>
                <c:pt idx="580">
                  <c:v>5.8000000000000759E-4</c:v>
                </c:pt>
                <c:pt idx="581">
                  <c:v>5.8100000000000762E-4</c:v>
                </c:pt>
                <c:pt idx="582">
                  <c:v>5.8200000000000764E-4</c:v>
                </c:pt>
                <c:pt idx="583">
                  <c:v>5.8300000000000767E-4</c:v>
                </c:pt>
                <c:pt idx="584">
                  <c:v>5.8400000000000769E-4</c:v>
                </c:pt>
                <c:pt idx="585">
                  <c:v>5.8500000000000771E-4</c:v>
                </c:pt>
                <c:pt idx="586">
                  <c:v>5.8600000000000774E-4</c:v>
                </c:pt>
                <c:pt idx="587">
                  <c:v>5.8700000000000776E-4</c:v>
                </c:pt>
                <c:pt idx="588">
                  <c:v>5.8800000000000779E-4</c:v>
                </c:pt>
                <c:pt idx="589">
                  <c:v>5.8900000000000781E-4</c:v>
                </c:pt>
                <c:pt idx="590">
                  <c:v>5.9000000000000784E-4</c:v>
                </c:pt>
                <c:pt idx="591">
                  <c:v>5.9100000000000786E-4</c:v>
                </c:pt>
                <c:pt idx="592">
                  <c:v>5.9200000000000788E-4</c:v>
                </c:pt>
                <c:pt idx="593">
                  <c:v>5.9300000000000791E-4</c:v>
                </c:pt>
                <c:pt idx="594">
                  <c:v>5.9400000000000793E-4</c:v>
                </c:pt>
                <c:pt idx="595">
                  <c:v>5.9500000000000796E-4</c:v>
                </c:pt>
                <c:pt idx="596">
                  <c:v>5.9600000000000798E-4</c:v>
                </c:pt>
                <c:pt idx="597">
                  <c:v>5.9700000000000801E-4</c:v>
                </c:pt>
                <c:pt idx="598">
                  <c:v>5.9800000000000803E-4</c:v>
                </c:pt>
                <c:pt idx="599">
                  <c:v>5.9900000000000805E-4</c:v>
                </c:pt>
                <c:pt idx="600">
                  <c:v>6.0000000000000808E-4</c:v>
                </c:pt>
                <c:pt idx="601">
                  <c:v>6.010000000000081E-4</c:v>
                </c:pt>
                <c:pt idx="602">
                  <c:v>6.0200000000000813E-4</c:v>
                </c:pt>
                <c:pt idx="603">
                  <c:v>6.0300000000000815E-4</c:v>
                </c:pt>
                <c:pt idx="604">
                  <c:v>6.0400000000000818E-4</c:v>
                </c:pt>
                <c:pt idx="605">
                  <c:v>6.050000000000082E-4</c:v>
                </c:pt>
                <c:pt idx="606">
                  <c:v>6.0600000000000822E-4</c:v>
                </c:pt>
                <c:pt idx="607">
                  <c:v>6.0700000000000825E-4</c:v>
                </c:pt>
                <c:pt idx="608">
                  <c:v>6.0800000000000827E-4</c:v>
                </c:pt>
                <c:pt idx="609">
                  <c:v>6.090000000000083E-4</c:v>
                </c:pt>
                <c:pt idx="610">
                  <c:v>6.1000000000000832E-4</c:v>
                </c:pt>
                <c:pt idx="611">
                  <c:v>6.1100000000000835E-4</c:v>
                </c:pt>
                <c:pt idx="612">
                  <c:v>6.1200000000000837E-4</c:v>
                </c:pt>
                <c:pt idx="613">
                  <c:v>6.1300000000000839E-4</c:v>
                </c:pt>
                <c:pt idx="614">
                  <c:v>6.1400000000000842E-4</c:v>
                </c:pt>
                <c:pt idx="615">
                  <c:v>6.1500000000000844E-4</c:v>
                </c:pt>
                <c:pt idx="616">
                  <c:v>6.1600000000000847E-4</c:v>
                </c:pt>
                <c:pt idx="617">
                  <c:v>6.1700000000000849E-4</c:v>
                </c:pt>
                <c:pt idx="618">
                  <c:v>6.1800000000000852E-4</c:v>
                </c:pt>
                <c:pt idx="619">
                  <c:v>6.1900000000000854E-4</c:v>
                </c:pt>
                <c:pt idx="620">
                  <c:v>6.2000000000000857E-4</c:v>
                </c:pt>
                <c:pt idx="621">
                  <c:v>6.2100000000000859E-4</c:v>
                </c:pt>
                <c:pt idx="622">
                  <c:v>6.2200000000000861E-4</c:v>
                </c:pt>
                <c:pt idx="623">
                  <c:v>6.2300000000000864E-4</c:v>
                </c:pt>
                <c:pt idx="624">
                  <c:v>6.2400000000000866E-4</c:v>
                </c:pt>
                <c:pt idx="625">
                  <c:v>6.2500000000000869E-4</c:v>
                </c:pt>
                <c:pt idx="626">
                  <c:v>6.2600000000000871E-4</c:v>
                </c:pt>
                <c:pt idx="627">
                  <c:v>6.2700000000000874E-4</c:v>
                </c:pt>
                <c:pt idx="628">
                  <c:v>6.2800000000000876E-4</c:v>
                </c:pt>
                <c:pt idx="629">
                  <c:v>6.2900000000000878E-4</c:v>
                </c:pt>
                <c:pt idx="630">
                  <c:v>6.3000000000000881E-4</c:v>
                </c:pt>
                <c:pt idx="631">
                  <c:v>6.3100000000000883E-4</c:v>
                </c:pt>
                <c:pt idx="632">
                  <c:v>6.3200000000000886E-4</c:v>
                </c:pt>
                <c:pt idx="633">
                  <c:v>6.3300000000000888E-4</c:v>
                </c:pt>
                <c:pt idx="634">
                  <c:v>6.3400000000000891E-4</c:v>
                </c:pt>
                <c:pt idx="635">
                  <c:v>6.3500000000000893E-4</c:v>
                </c:pt>
                <c:pt idx="636">
                  <c:v>6.3600000000000895E-4</c:v>
                </c:pt>
                <c:pt idx="637">
                  <c:v>6.3700000000000898E-4</c:v>
                </c:pt>
                <c:pt idx="638">
                  <c:v>6.38000000000009E-4</c:v>
                </c:pt>
                <c:pt idx="639">
                  <c:v>6.3900000000000903E-4</c:v>
                </c:pt>
                <c:pt idx="640">
                  <c:v>6.4000000000000905E-4</c:v>
                </c:pt>
                <c:pt idx="641">
                  <c:v>6.4100000000000908E-4</c:v>
                </c:pt>
                <c:pt idx="642">
                  <c:v>6.420000000000091E-4</c:v>
                </c:pt>
                <c:pt idx="643">
                  <c:v>6.4300000000000912E-4</c:v>
                </c:pt>
                <c:pt idx="644">
                  <c:v>6.4400000000000915E-4</c:v>
                </c:pt>
                <c:pt idx="645">
                  <c:v>6.4500000000000917E-4</c:v>
                </c:pt>
                <c:pt idx="646">
                  <c:v>6.460000000000092E-4</c:v>
                </c:pt>
                <c:pt idx="647">
                  <c:v>6.4700000000000922E-4</c:v>
                </c:pt>
                <c:pt idx="648">
                  <c:v>6.4800000000000925E-4</c:v>
                </c:pt>
                <c:pt idx="649">
                  <c:v>6.4900000000000927E-4</c:v>
                </c:pt>
                <c:pt idx="650">
                  <c:v>6.5000000000000929E-4</c:v>
                </c:pt>
                <c:pt idx="651">
                  <c:v>6.5100000000000932E-4</c:v>
                </c:pt>
                <c:pt idx="652">
                  <c:v>6.5200000000000934E-4</c:v>
                </c:pt>
                <c:pt idx="653">
                  <c:v>6.5300000000000937E-4</c:v>
                </c:pt>
                <c:pt idx="654">
                  <c:v>6.5400000000000939E-4</c:v>
                </c:pt>
                <c:pt idx="655">
                  <c:v>6.5500000000000942E-4</c:v>
                </c:pt>
                <c:pt idx="656">
                  <c:v>6.5600000000000944E-4</c:v>
                </c:pt>
                <c:pt idx="657">
                  <c:v>6.5700000000000946E-4</c:v>
                </c:pt>
                <c:pt idx="658">
                  <c:v>6.5800000000000949E-4</c:v>
                </c:pt>
                <c:pt idx="659">
                  <c:v>6.5900000000000951E-4</c:v>
                </c:pt>
                <c:pt idx="660">
                  <c:v>6.6000000000000954E-4</c:v>
                </c:pt>
                <c:pt idx="661">
                  <c:v>6.6100000000000956E-4</c:v>
                </c:pt>
                <c:pt idx="662">
                  <c:v>6.6200000000000959E-4</c:v>
                </c:pt>
                <c:pt idx="663">
                  <c:v>6.6300000000000961E-4</c:v>
                </c:pt>
                <c:pt idx="664">
                  <c:v>6.6400000000000963E-4</c:v>
                </c:pt>
                <c:pt idx="665">
                  <c:v>6.6500000000000966E-4</c:v>
                </c:pt>
                <c:pt idx="666">
                  <c:v>6.6600000000000968E-4</c:v>
                </c:pt>
                <c:pt idx="667">
                  <c:v>6.6700000000000971E-4</c:v>
                </c:pt>
                <c:pt idx="668">
                  <c:v>6.6800000000000973E-4</c:v>
                </c:pt>
                <c:pt idx="669">
                  <c:v>6.6900000000000976E-4</c:v>
                </c:pt>
                <c:pt idx="670">
                  <c:v>6.7000000000000978E-4</c:v>
                </c:pt>
                <c:pt idx="671">
                  <c:v>6.710000000000098E-4</c:v>
                </c:pt>
                <c:pt idx="672">
                  <c:v>6.7200000000000983E-4</c:v>
                </c:pt>
                <c:pt idx="673">
                  <c:v>6.7300000000000985E-4</c:v>
                </c:pt>
                <c:pt idx="674">
                  <c:v>6.7400000000000988E-4</c:v>
                </c:pt>
                <c:pt idx="675">
                  <c:v>6.750000000000099E-4</c:v>
                </c:pt>
                <c:pt idx="676">
                  <c:v>6.7600000000000993E-4</c:v>
                </c:pt>
                <c:pt idx="677">
                  <c:v>6.7700000000000995E-4</c:v>
                </c:pt>
                <c:pt idx="678">
                  <c:v>6.7800000000000997E-4</c:v>
                </c:pt>
                <c:pt idx="679">
                  <c:v>6.7900000000001E-4</c:v>
                </c:pt>
                <c:pt idx="680">
                  <c:v>6.8000000000001002E-4</c:v>
                </c:pt>
                <c:pt idx="681">
                  <c:v>6.8100000000001005E-4</c:v>
                </c:pt>
                <c:pt idx="682">
                  <c:v>6.8200000000001007E-4</c:v>
                </c:pt>
                <c:pt idx="683">
                  <c:v>6.830000000000101E-4</c:v>
                </c:pt>
                <c:pt idx="684">
                  <c:v>6.8400000000001012E-4</c:v>
                </c:pt>
                <c:pt idx="685">
                  <c:v>6.8500000000001015E-4</c:v>
                </c:pt>
                <c:pt idx="686">
                  <c:v>6.8600000000001017E-4</c:v>
                </c:pt>
                <c:pt idx="687">
                  <c:v>6.8700000000001019E-4</c:v>
                </c:pt>
                <c:pt idx="688">
                  <c:v>6.8800000000001022E-4</c:v>
                </c:pt>
                <c:pt idx="689">
                  <c:v>6.8900000000001024E-4</c:v>
                </c:pt>
                <c:pt idx="690">
                  <c:v>6.9000000000001027E-4</c:v>
                </c:pt>
                <c:pt idx="691">
                  <c:v>6.9100000000001029E-4</c:v>
                </c:pt>
                <c:pt idx="692">
                  <c:v>6.9200000000001032E-4</c:v>
                </c:pt>
                <c:pt idx="693">
                  <c:v>6.9300000000001034E-4</c:v>
                </c:pt>
                <c:pt idx="694">
                  <c:v>6.9400000000001036E-4</c:v>
                </c:pt>
                <c:pt idx="695">
                  <c:v>6.9500000000001039E-4</c:v>
                </c:pt>
                <c:pt idx="696">
                  <c:v>6.9600000000001041E-4</c:v>
                </c:pt>
                <c:pt idx="697">
                  <c:v>6.9700000000001044E-4</c:v>
                </c:pt>
                <c:pt idx="698">
                  <c:v>6.9800000000001046E-4</c:v>
                </c:pt>
                <c:pt idx="699">
                  <c:v>6.9900000000001049E-4</c:v>
                </c:pt>
                <c:pt idx="700">
                  <c:v>7.0000000000001051E-4</c:v>
                </c:pt>
                <c:pt idx="701">
                  <c:v>7.0100000000001053E-4</c:v>
                </c:pt>
                <c:pt idx="702">
                  <c:v>7.0200000000001056E-4</c:v>
                </c:pt>
                <c:pt idx="703">
                  <c:v>7.0300000000001058E-4</c:v>
                </c:pt>
                <c:pt idx="704">
                  <c:v>7.0400000000001061E-4</c:v>
                </c:pt>
                <c:pt idx="705">
                  <c:v>7.0500000000001063E-4</c:v>
                </c:pt>
                <c:pt idx="706">
                  <c:v>7.0600000000001066E-4</c:v>
                </c:pt>
                <c:pt idx="707">
                  <c:v>7.0700000000001068E-4</c:v>
                </c:pt>
                <c:pt idx="708">
                  <c:v>7.080000000000107E-4</c:v>
                </c:pt>
                <c:pt idx="709">
                  <c:v>7.0900000000001073E-4</c:v>
                </c:pt>
                <c:pt idx="710">
                  <c:v>7.1000000000001075E-4</c:v>
                </c:pt>
                <c:pt idx="711">
                  <c:v>7.1100000000001078E-4</c:v>
                </c:pt>
                <c:pt idx="712">
                  <c:v>7.120000000000108E-4</c:v>
                </c:pt>
                <c:pt idx="713">
                  <c:v>7.1300000000001083E-4</c:v>
                </c:pt>
                <c:pt idx="714">
                  <c:v>7.1400000000001085E-4</c:v>
                </c:pt>
                <c:pt idx="715">
                  <c:v>7.1500000000001087E-4</c:v>
                </c:pt>
                <c:pt idx="716">
                  <c:v>7.160000000000109E-4</c:v>
                </c:pt>
                <c:pt idx="717">
                  <c:v>7.1700000000001092E-4</c:v>
                </c:pt>
                <c:pt idx="718">
                  <c:v>7.1800000000001095E-4</c:v>
                </c:pt>
                <c:pt idx="719">
                  <c:v>7.1900000000001097E-4</c:v>
                </c:pt>
                <c:pt idx="720">
                  <c:v>7.20000000000011E-4</c:v>
                </c:pt>
                <c:pt idx="721">
                  <c:v>7.2100000000001102E-4</c:v>
                </c:pt>
                <c:pt idx="722">
                  <c:v>7.2200000000001104E-4</c:v>
                </c:pt>
                <c:pt idx="723">
                  <c:v>7.2300000000001107E-4</c:v>
                </c:pt>
                <c:pt idx="724">
                  <c:v>7.2400000000001109E-4</c:v>
                </c:pt>
                <c:pt idx="725">
                  <c:v>7.2500000000001112E-4</c:v>
                </c:pt>
                <c:pt idx="726">
                  <c:v>7.2600000000001114E-4</c:v>
                </c:pt>
                <c:pt idx="727">
                  <c:v>7.2700000000001117E-4</c:v>
                </c:pt>
                <c:pt idx="728">
                  <c:v>7.2800000000001119E-4</c:v>
                </c:pt>
                <c:pt idx="729">
                  <c:v>7.2900000000001121E-4</c:v>
                </c:pt>
                <c:pt idx="730">
                  <c:v>7.3000000000001124E-4</c:v>
                </c:pt>
                <c:pt idx="731">
                  <c:v>7.3100000000001126E-4</c:v>
                </c:pt>
                <c:pt idx="732">
                  <c:v>7.3200000000001129E-4</c:v>
                </c:pt>
                <c:pt idx="733">
                  <c:v>7.3300000000001131E-4</c:v>
                </c:pt>
                <c:pt idx="734">
                  <c:v>7.3400000000001134E-4</c:v>
                </c:pt>
                <c:pt idx="735">
                  <c:v>7.3500000000001136E-4</c:v>
                </c:pt>
                <c:pt idx="736">
                  <c:v>7.3600000000001138E-4</c:v>
                </c:pt>
                <c:pt idx="737">
                  <c:v>7.3700000000001141E-4</c:v>
                </c:pt>
                <c:pt idx="738">
                  <c:v>7.3800000000001143E-4</c:v>
                </c:pt>
                <c:pt idx="739">
                  <c:v>7.3900000000001146E-4</c:v>
                </c:pt>
                <c:pt idx="740">
                  <c:v>7.4000000000001148E-4</c:v>
                </c:pt>
                <c:pt idx="741">
                  <c:v>7.4100000000001151E-4</c:v>
                </c:pt>
                <c:pt idx="742">
                  <c:v>7.4200000000001153E-4</c:v>
                </c:pt>
                <c:pt idx="743">
                  <c:v>7.4300000000001155E-4</c:v>
                </c:pt>
                <c:pt idx="744">
                  <c:v>7.4400000000001158E-4</c:v>
                </c:pt>
                <c:pt idx="745">
                  <c:v>7.450000000000116E-4</c:v>
                </c:pt>
                <c:pt idx="746">
                  <c:v>7.4600000000001163E-4</c:v>
                </c:pt>
                <c:pt idx="747">
                  <c:v>7.4700000000001165E-4</c:v>
                </c:pt>
                <c:pt idx="748">
                  <c:v>7.4800000000001168E-4</c:v>
                </c:pt>
                <c:pt idx="749">
                  <c:v>7.490000000000117E-4</c:v>
                </c:pt>
                <c:pt idx="750">
                  <c:v>7.5000000000001172E-4</c:v>
                </c:pt>
                <c:pt idx="751">
                  <c:v>7.5100000000001175E-4</c:v>
                </c:pt>
                <c:pt idx="752">
                  <c:v>7.5200000000001177E-4</c:v>
                </c:pt>
                <c:pt idx="753">
                  <c:v>7.530000000000118E-4</c:v>
                </c:pt>
                <c:pt idx="754">
                  <c:v>7.5400000000001182E-4</c:v>
                </c:pt>
                <c:pt idx="755">
                  <c:v>7.5500000000001185E-4</c:v>
                </c:pt>
                <c:pt idx="756">
                  <c:v>7.5600000000001187E-4</c:v>
                </c:pt>
                <c:pt idx="757">
                  <c:v>7.570000000000119E-4</c:v>
                </c:pt>
                <c:pt idx="758">
                  <c:v>7.5800000000001192E-4</c:v>
                </c:pt>
                <c:pt idx="759">
                  <c:v>7.5900000000001194E-4</c:v>
                </c:pt>
                <c:pt idx="760">
                  <c:v>7.6000000000001197E-4</c:v>
                </c:pt>
                <c:pt idx="761">
                  <c:v>7.6100000000001199E-4</c:v>
                </c:pt>
                <c:pt idx="762">
                  <c:v>7.6200000000001202E-4</c:v>
                </c:pt>
                <c:pt idx="763">
                  <c:v>7.6300000000001204E-4</c:v>
                </c:pt>
                <c:pt idx="764">
                  <c:v>7.6400000000001207E-4</c:v>
                </c:pt>
                <c:pt idx="765">
                  <c:v>7.6500000000001209E-4</c:v>
                </c:pt>
                <c:pt idx="766">
                  <c:v>7.6600000000001211E-4</c:v>
                </c:pt>
                <c:pt idx="767">
                  <c:v>7.6700000000001214E-4</c:v>
                </c:pt>
                <c:pt idx="768">
                  <c:v>7.6800000000001216E-4</c:v>
                </c:pt>
                <c:pt idx="769">
                  <c:v>7.6900000000001219E-4</c:v>
                </c:pt>
                <c:pt idx="770">
                  <c:v>7.7000000000001221E-4</c:v>
                </c:pt>
                <c:pt idx="771">
                  <c:v>7.7100000000001224E-4</c:v>
                </c:pt>
                <c:pt idx="772">
                  <c:v>7.7200000000001226E-4</c:v>
                </c:pt>
                <c:pt idx="773">
                  <c:v>7.7300000000001228E-4</c:v>
                </c:pt>
                <c:pt idx="774">
                  <c:v>7.7400000000001231E-4</c:v>
                </c:pt>
                <c:pt idx="775">
                  <c:v>7.7500000000001233E-4</c:v>
                </c:pt>
                <c:pt idx="776">
                  <c:v>7.7600000000001236E-4</c:v>
                </c:pt>
                <c:pt idx="777">
                  <c:v>7.7700000000001238E-4</c:v>
                </c:pt>
                <c:pt idx="778">
                  <c:v>7.7800000000001241E-4</c:v>
                </c:pt>
                <c:pt idx="779">
                  <c:v>7.7900000000001243E-4</c:v>
                </c:pt>
                <c:pt idx="780">
                  <c:v>7.8000000000001245E-4</c:v>
                </c:pt>
                <c:pt idx="781">
                  <c:v>7.8100000000001248E-4</c:v>
                </c:pt>
                <c:pt idx="782">
                  <c:v>7.820000000000125E-4</c:v>
                </c:pt>
                <c:pt idx="783">
                  <c:v>7.8300000000001253E-4</c:v>
                </c:pt>
                <c:pt idx="784">
                  <c:v>7.8400000000001255E-4</c:v>
                </c:pt>
                <c:pt idx="785">
                  <c:v>7.8500000000001258E-4</c:v>
                </c:pt>
                <c:pt idx="786">
                  <c:v>7.860000000000126E-4</c:v>
                </c:pt>
                <c:pt idx="787">
                  <c:v>7.8700000000001262E-4</c:v>
                </c:pt>
                <c:pt idx="788">
                  <c:v>7.8800000000001265E-4</c:v>
                </c:pt>
                <c:pt idx="789">
                  <c:v>7.8900000000001267E-4</c:v>
                </c:pt>
                <c:pt idx="790">
                  <c:v>7.900000000000127E-4</c:v>
                </c:pt>
                <c:pt idx="791">
                  <c:v>7.9100000000001272E-4</c:v>
                </c:pt>
                <c:pt idx="792">
                  <c:v>7.9200000000001275E-4</c:v>
                </c:pt>
                <c:pt idx="793">
                  <c:v>7.9300000000001277E-4</c:v>
                </c:pt>
                <c:pt idx="794">
                  <c:v>7.9400000000001279E-4</c:v>
                </c:pt>
                <c:pt idx="795">
                  <c:v>7.9500000000001282E-4</c:v>
                </c:pt>
                <c:pt idx="796">
                  <c:v>7.9600000000001284E-4</c:v>
                </c:pt>
                <c:pt idx="797">
                  <c:v>7.9700000000001287E-4</c:v>
                </c:pt>
                <c:pt idx="798">
                  <c:v>7.9800000000001289E-4</c:v>
                </c:pt>
                <c:pt idx="799">
                  <c:v>7.9900000000001292E-4</c:v>
                </c:pt>
                <c:pt idx="800">
                  <c:v>8.0000000000001294E-4</c:v>
                </c:pt>
                <c:pt idx="801">
                  <c:v>8.0100000000001296E-4</c:v>
                </c:pt>
                <c:pt idx="802">
                  <c:v>8.0200000000001299E-4</c:v>
                </c:pt>
                <c:pt idx="803">
                  <c:v>8.0300000000001301E-4</c:v>
                </c:pt>
                <c:pt idx="804">
                  <c:v>8.0400000000001304E-4</c:v>
                </c:pt>
                <c:pt idx="805">
                  <c:v>8.0500000000001306E-4</c:v>
                </c:pt>
                <c:pt idx="806">
                  <c:v>8.0600000000001309E-4</c:v>
                </c:pt>
                <c:pt idx="807">
                  <c:v>8.0700000000001311E-4</c:v>
                </c:pt>
                <c:pt idx="808">
                  <c:v>8.0800000000001313E-4</c:v>
                </c:pt>
                <c:pt idx="809">
                  <c:v>8.0900000000001316E-4</c:v>
                </c:pt>
                <c:pt idx="810">
                  <c:v>8.1000000000001318E-4</c:v>
                </c:pt>
                <c:pt idx="811">
                  <c:v>8.1100000000001321E-4</c:v>
                </c:pt>
                <c:pt idx="812">
                  <c:v>8.1200000000001323E-4</c:v>
                </c:pt>
                <c:pt idx="813">
                  <c:v>8.1300000000001326E-4</c:v>
                </c:pt>
                <c:pt idx="814">
                  <c:v>8.1400000000001328E-4</c:v>
                </c:pt>
                <c:pt idx="815">
                  <c:v>8.150000000000133E-4</c:v>
                </c:pt>
                <c:pt idx="816">
                  <c:v>8.1600000000001333E-4</c:v>
                </c:pt>
                <c:pt idx="817">
                  <c:v>8.1700000000001335E-4</c:v>
                </c:pt>
                <c:pt idx="818">
                  <c:v>8.1800000000001338E-4</c:v>
                </c:pt>
                <c:pt idx="819">
                  <c:v>8.190000000000134E-4</c:v>
                </c:pt>
                <c:pt idx="820">
                  <c:v>8.2000000000001343E-4</c:v>
                </c:pt>
                <c:pt idx="821">
                  <c:v>8.2100000000001345E-4</c:v>
                </c:pt>
                <c:pt idx="822">
                  <c:v>8.2200000000001348E-4</c:v>
                </c:pt>
                <c:pt idx="823">
                  <c:v>8.230000000000135E-4</c:v>
                </c:pt>
                <c:pt idx="824">
                  <c:v>8.2400000000001352E-4</c:v>
                </c:pt>
                <c:pt idx="825">
                  <c:v>8.2500000000001355E-4</c:v>
                </c:pt>
                <c:pt idx="826">
                  <c:v>8.2600000000001357E-4</c:v>
                </c:pt>
                <c:pt idx="827">
                  <c:v>8.270000000000136E-4</c:v>
                </c:pt>
                <c:pt idx="828">
                  <c:v>8.2800000000001362E-4</c:v>
                </c:pt>
                <c:pt idx="829">
                  <c:v>8.2900000000001365E-4</c:v>
                </c:pt>
                <c:pt idx="830">
                  <c:v>8.3000000000001367E-4</c:v>
                </c:pt>
                <c:pt idx="831">
                  <c:v>8.3100000000001369E-4</c:v>
                </c:pt>
                <c:pt idx="832">
                  <c:v>8.3200000000001372E-4</c:v>
                </c:pt>
                <c:pt idx="833">
                  <c:v>8.3300000000001374E-4</c:v>
                </c:pt>
                <c:pt idx="834">
                  <c:v>8.3400000000001377E-4</c:v>
                </c:pt>
                <c:pt idx="835">
                  <c:v>8.3500000000001379E-4</c:v>
                </c:pt>
                <c:pt idx="836">
                  <c:v>8.3600000000001382E-4</c:v>
                </c:pt>
                <c:pt idx="837">
                  <c:v>8.3700000000001384E-4</c:v>
                </c:pt>
                <c:pt idx="838">
                  <c:v>8.3800000000001386E-4</c:v>
                </c:pt>
                <c:pt idx="839">
                  <c:v>8.3900000000001389E-4</c:v>
                </c:pt>
                <c:pt idx="840">
                  <c:v>8.4000000000001391E-4</c:v>
                </c:pt>
                <c:pt idx="841">
                  <c:v>8.4100000000001394E-4</c:v>
                </c:pt>
                <c:pt idx="842">
                  <c:v>8.4200000000001396E-4</c:v>
                </c:pt>
                <c:pt idx="843">
                  <c:v>8.4300000000001399E-4</c:v>
                </c:pt>
                <c:pt idx="844">
                  <c:v>8.4400000000001401E-4</c:v>
                </c:pt>
                <c:pt idx="845">
                  <c:v>8.4500000000001403E-4</c:v>
                </c:pt>
                <c:pt idx="846">
                  <c:v>8.4600000000001406E-4</c:v>
                </c:pt>
                <c:pt idx="847">
                  <c:v>8.4700000000001408E-4</c:v>
                </c:pt>
                <c:pt idx="848">
                  <c:v>8.4800000000001411E-4</c:v>
                </c:pt>
                <c:pt idx="849">
                  <c:v>8.4900000000001413E-4</c:v>
                </c:pt>
                <c:pt idx="850">
                  <c:v>8.5000000000001416E-4</c:v>
                </c:pt>
                <c:pt idx="851">
                  <c:v>8.5100000000001418E-4</c:v>
                </c:pt>
                <c:pt idx="852">
                  <c:v>8.520000000000142E-4</c:v>
                </c:pt>
                <c:pt idx="853">
                  <c:v>8.5300000000001423E-4</c:v>
                </c:pt>
                <c:pt idx="854">
                  <c:v>8.5400000000001425E-4</c:v>
                </c:pt>
                <c:pt idx="855">
                  <c:v>8.5500000000001428E-4</c:v>
                </c:pt>
                <c:pt idx="856">
                  <c:v>8.560000000000143E-4</c:v>
                </c:pt>
                <c:pt idx="857">
                  <c:v>8.5700000000001433E-4</c:v>
                </c:pt>
                <c:pt idx="858">
                  <c:v>8.5800000000001435E-4</c:v>
                </c:pt>
                <c:pt idx="859">
                  <c:v>8.5900000000001437E-4</c:v>
                </c:pt>
                <c:pt idx="860">
                  <c:v>8.600000000000144E-4</c:v>
                </c:pt>
                <c:pt idx="861">
                  <c:v>8.6100000000001442E-4</c:v>
                </c:pt>
                <c:pt idx="862">
                  <c:v>8.6200000000001445E-4</c:v>
                </c:pt>
                <c:pt idx="863">
                  <c:v>8.6300000000001447E-4</c:v>
                </c:pt>
                <c:pt idx="864">
                  <c:v>8.640000000000145E-4</c:v>
                </c:pt>
                <c:pt idx="865">
                  <c:v>8.6500000000001452E-4</c:v>
                </c:pt>
                <c:pt idx="866">
                  <c:v>8.6600000000001454E-4</c:v>
                </c:pt>
                <c:pt idx="867">
                  <c:v>8.6700000000001457E-4</c:v>
                </c:pt>
                <c:pt idx="868">
                  <c:v>8.6800000000001459E-4</c:v>
                </c:pt>
                <c:pt idx="869">
                  <c:v>8.6900000000001462E-4</c:v>
                </c:pt>
                <c:pt idx="870">
                  <c:v>8.7000000000001464E-4</c:v>
                </c:pt>
                <c:pt idx="871">
                  <c:v>8.7100000000001467E-4</c:v>
                </c:pt>
                <c:pt idx="872">
                  <c:v>8.7200000000001469E-4</c:v>
                </c:pt>
                <c:pt idx="873">
                  <c:v>8.7300000000001471E-4</c:v>
                </c:pt>
                <c:pt idx="874">
                  <c:v>8.7400000000001474E-4</c:v>
                </c:pt>
                <c:pt idx="875">
                  <c:v>8.7500000000001476E-4</c:v>
                </c:pt>
                <c:pt idx="876">
                  <c:v>8.7600000000001479E-4</c:v>
                </c:pt>
                <c:pt idx="877">
                  <c:v>8.7700000000001481E-4</c:v>
                </c:pt>
                <c:pt idx="878">
                  <c:v>8.7800000000001484E-4</c:v>
                </c:pt>
                <c:pt idx="879">
                  <c:v>8.7900000000001486E-4</c:v>
                </c:pt>
                <c:pt idx="880">
                  <c:v>8.8000000000001488E-4</c:v>
                </c:pt>
                <c:pt idx="881">
                  <c:v>8.8100000000001491E-4</c:v>
                </c:pt>
                <c:pt idx="882">
                  <c:v>8.8200000000001493E-4</c:v>
                </c:pt>
                <c:pt idx="883">
                  <c:v>8.8300000000001496E-4</c:v>
                </c:pt>
                <c:pt idx="884">
                  <c:v>8.8400000000001498E-4</c:v>
                </c:pt>
                <c:pt idx="885">
                  <c:v>8.8500000000001501E-4</c:v>
                </c:pt>
                <c:pt idx="886">
                  <c:v>8.8600000000001503E-4</c:v>
                </c:pt>
                <c:pt idx="887">
                  <c:v>8.8700000000001506E-4</c:v>
                </c:pt>
                <c:pt idx="888">
                  <c:v>8.8800000000001508E-4</c:v>
                </c:pt>
                <c:pt idx="889">
                  <c:v>8.890000000000151E-4</c:v>
                </c:pt>
                <c:pt idx="890">
                  <c:v>8.9000000000001513E-4</c:v>
                </c:pt>
                <c:pt idx="891">
                  <c:v>8.9100000000001515E-4</c:v>
                </c:pt>
                <c:pt idx="892">
                  <c:v>8.9200000000001518E-4</c:v>
                </c:pt>
                <c:pt idx="893">
                  <c:v>8.930000000000152E-4</c:v>
                </c:pt>
                <c:pt idx="894">
                  <c:v>8.9400000000001523E-4</c:v>
                </c:pt>
                <c:pt idx="895">
                  <c:v>8.9500000000001525E-4</c:v>
                </c:pt>
                <c:pt idx="896">
                  <c:v>8.9600000000001527E-4</c:v>
                </c:pt>
                <c:pt idx="897">
                  <c:v>8.970000000000153E-4</c:v>
                </c:pt>
                <c:pt idx="898">
                  <c:v>8.9800000000001532E-4</c:v>
                </c:pt>
                <c:pt idx="899">
                  <c:v>8.9900000000001535E-4</c:v>
                </c:pt>
                <c:pt idx="900">
                  <c:v>9.0000000000001537E-4</c:v>
                </c:pt>
                <c:pt idx="901">
                  <c:v>9.010000000000154E-4</c:v>
                </c:pt>
                <c:pt idx="902">
                  <c:v>9.0200000000001542E-4</c:v>
                </c:pt>
                <c:pt idx="903">
                  <c:v>9.0300000000001544E-4</c:v>
                </c:pt>
                <c:pt idx="904">
                  <c:v>9.0400000000001547E-4</c:v>
                </c:pt>
                <c:pt idx="905">
                  <c:v>9.0500000000001549E-4</c:v>
                </c:pt>
                <c:pt idx="906">
                  <c:v>9.0600000000001552E-4</c:v>
                </c:pt>
                <c:pt idx="907">
                  <c:v>9.0700000000001554E-4</c:v>
                </c:pt>
                <c:pt idx="908">
                  <c:v>9.0800000000001557E-4</c:v>
                </c:pt>
                <c:pt idx="909">
                  <c:v>9.0900000000001559E-4</c:v>
                </c:pt>
                <c:pt idx="910">
                  <c:v>9.1000000000001561E-4</c:v>
                </c:pt>
                <c:pt idx="911">
                  <c:v>9.1100000000001564E-4</c:v>
                </c:pt>
                <c:pt idx="912">
                  <c:v>9.1200000000001566E-4</c:v>
                </c:pt>
                <c:pt idx="913">
                  <c:v>9.1300000000001569E-4</c:v>
                </c:pt>
                <c:pt idx="914">
                  <c:v>9.1400000000001571E-4</c:v>
                </c:pt>
                <c:pt idx="915">
                  <c:v>9.1500000000001574E-4</c:v>
                </c:pt>
                <c:pt idx="916">
                  <c:v>9.1600000000001576E-4</c:v>
                </c:pt>
                <c:pt idx="917">
                  <c:v>9.1700000000001578E-4</c:v>
                </c:pt>
                <c:pt idx="918">
                  <c:v>9.1800000000001581E-4</c:v>
                </c:pt>
                <c:pt idx="919">
                  <c:v>9.1900000000001583E-4</c:v>
                </c:pt>
                <c:pt idx="920">
                  <c:v>9.2000000000001586E-4</c:v>
                </c:pt>
                <c:pt idx="921">
                  <c:v>9.2100000000001588E-4</c:v>
                </c:pt>
                <c:pt idx="922">
                  <c:v>9.2200000000001591E-4</c:v>
                </c:pt>
                <c:pt idx="923">
                  <c:v>9.2300000000001593E-4</c:v>
                </c:pt>
                <c:pt idx="924">
                  <c:v>9.2400000000001595E-4</c:v>
                </c:pt>
                <c:pt idx="925">
                  <c:v>9.2500000000001598E-4</c:v>
                </c:pt>
                <c:pt idx="926">
                  <c:v>9.26000000000016E-4</c:v>
                </c:pt>
                <c:pt idx="927">
                  <c:v>9.2700000000001603E-4</c:v>
                </c:pt>
                <c:pt idx="928">
                  <c:v>9.2800000000001605E-4</c:v>
                </c:pt>
                <c:pt idx="929">
                  <c:v>9.2900000000001608E-4</c:v>
                </c:pt>
                <c:pt idx="930">
                  <c:v>9.300000000000161E-4</c:v>
                </c:pt>
                <c:pt idx="931">
                  <c:v>9.3100000000001612E-4</c:v>
                </c:pt>
                <c:pt idx="932">
                  <c:v>9.3200000000001615E-4</c:v>
                </c:pt>
                <c:pt idx="933">
                  <c:v>9.3300000000001617E-4</c:v>
                </c:pt>
                <c:pt idx="934">
                  <c:v>9.340000000000162E-4</c:v>
                </c:pt>
                <c:pt idx="935">
                  <c:v>9.3500000000001622E-4</c:v>
                </c:pt>
                <c:pt idx="936">
                  <c:v>9.3600000000001625E-4</c:v>
                </c:pt>
                <c:pt idx="937">
                  <c:v>9.3700000000001627E-4</c:v>
                </c:pt>
                <c:pt idx="938">
                  <c:v>9.3800000000001629E-4</c:v>
                </c:pt>
                <c:pt idx="939">
                  <c:v>9.3900000000001632E-4</c:v>
                </c:pt>
                <c:pt idx="940">
                  <c:v>9.4000000000001634E-4</c:v>
                </c:pt>
                <c:pt idx="941">
                  <c:v>9.4100000000001637E-4</c:v>
                </c:pt>
                <c:pt idx="942">
                  <c:v>9.4200000000001639E-4</c:v>
                </c:pt>
                <c:pt idx="943">
                  <c:v>9.4300000000001642E-4</c:v>
                </c:pt>
                <c:pt idx="944">
                  <c:v>9.4400000000001644E-4</c:v>
                </c:pt>
                <c:pt idx="945">
                  <c:v>9.4500000000001646E-4</c:v>
                </c:pt>
                <c:pt idx="946">
                  <c:v>9.4600000000001649E-4</c:v>
                </c:pt>
                <c:pt idx="947">
                  <c:v>9.4700000000001651E-4</c:v>
                </c:pt>
                <c:pt idx="948">
                  <c:v>9.4800000000001654E-4</c:v>
                </c:pt>
                <c:pt idx="949">
                  <c:v>9.4900000000001656E-4</c:v>
                </c:pt>
                <c:pt idx="950">
                  <c:v>9.5000000000001659E-4</c:v>
                </c:pt>
                <c:pt idx="951">
                  <c:v>9.5100000000001661E-4</c:v>
                </c:pt>
                <c:pt idx="952">
                  <c:v>9.5200000000001663E-4</c:v>
                </c:pt>
                <c:pt idx="953">
                  <c:v>9.5300000000001666E-4</c:v>
                </c:pt>
                <c:pt idx="954">
                  <c:v>9.5400000000001668E-4</c:v>
                </c:pt>
                <c:pt idx="955">
                  <c:v>9.5500000000001671E-4</c:v>
                </c:pt>
                <c:pt idx="956">
                  <c:v>9.5600000000001673E-4</c:v>
                </c:pt>
                <c:pt idx="957">
                  <c:v>9.5700000000001676E-4</c:v>
                </c:pt>
                <c:pt idx="958">
                  <c:v>9.5800000000001678E-4</c:v>
                </c:pt>
                <c:pt idx="959">
                  <c:v>9.5900000000001681E-4</c:v>
                </c:pt>
                <c:pt idx="960">
                  <c:v>9.6000000000001683E-4</c:v>
                </c:pt>
                <c:pt idx="961">
                  <c:v>9.6100000000001685E-4</c:v>
                </c:pt>
                <c:pt idx="962">
                  <c:v>9.6200000000001688E-4</c:v>
                </c:pt>
                <c:pt idx="963">
                  <c:v>9.630000000000169E-4</c:v>
                </c:pt>
                <c:pt idx="964">
                  <c:v>9.6400000000001693E-4</c:v>
                </c:pt>
                <c:pt idx="965">
                  <c:v>9.6500000000001695E-4</c:v>
                </c:pt>
                <c:pt idx="966">
                  <c:v>9.6600000000001698E-4</c:v>
                </c:pt>
                <c:pt idx="967">
                  <c:v>9.67000000000017E-4</c:v>
                </c:pt>
                <c:pt idx="968">
                  <c:v>9.6800000000001702E-4</c:v>
                </c:pt>
                <c:pt idx="969">
                  <c:v>9.6900000000001705E-4</c:v>
                </c:pt>
                <c:pt idx="970">
                  <c:v>9.7000000000001707E-4</c:v>
                </c:pt>
                <c:pt idx="971">
                  <c:v>9.710000000000171E-4</c:v>
                </c:pt>
                <c:pt idx="972">
                  <c:v>9.7200000000001712E-4</c:v>
                </c:pt>
                <c:pt idx="973">
                  <c:v>9.7300000000001715E-4</c:v>
                </c:pt>
                <c:pt idx="974">
                  <c:v>9.7400000000001717E-4</c:v>
                </c:pt>
                <c:pt idx="975">
                  <c:v>9.7500000000001719E-4</c:v>
                </c:pt>
                <c:pt idx="976">
                  <c:v>9.7600000000001722E-4</c:v>
                </c:pt>
                <c:pt idx="977">
                  <c:v>9.7700000000001713E-4</c:v>
                </c:pt>
                <c:pt idx="978">
                  <c:v>9.7800000000001705E-4</c:v>
                </c:pt>
                <c:pt idx="979">
                  <c:v>9.7900000000001697E-4</c:v>
                </c:pt>
                <c:pt idx="980">
                  <c:v>9.8000000000001688E-4</c:v>
                </c:pt>
                <c:pt idx="981">
                  <c:v>9.810000000000168E-4</c:v>
                </c:pt>
                <c:pt idx="982">
                  <c:v>9.8200000000001671E-4</c:v>
                </c:pt>
                <c:pt idx="983">
                  <c:v>9.8300000000001663E-4</c:v>
                </c:pt>
                <c:pt idx="984">
                  <c:v>9.8400000000001655E-4</c:v>
                </c:pt>
                <c:pt idx="985">
                  <c:v>9.8500000000001646E-4</c:v>
                </c:pt>
                <c:pt idx="986">
                  <c:v>9.8600000000001638E-4</c:v>
                </c:pt>
                <c:pt idx="987">
                  <c:v>9.8700000000001629E-4</c:v>
                </c:pt>
                <c:pt idx="988">
                  <c:v>9.8800000000001621E-4</c:v>
                </c:pt>
                <c:pt idx="989">
                  <c:v>9.8900000000001612E-4</c:v>
                </c:pt>
                <c:pt idx="990">
                  <c:v>9.9000000000001604E-4</c:v>
                </c:pt>
                <c:pt idx="991">
                  <c:v>9.9100000000001596E-4</c:v>
                </c:pt>
                <c:pt idx="992">
                  <c:v>9.9200000000001587E-4</c:v>
                </c:pt>
                <c:pt idx="993">
                  <c:v>9.9300000000001579E-4</c:v>
                </c:pt>
                <c:pt idx="994">
                  <c:v>9.940000000000157E-4</c:v>
                </c:pt>
                <c:pt idx="995">
                  <c:v>9.9500000000001562E-4</c:v>
                </c:pt>
                <c:pt idx="996">
                  <c:v>9.9600000000001554E-4</c:v>
                </c:pt>
                <c:pt idx="997">
                  <c:v>9.9700000000001545E-4</c:v>
                </c:pt>
                <c:pt idx="998">
                  <c:v>9.9800000000001537E-4</c:v>
                </c:pt>
                <c:pt idx="999">
                  <c:v>9.9900000000001528E-4</c:v>
                </c:pt>
                <c:pt idx="1000">
                  <c:v>1.0000000000000152E-3</c:v>
                </c:pt>
                <c:pt idx="1001">
                  <c:v>1.0010000000000151E-3</c:v>
                </c:pt>
                <c:pt idx="1002">
                  <c:v>1.002000000000015E-3</c:v>
                </c:pt>
                <c:pt idx="1003">
                  <c:v>1.0030000000000149E-3</c:v>
                </c:pt>
                <c:pt idx="1004">
                  <c:v>1.0040000000000149E-3</c:v>
                </c:pt>
                <c:pt idx="1005">
                  <c:v>1.0050000000000148E-3</c:v>
                </c:pt>
                <c:pt idx="1006">
                  <c:v>1.0060000000000147E-3</c:v>
                </c:pt>
                <c:pt idx="1007">
                  <c:v>1.0070000000000146E-3</c:v>
                </c:pt>
                <c:pt idx="1008">
                  <c:v>1.0080000000000145E-3</c:v>
                </c:pt>
                <c:pt idx="1009">
                  <c:v>1.0090000000000144E-3</c:v>
                </c:pt>
                <c:pt idx="1010">
                  <c:v>1.0100000000000144E-3</c:v>
                </c:pt>
                <c:pt idx="1011">
                  <c:v>1.0110000000000143E-3</c:v>
                </c:pt>
                <c:pt idx="1012">
                  <c:v>1.0120000000000142E-3</c:v>
                </c:pt>
                <c:pt idx="1013">
                  <c:v>1.0130000000000141E-3</c:v>
                </c:pt>
                <c:pt idx="1014">
                  <c:v>1.014000000000014E-3</c:v>
                </c:pt>
                <c:pt idx="1015">
                  <c:v>1.0150000000000139E-3</c:v>
                </c:pt>
                <c:pt idx="1016">
                  <c:v>1.0160000000000139E-3</c:v>
                </c:pt>
                <c:pt idx="1017">
                  <c:v>1.0170000000000138E-3</c:v>
                </c:pt>
                <c:pt idx="1018">
                  <c:v>1.0180000000000137E-3</c:v>
                </c:pt>
                <c:pt idx="1019">
                  <c:v>1.0190000000000136E-3</c:v>
                </c:pt>
                <c:pt idx="1020">
                  <c:v>1.0200000000000135E-3</c:v>
                </c:pt>
                <c:pt idx="1021">
                  <c:v>1.0210000000000134E-3</c:v>
                </c:pt>
                <c:pt idx="1022">
                  <c:v>1.0220000000000133E-3</c:v>
                </c:pt>
                <c:pt idx="1023">
                  <c:v>1.0230000000000133E-3</c:v>
                </c:pt>
                <c:pt idx="1024">
                  <c:v>1.0240000000000132E-3</c:v>
                </c:pt>
                <c:pt idx="1025">
                  <c:v>1.0250000000000131E-3</c:v>
                </c:pt>
                <c:pt idx="1026">
                  <c:v>1.026000000000013E-3</c:v>
                </c:pt>
                <c:pt idx="1027">
                  <c:v>1.0270000000000129E-3</c:v>
                </c:pt>
                <c:pt idx="1028">
                  <c:v>1.0280000000000128E-3</c:v>
                </c:pt>
                <c:pt idx="1029">
                  <c:v>1.0290000000000128E-3</c:v>
                </c:pt>
                <c:pt idx="1030">
                  <c:v>1.0300000000000127E-3</c:v>
                </c:pt>
                <c:pt idx="1031">
                  <c:v>1.0310000000000126E-3</c:v>
                </c:pt>
                <c:pt idx="1032">
                  <c:v>1.0320000000000125E-3</c:v>
                </c:pt>
                <c:pt idx="1033">
                  <c:v>1.0330000000000124E-3</c:v>
                </c:pt>
                <c:pt idx="1034">
                  <c:v>1.0340000000000123E-3</c:v>
                </c:pt>
                <c:pt idx="1035">
                  <c:v>1.0350000000000123E-3</c:v>
                </c:pt>
                <c:pt idx="1036">
                  <c:v>1.0360000000000122E-3</c:v>
                </c:pt>
                <c:pt idx="1037">
                  <c:v>1.0370000000000121E-3</c:v>
                </c:pt>
                <c:pt idx="1038">
                  <c:v>1.038000000000012E-3</c:v>
                </c:pt>
                <c:pt idx="1039">
                  <c:v>1.0390000000000119E-3</c:v>
                </c:pt>
                <c:pt idx="1040">
                  <c:v>1.0400000000000118E-3</c:v>
                </c:pt>
                <c:pt idx="1041">
                  <c:v>1.0410000000000118E-3</c:v>
                </c:pt>
                <c:pt idx="1042">
                  <c:v>1.0420000000000117E-3</c:v>
                </c:pt>
                <c:pt idx="1043">
                  <c:v>1.0430000000000116E-3</c:v>
                </c:pt>
                <c:pt idx="1044">
                  <c:v>1.0440000000000115E-3</c:v>
                </c:pt>
                <c:pt idx="1045">
                  <c:v>1.0450000000000114E-3</c:v>
                </c:pt>
                <c:pt idx="1046">
                  <c:v>1.0460000000000113E-3</c:v>
                </c:pt>
                <c:pt idx="1047">
                  <c:v>1.0470000000000112E-3</c:v>
                </c:pt>
                <c:pt idx="1048">
                  <c:v>1.0480000000000112E-3</c:v>
                </c:pt>
                <c:pt idx="1049">
                  <c:v>1.0490000000000111E-3</c:v>
                </c:pt>
                <c:pt idx="1050">
                  <c:v>1.050000000000011E-3</c:v>
                </c:pt>
                <c:pt idx="1051">
                  <c:v>1.0510000000000109E-3</c:v>
                </c:pt>
                <c:pt idx="1052">
                  <c:v>1.0520000000000108E-3</c:v>
                </c:pt>
                <c:pt idx="1053">
                  <c:v>1.0530000000000107E-3</c:v>
                </c:pt>
                <c:pt idx="1054">
                  <c:v>1.0540000000000107E-3</c:v>
                </c:pt>
                <c:pt idx="1055">
                  <c:v>1.0550000000000106E-3</c:v>
                </c:pt>
                <c:pt idx="1056">
                  <c:v>1.0560000000000105E-3</c:v>
                </c:pt>
                <c:pt idx="1057">
                  <c:v>1.0570000000000104E-3</c:v>
                </c:pt>
                <c:pt idx="1058">
                  <c:v>1.0580000000000103E-3</c:v>
                </c:pt>
                <c:pt idx="1059">
                  <c:v>1.0590000000000102E-3</c:v>
                </c:pt>
                <c:pt idx="1060">
                  <c:v>1.0600000000000102E-3</c:v>
                </c:pt>
                <c:pt idx="1061">
                  <c:v>1.0610000000000101E-3</c:v>
                </c:pt>
                <c:pt idx="1062">
                  <c:v>1.06200000000001E-3</c:v>
                </c:pt>
                <c:pt idx="1063">
                  <c:v>1.0630000000000099E-3</c:v>
                </c:pt>
                <c:pt idx="1064">
                  <c:v>1.0640000000000098E-3</c:v>
                </c:pt>
                <c:pt idx="1065">
                  <c:v>1.0650000000000097E-3</c:v>
                </c:pt>
                <c:pt idx="1066">
                  <c:v>1.0660000000000096E-3</c:v>
                </c:pt>
                <c:pt idx="1067">
                  <c:v>1.0670000000000096E-3</c:v>
                </c:pt>
                <c:pt idx="1068">
                  <c:v>1.0680000000000095E-3</c:v>
                </c:pt>
                <c:pt idx="1069">
                  <c:v>1.0690000000000094E-3</c:v>
                </c:pt>
                <c:pt idx="1070">
                  <c:v>1.0700000000000093E-3</c:v>
                </c:pt>
                <c:pt idx="1071">
                  <c:v>1.0710000000000092E-3</c:v>
                </c:pt>
                <c:pt idx="1072">
                  <c:v>1.0720000000000091E-3</c:v>
                </c:pt>
                <c:pt idx="1073">
                  <c:v>1.0730000000000091E-3</c:v>
                </c:pt>
                <c:pt idx="1074">
                  <c:v>1.074000000000009E-3</c:v>
                </c:pt>
                <c:pt idx="1075">
                  <c:v>1.0750000000000089E-3</c:v>
                </c:pt>
                <c:pt idx="1076">
                  <c:v>1.0760000000000088E-3</c:v>
                </c:pt>
                <c:pt idx="1077">
                  <c:v>1.0770000000000087E-3</c:v>
                </c:pt>
                <c:pt idx="1078">
                  <c:v>1.0780000000000086E-3</c:v>
                </c:pt>
                <c:pt idx="1079">
                  <c:v>1.0790000000000086E-3</c:v>
                </c:pt>
                <c:pt idx="1080">
                  <c:v>1.0800000000000085E-3</c:v>
                </c:pt>
                <c:pt idx="1081">
                  <c:v>1.0810000000000084E-3</c:v>
                </c:pt>
                <c:pt idx="1082">
                  <c:v>1.0820000000000083E-3</c:v>
                </c:pt>
                <c:pt idx="1083">
                  <c:v>1.0830000000000082E-3</c:v>
                </c:pt>
                <c:pt idx="1084">
                  <c:v>1.0840000000000081E-3</c:v>
                </c:pt>
                <c:pt idx="1085">
                  <c:v>1.0850000000000081E-3</c:v>
                </c:pt>
                <c:pt idx="1086">
                  <c:v>1.086000000000008E-3</c:v>
                </c:pt>
                <c:pt idx="1087">
                  <c:v>1.0870000000000079E-3</c:v>
                </c:pt>
                <c:pt idx="1088">
                  <c:v>1.0880000000000078E-3</c:v>
                </c:pt>
                <c:pt idx="1089">
                  <c:v>1.0890000000000077E-3</c:v>
                </c:pt>
                <c:pt idx="1090">
                  <c:v>1.0900000000000076E-3</c:v>
                </c:pt>
                <c:pt idx="1091">
                  <c:v>1.0910000000000075E-3</c:v>
                </c:pt>
                <c:pt idx="1092">
                  <c:v>1.0920000000000075E-3</c:v>
                </c:pt>
                <c:pt idx="1093">
                  <c:v>1.0930000000000074E-3</c:v>
                </c:pt>
                <c:pt idx="1094">
                  <c:v>1.0940000000000073E-3</c:v>
                </c:pt>
                <c:pt idx="1095">
                  <c:v>1.0950000000000072E-3</c:v>
                </c:pt>
                <c:pt idx="1096">
                  <c:v>1.0960000000000071E-3</c:v>
                </c:pt>
                <c:pt idx="1097">
                  <c:v>1.097000000000007E-3</c:v>
                </c:pt>
                <c:pt idx="1098">
                  <c:v>1.098000000000007E-3</c:v>
                </c:pt>
                <c:pt idx="1099">
                  <c:v>1.0990000000000069E-3</c:v>
                </c:pt>
                <c:pt idx="1100">
                  <c:v>1.1000000000000068E-3</c:v>
                </c:pt>
                <c:pt idx="1101">
                  <c:v>1.1010000000000067E-3</c:v>
                </c:pt>
                <c:pt idx="1102">
                  <c:v>1.1020000000000066E-3</c:v>
                </c:pt>
                <c:pt idx="1103">
                  <c:v>1.1030000000000065E-3</c:v>
                </c:pt>
                <c:pt idx="1104">
                  <c:v>1.1040000000000065E-3</c:v>
                </c:pt>
                <c:pt idx="1105">
                  <c:v>1.1050000000000064E-3</c:v>
                </c:pt>
                <c:pt idx="1106">
                  <c:v>1.1060000000000063E-3</c:v>
                </c:pt>
                <c:pt idx="1107">
                  <c:v>1.1070000000000062E-3</c:v>
                </c:pt>
                <c:pt idx="1108">
                  <c:v>1.1080000000000061E-3</c:v>
                </c:pt>
                <c:pt idx="1109">
                  <c:v>1.109000000000006E-3</c:v>
                </c:pt>
                <c:pt idx="1110">
                  <c:v>1.1100000000000059E-3</c:v>
                </c:pt>
                <c:pt idx="1111">
                  <c:v>1.1110000000000059E-3</c:v>
                </c:pt>
                <c:pt idx="1112">
                  <c:v>1.1120000000000058E-3</c:v>
                </c:pt>
                <c:pt idx="1113">
                  <c:v>1.1130000000000057E-3</c:v>
                </c:pt>
                <c:pt idx="1114">
                  <c:v>1.1140000000000056E-3</c:v>
                </c:pt>
                <c:pt idx="1115">
                  <c:v>1.1150000000000055E-3</c:v>
                </c:pt>
                <c:pt idx="1116">
                  <c:v>1.1160000000000054E-3</c:v>
                </c:pt>
                <c:pt idx="1117">
                  <c:v>1.1170000000000054E-3</c:v>
                </c:pt>
                <c:pt idx="1118">
                  <c:v>1.1180000000000053E-3</c:v>
                </c:pt>
                <c:pt idx="1119">
                  <c:v>1.1190000000000052E-3</c:v>
                </c:pt>
                <c:pt idx="1120">
                  <c:v>1.1200000000000051E-3</c:v>
                </c:pt>
                <c:pt idx="1121">
                  <c:v>1.121000000000005E-3</c:v>
                </c:pt>
                <c:pt idx="1122">
                  <c:v>1.1220000000000049E-3</c:v>
                </c:pt>
                <c:pt idx="1123">
                  <c:v>1.1230000000000049E-3</c:v>
                </c:pt>
                <c:pt idx="1124">
                  <c:v>1.1240000000000048E-3</c:v>
                </c:pt>
                <c:pt idx="1125">
                  <c:v>1.1250000000000047E-3</c:v>
                </c:pt>
                <c:pt idx="1126">
                  <c:v>1.1260000000000046E-3</c:v>
                </c:pt>
                <c:pt idx="1127">
                  <c:v>1.1270000000000045E-3</c:v>
                </c:pt>
                <c:pt idx="1128">
                  <c:v>1.1280000000000044E-3</c:v>
                </c:pt>
                <c:pt idx="1129">
                  <c:v>1.1290000000000043E-3</c:v>
                </c:pt>
                <c:pt idx="1130">
                  <c:v>1.1300000000000043E-3</c:v>
                </c:pt>
                <c:pt idx="1131">
                  <c:v>1.1310000000000042E-3</c:v>
                </c:pt>
                <c:pt idx="1132">
                  <c:v>1.1320000000000041E-3</c:v>
                </c:pt>
                <c:pt idx="1133">
                  <c:v>1.133000000000004E-3</c:v>
                </c:pt>
                <c:pt idx="1134">
                  <c:v>1.1340000000000039E-3</c:v>
                </c:pt>
                <c:pt idx="1135">
                  <c:v>1.1350000000000038E-3</c:v>
                </c:pt>
                <c:pt idx="1136">
                  <c:v>1.1360000000000038E-3</c:v>
                </c:pt>
                <c:pt idx="1137">
                  <c:v>1.1370000000000037E-3</c:v>
                </c:pt>
                <c:pt idx="1138">
                  <c:v>1.1380000000000036E-3</c:v>
                </c:pt>
                <c:pt idx="1139">
                  <c:v>1.1390000000000035E-3</c:v>
                </c:pt>
                <c:pt idx="1140">
                  <c:v>1.1400000000000034E-3</c:v>
                </c:pt>
                <c:pt idx="1141">
                  <c:v>1.1410000000000033E-3</c:v>
                </c:pt>
                <c:pt idx="1142">
                  <c:v>1.1420000000000033E-3</c:v>
                </c:pt>
                <c:pt idx="1143">
                  <c:v>1.1430000000000032E-3</c:v>
                </c:pt>
                <c:pt idx="1144">
                  <c:v>1.1440000000000031E-3</c:v>
                </c:pt>
                <c:pt idx="1145">
                  <c:v>1.145000000000003E-3</c:v>
                </c:pt>
                <c:pt idx="1146">
                  <c:v>1.1460000000000029E-3</c:v>
                </c:pt>
                <c:pt idx="1147">
                  <c:v>1.1470000000000028E-3</c:v>
                </c:pt>
                <c:pt idx="1148">
                  <c:v>1.1480000000000028E-3</c:v>
                </c:pt>
                <c:pt idx="1149">
                  <c:v>1.1490000000000027E-3</c:v>
                </c:pt>
                <c:pt idx="1150">
                  <c:v>1.1500000000000026E-3</c:v>
                </c:pt>
                <c:pt idx="1151">
                  <c:v>1.1510000000000025E-3</c:v>
                </c:pt>
                <c:pt idx="1152">
                  <c:v>1.1520000000000024E-3</c:v>
                </c:pt>
                <c:pt idx="1153">
                  <c:v>1.1530000000000023E-3</c:v>
                </c:pt>
                <c:pt idx="1154">
                  <c:v>1.1540000000000022E-3</c:v>
                </c:pt>
                <c:pt idx="1155">
                  <c:v>1.1550000000000022E-3</c:v>
                </c:pt>
                <c:pt idx="1156">
                  <c:v>1.1560000000000021E-3</c:v>
                </c:pt>
                <c:pt idx="1157">
                  <c:v>1.157000000000002E-3</c:v>
                </c:pt>
                <c:pt idx="1158">
                  <c:v>1.1580000000000019E-3</c:v>
                </c:pt>
                <c:pt idx="1159">
                  <c:v>1.1590000000000018E-3</c:v>
                </c:pt>
                <c:pt idx="1160">
                  <c:v>1.1600000000000017E-3</c:v>
                </c:pt>
                <c:pt idx="1161">
                  <c:v>1.1610000000000017E-3</c:v>
                </c:pt>
                <c:pt idx="1162">
                  <c:v>1.1620000000000016E-3</c:v>
                </c:pt>
                <c:pt idx="1163">
                  <c:v>1.1630000000000015E-3</c:v>
                </c:pt>
                <c:pt idx="1164">
                  <c:v>1.1640000000000014E-3</c:v>
                </c:pt>
                <c:pt idx="1165">
                  <c:v>1.1650000000000013E-3</c:v>
                </c:pt>
                <c:pt idx="1166">
                  <c:v>1.1660000000000012E-3</c:v>
                </c:pt>
                <c:pt idx="1167">
                  <c:v>1.1670000000000012E-3</c:v>
                </c:pt>
                <c:pt idx="1168">
                  <c:v>1.1680000000000011E-3</c:v>
                </c:pt>
                <c:pt idx="1169">
                  <c:v>1.169000000000001E-3</c:v>
                </c:pt>
                <c:pt idx="1170">
                  <c:v>1.1700000000000009E-3</c:v>
                </c:pt>
                <c:pt idx="1171">
                  <c:v>1.1710000000000008E-3</c:v>
                </c:pt>
                <c:pt idx="1172">
                  <c:v>1.1720000000000007E-3</c:v>
                </c:pt>
                <c:pt idx="1173">
                  <c:v>1.1730000000000006E-3</c:v>
                </c:pt>
                <c:pt idx="1174">
                  <c:v>1.1740000000000006E-3</c:v>
                </c:pt>
                <c:pt idx="1175">
                  <c:v>1.1750000000000005E-3</c:v>
                </c:pt>
                <c:pt idx="1176">
                  <c:v>1.1760000000000004E-3</c:v>
                </c:pt>
                <c:pt idx="1177">
                  <c:v>1.1770000000000003E-3</c:v>
                </c:pt>
                <c:pt idx="1178">
                  <c:v>1.1780000000000002E-3</c:v>
                </c:pt>
                <c:pt idx="1179">
                  <c:v>1.1790000000000001E-3</c:v>
                </c:pt>
                <c:pt idx="1180">
                  <c:v>1.1800000000000001E-3</c:v>
                </c:pt>
                <c:pt idx="1181">
                  <c:v>1.181E-3</c:v>
                </c:pt>
                <c:pt idx="1182">
                  <c:v>1.1819999999999999E-3</c:v>
                </c:pt>
                <c:pt idx="1183">
                  <c:v>1.1829999999999998E-3</c:v>
                </c:pt>
                <c:pt idx="1184">
                  <c:v>1.1839999999999997E-3</c:v>
                </c:pt>
                <c:pt idx="1185">
                  <c:v>1.1849999999999996E-3</c:v>
                </c:pt>
                <c:pt idx="1186">
                  <c:v>1.1859999999999996E-3</c:v>
                </c:pt>
                <c:pt idx="1187">
                  <c:v>1.1869999999999995E-3</c:v>
                </c:pt>
                <c:pt idx="1188">
                  <c:v>1.1879999999999994E-3</c:v>
                </c:pt>
                <c:pt idx="1189">
                  <c:v>1.1889999999999993E-3</c:v>
                </c:pt>
                <c:pt idx="1190">
                  <c:v>1.1899999999999992E-3</c:v>
                </c:pt>
                <c:pt idx="1191">
                  <c:v>1.1909999999999991E-3</c:v>
                </c:pt>
                <c:pt idx="1192">
                  <c:v>1.191999999999999E-3</c:v>
                </c:pt>
                <c:pt idx="1193">
                  <c:v>1.192999999999999E-3</c:v>
                </c:pt>
                <c:pt idx="1194">
                  <c:v>1.1939999999999989E-3</c:v>
                </c:pt>
                <c:pt idx="1195">
                  <c:v>1.1949999999999988E-3</c:v>
                </c:pt>
                <c:pt idx="1196">
                  <c:v>1.1959999999999987E-3</c:v>
                </c:pt>
                <c:pt idx="1197">
                  <c:v>1.1969999999999986E-3</c:v>
                </c:pt>
                <c:pt idx="1198">
                  <c:v>1.1979999999999985E-3</c:v>
                </c:pt>
                <c:pt idx="1199">
                  <c:v>1.1989999999999985E-3</c:v>
                </c:pt>
                <c:pt idx="1200">
                  <c:v>1.1999999999999984E-3</c:v>
                </c:pt>
                <c:pt idx="1201">
                  <c:v>1.2009999999999983E-3</c:v>
                </c:pt>
                <c:pt idx="1202">
                  <c:v>1.2019999999999982E-3</c:v>
                </c:pt>
                <c:pt idx="1203">
                  <c:v>1.2029999999999981E-3</c:v>
                </c:pt>
                <c:pt idx="1204">
                  <c:v>1.203999999999998E-3</c:v>
                </c:pt>
                <c:pt idx="1205">
                  <c:v>1.204999999999998E-3</c:v>
                </c:pt>
                <c:pt idx="1206">
                  <c:v>1.2059999999999979E-3</c:v>
                </c:pt>
                <c:pt idx="1207">
                  <c:v>1.2069999999999978E-3</c:v>
                </c:pt>
                <c:pt idx="1208">
                  <c:v>1.2079999999999977E-3</c:v>
                </c:pt>
                <c:pt idx="1209">
                  <c:v>1.2089999999999976E-3</c:v>
                </c:pt>
                <c:pt idx="1210">
                  <c:v>1.2099999999999975E-3</c:v>
                </c:pt>
                <c:pt idx="1211">
                  <c:v>1.2109999999999975E-3</c:v>
                </c:pt>
                <c:pt idx="1212">
                  <c:v>1.2119999999999974E-3</c:v>
                </c:pt>
                <c:pt idx="1213">
                  <c:v>1.2129999999999973E-3</c:v>
                </c:pt>
                <c:pt idx="1214">
                  <c:v>1.2139999999999972E-3</c:v>
                </c:pt>
                <c:pt idx="1215">
                  <c:v>1.2149999999999971E-3</c:v>
                </c:pt>
                <c:pt idx="1216">
                  <c:v>1.215999999999997E-3</c:v>
                </c:pt>
                <c:pt idx="1217">
                  <c:v>1.2169999999999969E-3</c:v>
                </c:pt>
                <c:pt idx="1218">
                  <c:v>1.2179999999999969E-3</c:v>
                </c:pt>
                <c:pt idx="1219">
                  <c:v>1.2189999999999968E-3</c:v>
                </c:pt>
                <c:pt idx="1220">
                  <c:v>1.2199999999999967E-3</c:v>
                </c:pt>
                <c:pt idx="1221">
                  <c:v>1.2209999999999966E-3</c:v>
                </c:pt>
                <c:pt idx="1222">
                  <c:v>1.2219999999999965E-3</c:v>
                </c:pt>
                <c:pt idx="1223">
                  <c:v>1.2229999999999964E-3</c:v>
                </c:pt>
                <c:pt idx="1224">
                  <c:v>1.2239999999999964E-3</c:v>
                </c:pt>
                <c:pt idx="1225">
                  <c:v>1.2249999999999963E-3</c:v>
                </c:pt>
                <c:pt idx="1226">
                  <c:v>1.2259999999999962E-3</c:v>
                </c:pt>
                <c:pt idx="1227">
                  <c:v>1.2269999999999961E-3</c:v>
                </c:pt>
                <c:pt idx="1228">
                  <c:v>1.227999999999996E-3</c:v>
                </c:pt>
                <c:pt idx="1229">
                  <c:v>1.2289999999999959E-3</c:v>
                </c:pt>
                <c:pt idx="1230">
                  <c:v>1.2299999999999959E-3</c:v>
                </c:pt>
                <c:pt idx="1231">
                  <c:v>1.2309999999999958E-3</c:v>
                </c:pt>
                <c:pt idx="1232">
                  <c:v>1.2319999999999957E-3</c:v>
                </c:pt>
                <c:pt idx="1233">
                  <c:v>1.2329999999999956E-3</c:v>
                </c:pt>
                <c:pt idx="1234">
                  <c:v>1.2339999999999955E-3</c:v>
                </c:pt>
                <c:pt idx="1235">
                  <c:v>1.2349999999999954E-3</c:v>
                </c:pt>
                <c:pt idx="1236">
                  <c:v>1.2359999999999953E-3</c:v>
                </c:pt>
                <c:pt idx="1237">
                  <c:v>1.2369999999999953E-3</c:v>
                </c:pt>
                <c:pt idx="1238">
                  <c:v>1.2379999999999952E-3</c:v>
                </c:pt>
                <c:pt idx="1239">
                  <c:v>1.2389999999999951E-3</c:v>
                </c:pt>
                <c:pt idx="1240">
                  <c:v>1.239999999999995E-3</c:v>
                </c:pt>
                <c:pt idx="1241">
                  <c:v>1.2409999999999949E-3</c:v>
                </c:pt>
                <c:pt idx="1242">
                  <c:v>1.2419999999999948E-3</c:v>
                </c:pt>
                <c:pt idx="1243">
                  <c:v>1.2429999999999948E-3</c:v>
                </c:pt>
                <c:pt idx="1244">
                  <c:v>1.2439999999999947E-3</c:v>
                </c:pt>
                <c:pt idx="1245">
                  <c:v>1.2449999999999946E-3</c:v>
                </c:pt>
                <c:pt idx="1246">
                  <c:v>1.2459999999999945E-3</c:v>
                </c:pt>
                <c:pt idx="1247">
                  <c:v>1.2469999999999944E-3</c:v>
                </c:pt>
                <c:pt idx="1248">
                  <c:v>1.2479999999999943E-3</c:v>
                </c:pt>
                <c:pt idx="1249">
                  <c:v>1.2489999999999943E-3</c:v>
                </c:pt>
                <c:pt idx="1250">
                  <c:v>1.2499999999999942E-3</c:v>
                </c:pt>
                <c:pt idx="1251">
                  <c:v>1.2509999999999941E-3</c:v>
                </c:pt>
                <c:pt idx="1252">
                  <c:v>1.251999999999994E-3</c:v>
                </c:pt>
                <c:pt idx="1253">
                  <c:v>1.2529999999999939E-3</c:v>
                </c:pt>
                <c:pt idx="1254">
                  <c:v>1.2539999999999938E-3</c:v>
                </c:pt>
                <c:pt idx="1255">
                  <c:v>1.2549999999999938E-3</c:v>
                </c:pt>
                <c:pt idx="1256">
                  <c:v>1.2559999999999937E-3</c:v>
                </c:pt>
                <c:pt idx="1257">
                  <c:v>1.2569999999999936E-3</c:v>
                </c:pt>
                <c:pt idx="1258">
                  <c:v>1.2579999999999935E-3</c:v>
                </c:pt>
                <c:pt idx="1259">
                  <c:v>1.2589999999999934E-3</c:v>
                </c:pt>
                <c:pt idx="1260">
                  <c:v>1.2599999999999933E-3</c:v>
                </c:pt>
                <c:pt idx="1261">
                  <c:v>1.2609999999999932E-3</c:v>
                </c:pt>
                <c:pt idx="1262">
                  <c:v>1.2619999999999932E-3</c:v>
                </c:pt>
                <c:pt idx="1263">
                  <c:v>1.2629999999999931E-3</c:v>
                </c:pt>
                <c:pt idx="1264">
                  <c:v>1.263999999999993E-3</c:v>
                </c:pt>
                <c:pt idx="1265">
                  <c:v>1.2649999999999929E-3</c:v>
                </c:pt>
                <c:pt idx="1266">
                  <c:v>1.2659999999999928E-3</c:v>
                </c:pt>
                <c:pt idx="1267">
                  <c:v>1.2669999999999927E-3</c:v>
                </c:pt>
                <c:pt idx="1268">
                  <c:v>1.2679999999999927E-3</c:v>
                </c:pt>
                <c:pt idx="1269">
                  <c:v>1.2689999999999926E-3</c:v>
                </c:pt>
                <c:pt idx="1270">
                  <c:v>1.2699999999999925E-3</c:v>
                </c:pt>
                <c:pt idx="1271">
                  <c:v>1.2709999999999924E-3</c:v>
                </c:pt>
                <c:pt idx="1272">
                  <c:v>1.2719999999999923E-3</c:v>
                </c:pt>
                <c:pt idx="1273">
                  <c:v>1.2729999999999922E-3</c:v>
                </c:pt>
                <c:pt idx="1274">
                  <c:v>1.2739999999999922E-3</c:v>
                </c:pt>
                <c:pt idx="1275">
                  <c:v>1.2749999999999921E-3</c:v>
                </c:pt>
                <c:pt idx="1276">
                  <c:v>1.275999999999992E-3</c:v>
                </c:pt>
                <c:pt idx="1277">
                  <c:v>1.2769999999999919E-3</c:v>
                </c:pt>
                <c:pt idx="1278">
                  <c:v>1.2779999999999918E-3</c:v>
                </c:pt>
                <c:pt idx="1279">
                  <c:v>1.2789999999999917E-3</c:v>
                </c:pt>
                <c:pt idx="1280">
                  <c:v>1.2799999999999916E-3</c:v>
                </c:pt>
                <c:pt idx="1281">
                  <c:v>1.2809999999999916E-3</c:v>
                </c:pt>
                <c:pt idx="1282">
                  <c:v>1.2819999999999915E-3</c:v>
                </c:pt>
                <c:pt idx="1283">
                  <c:v>1.2829999999999914E-3</c:v>
                </c:pt>
                <c:pt idx="1284">
                  <c:v>1.2839999999999913E-3</c:v>
                </c:pt>
                <c:pt idx="1285">
                  <c:v>1.2849999999999912E-3</c:v>
                </c:pt>
                <c:pt idx="1286">
                  <c:v>1.2859999999999911E-3</c:v>
                </c:pt>
                <c:pt idx="1287">
                  <c:v>1.2869999999999911E-3</c:v>
                </c:pt>
                <c:pt idx="1288">
                  <c:v>1.287999999999991E-3</c:v>
                </c:pt>
                <c:pt idx="1289">
                  <c:v>1.2889999999999909E-3</c:v>
                </c:pt>
                <c:pt idx="1290">
                  <c:v>1.2899999999999908E-3</c:v>
                </c:pt>
                <c:pt idx="1291">
                  <c:v>1.2909999999999907E-3</c:v>
                </c:pt>
                <c:pt idx="1292">
                  <c:v>1.2919999999999906E-3</c:v>
                </c:pt>
                <c:pt idx="1293">
                  <c:v>1.2929999999999906E-3</c:v>
                </c:pt>
                <c:pt idx="1294">
                  <c:v>1.2939999999999905E-3</c:v>
                </c:pt>
                <c:pt idx="1295">
                  <c:v>1.2949999999999904E-3</c:v>
                </c:pt>
                <c:pt idx="1296">
                  <c:v>1.2959999999999903E-3</c:v>
                </c:pt>
                <c:pt idx="1297">
                  <c:v>1.2969999999999902E-3</c:v>
                </c:pt>
                <c:pt idx="1298">
                  <c:v>1.2979999999999901E-3</c:v>
                </c:pt>
                <c:pt idx="1299">
                  <c:v>1.29899999999999E-3</c:v>
                </c:pt>
                <c:pt idx="1300">
                  <c:v>1.29999999999999E-3</c:v>
                </c:pt>
                <c:pt idx="1301">
                  <c:v>1.3009999999999899E-3</c:v>
                </c:pt>
                <c:pt idx="1302">
                  <c:v>1.3019999999999898E-3</c:v>
                </c:pt>
                <c:pt idx="1303">
                  <c:v>1.3029999999999897E-3</c:v>
                </c:pt>
                <c:pt idx="1304">
                  <c:v>1.3039999999999896E-3</c:v>
                </c:pt>
                <c:pt idx="1305">
                  <c:v>1.3049999999999895E-3</c:v>
                </c:pt>
                <c:pt idx="1306">
                  <c:v>1.3059999999999895E-3</c:v>
                </c:pt>
                <c:pt idx="1307">
                  <c:v>1.3069999999999894E-3</c:v>
                </c:pt>
                <c:pt idx="1308">
                  <c:v>1.3079999999999893E-3</c:v>
                </c:pt>
                <c:pt idx="1309">
                  <c:v>1.3089999999999892E-3</c:v>
                </c:pt>
                <c:pt idx="1310">
                  <c:v>1.3099999999999891E-3</c:v>
                </c:pt>
                <c:pt idx="1311">
                  <c:v>1.310999999999989E-3</c:v>
                </c:pt>
                <c:pt idx="1312">
                  <c:v>1.311999999999989E-3</c:v>
                </c:pt>
                <c:pt idx="1313">
                  <c:v>1.3129999999999889E-3</c:v>
                </c:pt>
                <c:pt idx="1314">
                  <c:v>1.3139999999999888E-3</c:v>
                </c:pt>
                <c:pt idx="1315">
                  <c:v>1.3149999999999887E-3</c:v>
                </c:pt>
                <c:pt idx="1316">
                  <c:v>1.3159999999999886E-3</c:v>
                </c:pt>
                <c:pt idx="1317">
                  <c:v>1.3169999999999885E-3</c:v>
                </c:pt>
                <c:pt idx="1318">
                  <c:v>1.3179999999999885E-3</c:v>
                </c:pt>
                <c:pt idx="1319">
                  <c:v>1.3189999999999884E-3</c:v>
                </c:pt>
                <c:pt idx="1320">
                  <c:v>1.3199999999999883E-3</c:v>
                </c:pt>
                <c:pt idx="1321">
                  <c:v>1.3209999999999882E-3</c:v>
                </c:pt>
                <c:pt idx="1322">
                  <c:v>1.3219999999999881E-3</c:v>
                </c:pt>
                <c:pt idx="1323">
                  <c:v>1.322999999999988E-3</c:v>
                </c:pt>
                <c:pt idx="1324">
                  <c:v>1.3239999999999879E-3</c:v>
                </c:pt>
                <c:pt idx="1325">
                  <c:v>1.3249999999999879E-3</c:v>
                </c:pt>
                <c:pt idx="1326">
                  <c:v>1.3259999999999878E-3</c:v>
                </c:pt>
                <c:pt idx="1327">
                  <c:v>1.3269999999999877E-3</c:v>
                </c:pt>
                <c:pt idx="1328">
                  <c:v>1.3279999999999876E-3</c:v>
                </c:pt>
                <c:pt idx="1329">
                  <c:v>1.3289999999999875E-3</c:v>
                </c:pt>
                <c:pt idx="1330">
                  <c:v>1.3299999999999874E-3</c:v>
                </c:pt>
                <c:pt idx="1331">
                  <c:v>1.3309999999999874E-3</c:v>
                </c:pt>
                <c:pt idx="1332">
                  <c:v>1.3319999999999873E-3</c:v>
                </c:pt>
                <c:pt idx="1333">
                  <c:v>1.3329999999999872E-3</c:v>
                </c:pt>
                <c:pt idx="1334">
                  <c:v>1.3339999999999871E-3</c:v>
                </c:pt>
                <c:pt idx="1335">
                  <c:v>1.334999999999987E-3</c:v>
                </c:pt>
                <c:pt idx="1336">
                  <c:v>1.3359999999999869E-3</c:v>
                </c:pt>
                <c:pt idx="1337">
                  <c:v>1.3369999999999869E-3</c:v>
                </c:pt>
                <c:pt idx="1338">
                  <c:v>1.3379999999999868E-3</c:v>
                </c:pt>
                <c:pt idx="1339">
                  <c:v>1.3389999999999867E-3</c:v>
                </c:pt>
                <c:pt idx="1340">
                  <c:v>1.3399999999999866E-3</c:v>
                </c:pt>
                <c:pt idx="1341">
                  <c:v>1.3409999999999865E-3</c:v>
                </c:pt>
                <c:pt idx="1342">
                  <c:v>1.3419999999999864E-3</c:v>
                </c:pt>
                <c:pt idx="1343">
                  <c:v>1.3429999999999863E-3</c:v>
                </c:pt>
                <c:pt idx="1344">
                  <c:v>1.3439999999999863E-3</c:v>
                </c:pt>
                <c:pt idx="1345">
                  <c:v>1.3449999999999862E-3</c:v>
                </c:pt>
                <c:pt idx="1346">
                  <c:v>1.3459999999999861E-3</c:v>
                </c:pt>
                <c:pt idx="1347">
                  <c:v>1.346999999999986E-3</c:v>
                </c:pt>
                <c:pt idx="1348">
                  <c:v>1.3479999999999859E-3</c:v>
                </c:pt>
                <c:pt idx="1349">
                  <c:v>1.3489999999999858E-3</c:v>
                </c:pt>
                <c:pt idx="1350">
                  <c:v>1.3499999999999858E-3</c:v>
                </c:pt>
                <c:pt idx="1351">
                  <c:v>1.3509999999999857E-3</c:v>
                </c:pt>
                <c:pt idx="1352">
                  <c:v>1.3519999999999856E-3</c:v>
                </c:pt>
                <c:pt idx="1353">
                  <c:v>1.3529999999999855E-3</c:v>
                </c:pt>
                <c:pt idx="1354">
                  <c:v>1.3539999999999854E-3</c:v>
                </c:pt>
                <c:pt idx="1355">
                  <c:v>1.3549999999999853E-3</c:v>
                </c:pt>
                <c:pt idx="1356">
                  <c:v>1.3559999999999853E-3</c:v>
                </c:pt>
                <c:pt idx="1357">
                  <c:v>1.3569999999999852E-3</c:v>
                </c:pt>
                <c:pt idx="1358">
                  <c:v>1.3579999999999851E-3</c:v>
                </c:pt>
                <c:pt idx="1359">
                  <c:v>1.358999999999985E-3</c:v>
                </c:pt>
                <c:pt idx="1360">
                  <c:v>1.3599999999999849E-3</c:v>
                </c:pt>
                <c:pt idx="1361">
                  <c:v>1.3609999999999848E-3</c:v>
                </c:pt>
                <c:pt idx="1362">
                  <c:v>1.3619999999999848E-3</c:v>
                </c:pt>
                <c:pt idx="1363">
                  <c:v>1.3629999999999847E-3</c:v>
                </c:pt>
                <c:pt idx="1364">
                  <c:v>1.3639999999999846E-3</c:v>
                </c:pt>
                <c:pt idx="1365">
                  <c:v>1.3649999999999845E-3</c:v>
                </c:pt>
                <c:pt idx="1366">
                  <c:v>1.3659999999999844E-3</c:v>
                </c:pt>
                <c:pt idx="1367">
                  <c:v>1.3669999999999843E-3</c:v>
                </c:pt>
                <c:pt idx="1368">
                  <c:v>1.3679999999999842E-3</c:v>
                </c:pt>
                <c:pt idx="1369">
                  <c:v>1.3689999999999842E-3</c:v>
                </c:pt>
                <c:pt idx="1370">
                  <c:v>1.3699999999999841E-3</c:v>
                </c:pt>
                <c:pt idx="1371">
                  <c:v>1.370999999999984E-3</c:v>
                </c:pt>
                <c:pt idx="1372">
                  <c:v>1.3719999999999839E-3</c:v>
                </c:pt>
                <c:pt idx="1373">
                  <c:v>1.3729999999999838E-3</c:v>
                </c:pt>
                <c:pt idx="1374">
                  <c:v>1.3739999999999837E-3</c:v>
                </c:pt>
                <c:pt idx="1375">
                  <c:v>1.3749999999999837E-3</c:v>
                </c:pt>
                <c:pt idx="1376">
                  <c:v>1.3759999999999836E-3</c:v>
                </c:pt>
                <c:pt idx="1377">
                  <c:v>1.3769999999999835E-3</c:v>
                </c:pt>
                <c:pt idx="1378">
                  <c:v>1.3779999999999834E-3</c:v>
                </c:pt>
                <c:pt idx="1379">
                  <c:v>1.3789999999999833E-3</c:v>
                </c:pt>
                <c:pt idx="1380">
                  <c:v>1.3799999999999832E-3</c:v>
                </c:pt>
                <c:pt idx="1381">
                  <c:v>1.3809999999999832E-3</c:v>
                </c:pt>
                <c:pt idx="1382">
                  <c:v>1.3819999999999831E-3</c:v>
                </c:pt>
                <c:pt idx="1383">
                  <c:v>1.382999999999983E-3</c:v>
                </c:pt>
                <c:pt idx="1384">
                  <c:v>1.3839999999999829E-3</c:v>
                </c:pt>
                <c:pt idx="1385">
                  <c:v>1.3849999999999828E-3</c:v>
                </c:pt>
                <c:pt idx="1386">
                  <c:v>1.3859999999999827E-3</c:v>
                </c:pt>
                <c:pt idx="1387">
                  <c:v>1.3869999999999826E-3</c:v>
                </c:pt>
                <c:pt idx="1388">
                  <c:v>1.3879999999999826E-3</c:v>
                </c:pt>
                <c:pt idx="1389">
                  <c:v>1.3889999999999825E-3</c:v>
                </c:pt>
                <c:pt idx="1390">
                  <c:v>1.3899999999999824E-3</c:v>
                </c:pt>
                <c:pt idx="1391">
                  <c:v>1.3909999999999823E-3</c:v>
                </c:pt>
                <c:pt idx="1392">
                  <c:v>1.3919999999999822E-3</c:v>
                </c:pt>
                <c:pt idx="1393">
                  <c:v>1.3929999999999821E-3</c:v>
                </c:pt>
                <c:pt idx="1394">
                  <c:v>1.3939999999999821E-3</c:v>
                </c:pt>
                <c:pt idx="1395">
                  <c:v>1.394999999999982E-3</c:v>
                </c:pt>
                <c:pt idx="1396">
                  <c:v>1.3959999999999819E-3</c:v>
                </c:pt>
                <c:pt idx="1397">
                  <c:v>1.3969999999999818E-3</c:v>
                </c:pt>
                <c:pt idx="1398">
                  <c:v>1.3979999999999817E-3</c:v>
                </c:pt>
                <c:pt idx="1399">
                  <c:v>1.3989999999999816E-3</c:v>
                </c:pt>
                <c:pt idx="1400">
                  <c:v>1.3999999999999816E-3</c:v>
                </c:pt>
                <c:pt idx="1401">
                  <c:v>1.4009999999999815E-3</c:v>
                </c:pt>
                <c:pt idx="1402">
                  <c:v>1.4019999999999814E-3</c:v>
                </c:pt>
                <c:pt idx="1403">
                  <c:v>1.4029999999999813E-3</c:v>
                </c:pt>
                <c:pt idx="1404">
                  <c:v>1.4039999999999812E-3</c:v>
                </c:pt>
                <c:pt idx="1405">
                  <c:v>1.4049999999999811E-3</c:v>
                </c:pt>
                <c:pt idx="1406">
                  <c:v>1.405999999999981E-3</c:v>
                </c:pt>
                <c:pt idx="1407">
                  <c:v>1.406999999999981E-3</c:v>
                </c:pt>
                <c:pt idx="1408">
                  <c:v>1.4079999999999809E-3</c:v>
                </c:pt>
                <c:pt idx="1409">
                  <c:v>1.4089999999999808E-3</c:v>
                </c:pt>
                <c:pt idx="1410">
                  <c:v>1.4099999999999807E-3</c:v>
                </c:pt>
                <c:pt idx="1411">
                  <c:v>1.4109999999999806E-3</c:v>
                </c:pt>
                <c:pt idx="1412">
                  <c:v>1.4119999999999805E-3</c:v>
                </c:pt>
                <c:pt idx="1413">
                  <c:v>1.4129999999999805E-3</c:v>
                </c:pt>
                <c:pt idx="1414">
                  <c:v>1.4139999999999804E-3</c:v>
                </c:pt>
                <c:pt idx="1415">
                  <c:v>1.4149999999999803E-3</c:v>
                </c:pt>
                <c:pt idx="1416">
                  <c:v>1.4159999999999802E-3</c:v>
                </c:pt>
                <c:pt idx="1417">
                  <c:v>1.4169999999999801E-3</c:v>
                </c:pt>
                <c:pt idx="1418">
                  <c:v>1.41799999999998E-3</c:v>
                </c:pt>
                <c:pt idx="1419">
                  <c:v>1.41899999999998E-3</c:v>
                </c:pt>
                <c:pt idx="1420">
                  <c:v>1.4199999999999799E-3</c:v>
                </c:pt>
                <c:pt idx="1421">
                  <c:v>1.4209999999999798E-3</c:v>
                </c:pt>
                <c:pt idx="1422">
                  <c:v>1.4219999999999797E-3</c:v>
                </c:pt>
                <c:pt idx="1423">
                  <c:v>1.4229999999999796E-3</c:v>
                </c:pt>
                <c:pt idx="1424">
                  <c:v>1.4239999999999795E-3</c:v>
                </c:pt>
                <c:pt idx="1425">
                  <c:v>1.4249999999999795E-3</c:v>
                </c:pt>
                <c:pt idx="1426">
                  <c:v>1.4259999999999794E-3</c:v>
                </c:pt>
                <c:pt idx="1427">
                  <c:v>1.4269999999999793E-3</c:v>
                </c:pt>
                <c:pt idx="1428">
                  <c:v>1.4279999999999792E-3</c:v>
                </c:pt>
                <c:pt idx="1429">
                  <c:v>1.4289999999999791E-3</c:v>
                </c:pt>
                <c:pt idx="1430">
                  <c:v>1.429999999999979E-3</c:v>
                </c:pt>
                <c:pt idx="1431">
                  <c:v>1.4309999999999789E-3</c:v>
                </c:pt>
                <c:pt idx="1432">
                  <c:v>1.4319999999999789E-3</c:v>
                </c:pt>
                <c:pt idx="1433">
                  <c:v>1.4329999999999788E-3</c:v>
                </c:pt>
                <c:pt idx="1434">
                  <c:v>1.4339999999999787E-3</c:v>
                </c:pt>
                <c:pt idx="1435">
                  <c:v>1.4349999999999786E-3</c:v>
                </c:pt>
                <c:pt idx="1436">
                  <c:v>1.4359999999999785E-3</c:v>
                </c:pt>
                <c:pt idx="1437">
                  <c:v>1.4369999999999784E-3</c:v>
                </c:pt>
                <c:pt idx="1438">
                  <c:v>1.4379999999999784E-3</c:v>
                </c:pt>
                <c:pt idx="1439">
                  <c:v>1.4389999999999783E-3</c:v>
                </c:pt>
                <c:pt idx="1440">
                  <c:v>1.4399999999999782E-3</c:v>
                </c:pt>
                <c:pt idx="1441">
                  <c:v>1.4409999999999781E-3</c:v>
                </c:pt>
                <c:pt idx="1442">
                  <c:v>1.441999999999978E-3</c:v>
                </c:pt>
                <c:pt idx="1443">
                  <c:v>1.4429999999999779E-3</c:v>
                </c:pt>
                <c:pt idx="1444">
                  <c:v>1.4439999999999779E-3</c:v>
                </c:pt>
                <c:pt idx="1445">
                  <c:v>1.4449999999999778E-3</c:v>
                </c:pt>
                <c:pt idx="1446">
                  <c:v>1.4459999999999777E-3</c:v>
                </c:pt>
                <c:pt idx="1447">
                  <c:v>1.4469999999999776E-3</c:v>
                </c:pt>
                <c:pt idx="1448">
                  <c:v>1.4479999999999775E-3</c:v>
                </c:pt>
                <c:pt idx="1449">
                  <c:v>1.4489999999999774E-3</c:v>
                </c:pt>
                <c:pt idx="1450">
                  <c:v>1.4499999999999773E-3</c:v>
                </c:pt>
                <c:pt idx="1451">
                  <c:v>1.4509999999999773E-3</c:v>
                </c:pt>
                <c:pt idx="1452">
                  <c:v>1.4519999999999772E-3</c:v>
                </c:pt>
                <c:pt idx="1453">
                  <c:v>1.4529999999999771E-3</c:v>
                </c:pt>
                <c:pt idx="1454">
                  <c:v>1.453999999999977E-3</c:v>
                </c:pt>
                <c:pt idx="1455">
                  <c:v>1.4549999999999769E-3</c:v>
                </c:pt>
                <c:pt idx="1456">
                  <c:v>1.4559999999999768E-3</c:v>
                </c:pt>
                <c:pt idx="1457">
                  <c:v>1.4569999999999768E-3</c:v>
                </c:pt>
                <c:pt idx="1458">
                  <c:v>1.4579999999999767E-3</c:v>
                </c:pt>
                <c:pt idx="1459">
                  <c:v>1.4589999999999766E-3</c:v>
                </c:pt>
                <c:pt idx="1460">
                  <c:v>1.4599999999999765E-3</c:v>
                </c:pt>
                <c:pt idx="1461">
                  <c:v>1.4609999999999764E-3</c:v>
                </c:pt>
                <c:pt idx="1462">
                  <c:v>1.4619999999999763E-3</c:v>
                </c:pt>
                <c:pt idx="1463">
                  <c:v>1.4629999999999763E-3</c:v>
                </c:pt>
                <c:pt idx="1464">
                  <c:v>1.4639999999999762E-3</c:v>
                </c:pt>
                <c:pt idx="1465">
                  <c:v>1.4649999999999761E-3</c:v>
                </c:pt>
                <c:pt idx="1466">
                  <c:v>1.465999999999976E-3</c:v>
                </c:pt>
                <c:pt idx="1467">
                  <c:v>1.4669999999999759E-3</c:v>
                </c:pt>
                <c:pt idx="1468">
                  <c:v>1.4679999999999758E-3</c:v>
                </c:pt>
                <c:pt idx="1469">
                  <c:v>1.4689999999999758E-3</c:v>
                </c:pt>
                <c:pt idx="1470">
                  <c:v>1.4699999999999757E-3</c:v>
                </c:pt>
                <c:pt idx="1471">
                  <c:v>1.4709999999999756E-3</c:v>
                </c:pt>
                <c:pt idx="1472">
                  <c:v>1.4719999999999755E-3</c:v>
                </c:pt>
                <c:pt idx="1473">
                  <c:v>1.4729999999999754E-3</c:v>
                </c:pt>
                <c:pt idx="1474">
                  <c:v>1.4739999999999753E-3</c:v>
                </c:pt>
                <c:pt idx="1475">
                  <c:v>1.4749999999999752E-3</c:v>
                </c:pt>
                <c:pt idx="1476">
                  <c:v>1.4759999999999752E-3</c:v>
                </c:pt>
                <c:pt idx="1477">
                  <c:v>1.4769999999999751E-3</c:v>
                </c:pt>
                <c:pt idx="1478">
                  <c:v>1.477999999999975E-3</c:v>
                </c:pt>
                <c:pt idx="1479">
                  <c:v>1.4789999999999749E-3</c:v>
                </c:pt>
                <c:pt idx="1480">
                  <c:v>1.4799999999999748E-3</c:v>
                </c:pt>
                <c:pt idx="1481">
                  <c:v>1.4809999999999747E-3</c:v>
                </c:pt>
                <c:pt idx="1482">
                  <c:v>1.4819999999999747E-3</c:v>
                </c:pt>
                <c:pt idx="1483">
                  <c:v>1.4829999999999746E-3</c:v>
                </c:pt>
                <c:pt idx="1484">
                  <c:v>1.4839999999999745E-3</c:v>
                </c:pt>
                <c:pt idx="1485">
                  <c:v>1.4849999999999744E-3</c:v>
                </c:pt>
                <c:pt idx="1486">
                  <c:v>1.4859999999999743E-3</c:v>
                </c:pt>
                <c:pt idx="1487">
                  <c:v>1.4869999999999742E-3</c:v>
                </c:pt>
                <c:pt idx="1488">
                  <c:v>1.4879999999999742E-3</c:v>
                </c:pt>
                <c:pt idx="1489">
                  <c:v>1.4889999999999741E-3</c:v>
                </c:pt>
                <c:pt idx="1490">
                  <c:v>1.489999999999974E-3</c:v>
                </c:pt>
                <c:pt idx="1491">
                  <c:v>1.4909999999999739E-3</c:v>
                </c:pt>
                <c:pt idx="1492">
                  <c:v>1.4919999999999738E-3</c:v>
                </c:pt>
                <c:pt idx="1493">
                  <c:v>1.4929999999999737E-3</c:v>
                </c:pt>
                <c:pt idx="1494">
                  <c:v>1.4939999999999736E-3</c:v>
                </c:pt>
                <c:pt idx="1495">
                  <c:v>1.4949999999999736E-3</c:v>
                </c:pt>
                <c:pt idx="1496">
                  <c:v>1.4959999999999735E-3</c:v>
                </c:pt>
                <c:pt idx="1497">
                  <c:v>1.4969999999999734E-3</c:v>
                </c:pt>
                <c:pt idx="1498">
                  <c:v>1.4979999999999733E-3</c:v>
                </c:pt>
                <c:pt idx="1499">
                  <c:v>1.4989999999999732E-3</c:v>
                </c:pt>
                <c:pt idx="1500">
                  <c:v>1.4999999999999731E-3</c:v>
                </c:pt>
                <c:pt idx="1501">
                  <c:v>1.5009999999999731E-3</c:v>
                </c:pt>
                <c:pt idx="1502">
                  <c:v>1.501999999999973E-3</c:v>
                </c:pt>
                <c:pt idx="1503">
                  <c:v>1.5029999999999729E-3</c:v>
                </c:pt>
                <c:pt idx="1504">
                  <c:v>1.5039999999999728E-3</c:v>
                </c:pt>
                <c:pt idx="1505">
                  <c:v>1.5049999999999727E-3</c:v>
                </c:pt>
                <c:pt idx="1506">
                  <c:v>1.5059999999999726E-3</c:v>
                </c:pt>
                <c:pt idx="1507">
                  <c:v>1.5069999999999726E-3</c:v>
                </c:pt>
                <c:pt idx="1508">
                  <c:v>1.5079999999999725E-3</c:v>
                </c:pt>
                <c:pt idx="1509">
                  <c:v>1.5089999999999724E-3</c:v>
                </c:pt>
                <c:pt idx="1510">
                  <c:v>1.5099999999999723E-3</c:v>
                </c:pt>
                <c:pt idx="1511">
                  <c:v>1.5109999999999722E-3</c:v>
                </c:pt>
                <c:pt idx="1512">
                  <c:v>1.5119999999999721E-3</c:v>
                </c:pt>
                <c:pt idx="1513">
                  <c:v>1.512999999999972E-3</c:v>
                </c:pt>
                <c:pt idx="1514">
                  <c:v>1.513999999999972E-3</c:v>
                </c:pt>
                <c:pt idx="1515">
                  <c:v>1.5149999999999719E-3</c:v>
                </c:pt>
                <c:pt idx="1516">
                  <c:v>1.5159999999999718E-3</c:v>
                </c:pt>
                <c:pt idx="1517">
                  <c:v>1.5169999999999717E-3</c:v>
                </c:pt>
                <c:pt idx="1518">
                  <c:v>1.5179999999999716E-3</c:v>
                </c:pt>
                <c:pt idx="1519">
                  <c:v>1.5189999999999715E-3</c:v>
                </c:pt>
                <c:pt idx="1520">
                  <c:v>1.5199999999999715E-3</c:v>
                </c:pt>
                <c:pt idx="1521">
                  <c:v>1.5209999999999714E-3</c:v>
                </c:pt>
                <c:pt idx="1522">
                  <c:v>1.5219999999999713E-3</c:v>
                </c:pt>
                <c:pt idx="1523">
                  <c:v>1.5229999999999712E-3</c:v>
                </c:pt>
                <c:pt idx="1524">
                  <c:v>1.5239999999999711E-3</c:v>
                </c:pt>
                <c:pt idx="1525">
                  <c:v>1.524999999999971E-3</c:v>
                </c:pt>
                <c:pt idx="1526">
                  <c:v>1.525999999999971E-3</c:v>
                </c:pt>
                <c:pt idx="1527">
                  <c:v>1.5269999999999709E-3</c:v>
                </c:pt>
                <c:pt idx="1528">
                  <c:v>1.5279999999999708E-3</c:v>
                </c:pt>
                <c:pt idx="1529">
                  <c:v>1.5289999999999707E-3</c:v>
                </c:pt>
                <c:pt idx="1530">
                  <c:v>1.5299999999999706E-3</c:v>
                </c:pt>
                <c:pt idx="1531">
                  <c:v>1.5309999999999705E-3</c:v>
                </c:pt>
                <c:pt idx="1532">
                  <c:v>1.5319999999999705E-3</c:v>
                </c:pt>
                <c:pt idx="1533">
                  <c:v>1.5329999999999704E-3</c:v>
                </c:pt>
                <c:pt idx="1534">
                  <c:v>1.5339999999999703E-3</c:v>
                </c:pt>
                <c:pt idx="1535">
                  <c:v>1.5349999999999702E-3</c:v>
                </c:pt>
                <c:pt idx="1536">
                  <c:v>1.5359999999999701E-3</c:v>
                </c:pt>
                <c:pt idx="1537">
                  <c:v>1.53699999999997E-3</c:v>
                </c:pt>
                <c:pt idx="1538">
                  <c:v>1.5379999999999699E-3</c:v>
                </c:pt>
                <c:pt idx="1539">
                  <c:v>1.5389999999999699E-3</c:v>
                </c:pt>
                <c:pt idx="1540">
                  <c:v>1.5399999999999698E-3</c:v>
                </c:pt>
                <c:pt idx="1541">
                  <c:v>1.5409999999999697E-3</c:v>
                </c:pt>
                <c:pt idx="1542">
                  <c:v>1.5419999999999696E-3</c:v>
                </c:pt>
                <c:pt idx="1543">
                  <c:v>1.5429999999999695E-3</c:v>
                </c:pt>
                <c:pt idx="1544">
                  <c:v>1.5439999999999694E-3</c:v>
                </c:pt>
                <c:pt idx="1545">
                  <c:v>1.5449999999999694E-3</c:v>
                </c:pt>
                <c:pt idx="1546">
                  <c:v>1.5459999999999693E-3</c:v>
                </c:pt>
                <c:pt idx="1547">
                  <c:v>1.5469999999999692E-3</c:v>
                </c:pt>
                <c:pt idx="1548">
                  <c:v>1.5479999999999691E-3</c:v>
                </c:pt>
                <c:pt idx="1549">
                  <c:v>1.548999999999969E-3</c:v>
                </c:pt>
                <c:pt idx="1550">
                  <c:v>1.5499999999999689E-3</c:v>
                </c:pt>
                <c:pt idx="1551">
                  <c:v>1.5509999999999689E-3</c:v>
                </c:pt>
                <c:pt idx="1552">
                  <c:v>1.5519999999999688E-3</c:v>
                </c:pt>
                <c:pt idx="1553">
                  <c:v>1.5529999999999687E-3</c:v>
                </c:pt>
                <c:pt idx="1554">
                  <c:v>1.5539999999999686E-3</c:v>
                </c:pt>
                <c:pt idx="1555">
                  <c:v>1.5549999999999685E-3</c:v>
                </c:pt>
                <c:pt idx="1556">
                  <c:v>1.5559999999999684E-3</c:v>
                </c:pt>
                <c:pt idx="1557">
                  <c:v>1.5569999999999683E-3</c:v>
                </c:pt>
                <c:pt idx="1558">
                  <c:v>1.5579999999999683E-3</c:v>
                </c:pt>
                <c:pt idx="1559">
                  <c:v>1.5589999999999682E-3</c:v>
                </c:pt>
                <c:pt idx="1560">
                  <c:v>1.5599999999999681E-3</c:v>
                </c:pt>
                <c:pt idx="1561">
                  <c:v>1.560999999999968E-3</c:v>
                </c:pt>
                <c:pt idx="1562">
                  <c:v>1.5619999999999679E-3</c:v>
                </c:pt>
                <c:pt idx="1563">
                  <c:v>1.5629999999999678E-3</c:v>
                </c:pt>
                <c:pt idx="1564">
                  <c:v>1.5639999999999678E-3</c:v>
                </c:pt>
                <c:pt idx="1565">
                  <c:v>1.5649999999999677E-3</c:v>
                </c:pt>
                <c:pt idx="1566">
                  <c:v>1.5659999999999676E-3</c:v>
                </c:pt>
                <c:pt idx="1567">
                  <c:v>1.5669999999999675E-3</c:v>
                </c:pt>
                <c:pt idx="1568">
                  <c:v>1.5679999999999674E-3</c:v>
                </c:pt>
                <c:pt idx="1569">
                  <c:v>1.5689999999999673E-3</c:v>
                </c:pt>
                <c:pt idx="1570">
                  <c:v>1.5699999999999673E-3</c:v>
                </c:pt>
                <c:pt idx="1571">
                  <c:v>1.5709999999999672E-3</c:v>
                </c:pt>
                <c:pt idx="1572">
                  <c:v>1.5719999999999671E-3</c:v>
                </c:pt>
                <c:pt idx="1573">
                  <c:v>1.572999999999967E-3</c:v>
                </c:pt>
                <c:pt idx="1574">
                  <c:v>1.5739999999999669E-3</c:v>
                </c:pt>
                <c:pt idx="1575">
                  <c:v>1.5749999999999668E-3</c:v>
                </c:pt>
                <c:pt idx="1576">
                  <c:v>1.5759999999999668E-3</c:v>
                </c:pt>
                <c:pt idx="1577">
                  <c:v>1.5769999999999667E-3</c:v>
                </c:pt>
                <c:pt idx="1578">
                  <c:v>1.5779999999999666E-3</c:v>
                </c:pt>
                <c:pt idx="1579">
                  <c:v>1.5789999999999665E-3</c:v>
                </c:pt>
                <c:pt idx="1580">
                  <c:v>1.5799999999999664E-3</c:v>
                </c:pt>
                <c:pt idx="1581">
                  <c:v>1.5809999999999663E-3</c:v>
                </c:pt>
                <c:pt idx="1582">
                  <c:v>1.5819999999999662E-3</c:v>
                </c:pt>
                <c:pt idx="1583">
                  <c:v>1.5829999999999662E-3</c:v>
                </c:pt>
                <c:pt idx="1584">
                  <c:v>1.5839999999999661E-3</c:v>
                </c:pt>
                <c:pt idx="1585">
                  <c:v>1.584999999999966E-3</c:v>
                </c:pt>
                <c:pt idx="1586">
                  <c:v>1.5859999999999659E-3</c:v>
                </c:pt>
                <c:pt idx="1587">
                  <c:v>1.5869999999999658E-3</c:v>
                </c:pt>
                <c:pt idx="1588">
                  <c:v>1.5879999999999657E-3</c:v>
                </c:pt>
                <c:pt idx="1589">
                  <c:v>1.5889999999999657E-3</c:v>
                </c:pt>
                <c:pt idx="1590">
                  <c:v>1.5899999999999656E-3</c:v>
                </c:pt>
                <c:pt idx="1591">
                  <c:v>1.5909999999999655E-3</c:v>
                </c:pt>
                <c:pt idx="1592">
                  <c:v>1.5919999999999654E-3</c:v>
                </c:pt>
                <c:pt idx="1593">
                  <c:v>1.5929999999999653E-3</c:v>
                </c:pt>
                <c:pt idx="1594">
                  <c:v>1.5939999999999652E-3</c:v>
                </c:pt>
                <c:pt idx="1595">
                  <c:v>1.5949999999999652E-3</c:v>
                </c:pt>
                <c:pt idx="1596">
                  <c:v>1.5959999999999651E-3</c:v>
                </c:pt>
                <c:pt idx="1597">
                  <c:v>1.596999999999965E-3</c:v>
                </c:pt>
                <c:pt idx="1598">
                  <c:v>1.5979999999999649E-3</c:v>
                </c:pt>
                <c:pt idx="1599">
                  <c:v>1.5989999999999648E-3</c:v>
                </c:pt>
              </c:numCache>
            </c:numRef>
          </c:xVal>
          <c:yVal>
            <c:numRef>
              <c:f>'Resultados Tendencia'!$C$12:$C$1611</c:f>
              <c:numCache>
                <c:formatCode>0.00E+00</c:formatCode>
                <c:ptCount val="1600"/>
                <c:pt idx="0">
                  <c:v>5.4398521369855297E-4</c:v>
                </c:pt>
                <c:pt idx="1">
                  <c:v>5.4398521369855297E-4</c:v>
                </c:pt>
                <c:pt idx="2">
                  <c:v>5.4398160710103754E-4</c:v>
                </c:pt>
                <c:pt idx="3">
                  <c:v>5.4397439503581094E-4</c:v>
                </c:pt>
                <c:pt idx="4">
                  <c:v>5.43963578704051E-4</c:v>
                </c:pt>
                <c:pt idx="5">
                  <c:v>5.4394915937825544E-4</c:v>
                </c:pt>
                <c:pt idx="6">
                  <c:v>5.4393113840218641E-4</c:v>
                </c:pt>
                <c:pt idx="7">
                  <c:v>5.4390951719081261E-4</c:v>
                </c:pt>
                <c:pt idx="8">
                  <c:v>5.43884297230249E-4</c:v>
                </c:pt>
                <c:pt idx="9">
                  <c:v>5.4385548007769384E-4</c:v>
                </c:pt>
                <c:pt idx="10">
                  <c:v>5.4382306736136424E-4</c:v>
                </c:pt>
                <c:pt idx="11">
                  <c:v>5.4378706078042822E-4</c:v>
                </c:pt>
                <c:pt idx="12">
                  <c:v>5.4374746210493572E-4</c:v>
                </c:pt>
                <c:pt idx="13">
                  <c:v>5.4370427317574624E-4</c:v>
                </c:pt>
                <c:pt idx="14">
                  <c:v>5.4365749590445445E-4</c:v>
                </c:pt>
                <c:pt idx="15">
                  <c:v>5.4360713227331393E-4</c:v>
                </c:pt>
                <c:pt idx="16">
                  <c:v>5.4355318433515815E-4</c:v>
                </c:pt>
                <c:pt idx="17">
                  <c:v>5.43495654213319E-4</c:v>
                </c:pt>
                <c:pt idx="18">
                  <c:v>5.4343454410154363E-4</c:v>
                </c:pt>
                <c:pt idx="19">
                  <c:v>5.4336985626390823E-4</c:v>
                </c:pt>
                <c:pt idx="20">
                  <c:v>5.433015930347302E-4</c:v>
                </c:pt>
                <c:pt idx="21">
                  <c:v>5.4322975681847757E-4</c:v>
                </c:pt>
                <c:pt idx="22">
                  <c:v>5.4315435008967634E-4</c:v>
                </c:pt>
                <c:pt idx="23">
                  <c:v>5.4307537539281532E-4</c:v>
                </c:pt>
                <c:pt idx="24">
                  <c:v>5.429928353422491E-4</c:v>
                </c:pt>
                <c:pt idx="25">
                  <c:v>5.4290673262209841E-4</c:v>
                </c:pt>
                <c:pt idx="26">
                  <c:v>5.4281706998614808E-4</c:v>
                </c:pt>
                <c:pt idx="27">
                  <c:v>5.4272385025774328E-4</c:v>
                </c:pt>
                <c:pt idx="28">
                  <c:v>5.4262707632968298E-4</c:v>
                </c:pt>
                <c:pt idx="29">
                  <c:v>5.4252675116411137E-4</c:v>
                </c:pt>
                <c:pt idx="30">
                  <c:v>5.4242287779240699E-4</c:v>
                </c:pt>
                <c:pt idx="31">
                  <c:v>5.4231545931506973E-4</c:v>
                </c:pt>
                <c:pt idx="32">
                  <c:v>5.4220449890160537E-4</c:v>
                </c:pt>
                <c:pt idx="33">
                  <c:v>5.4208999979040806E-4</c:v>
                </c:pt>
                <c:pt idx="34">
                  <c:v>5.419719652886405E-4</c:v>
                </c:pt>
                <c:pt idx="35">
                  <c:v>5.4185039877211209E-4</c:v>
                </c:pt>
                <c:pt idx="36">
                  <c:v>5.4172530368515456E-4</c:v>
                </c:pt>
                <c:pt idx="37">
                  <c:v>5.4159668354049535E-4</c:v>
                </c:pt>
                <c:pt idx="38">
                  <c:v>5.4146454191912944E-4</c:v>
                </c:pt>
                <c:pt idx="39">
                  <c:v>5.4132888247018806E-4</c:v>
                </c:pt>
                <c:pt idx="40">
                  <c:v>5.411897089108059E-4</c:v>
                </c:pt>
                <c:pt idx="41">
                  <c:v>5.4104702502598585E-4</c:v>
                </c:pt>
                <c:pt idx="42">
                  <c:v>5.409008346684616E-4</c:v>
                </c:pt>
                <c:pt idx="43">
                  <c:v>5.4075114175855803E-4</c:v>
                </c:pt>
                <c:pt idx="44">
                  <c:v>5.4059795028404967E-4</c:v>
                </c:pt>
                <c:pt idx="45">
                  <c:v>5.4044126430001656E-4</c:v>
                </c:pt>
                <c:pt idx="46">
                  <c:v>5.4028108792869849E-4</c:v>
                </c:pt>
                <c:pt idx="47">
                  <c:v>5.4011742535934671E-4</c:v>
                </c:pt>
                <c:pt idx="48">
                  <c:v>5.3995028084807351E-4</c:v>
                </c:pt>
                <c:pt idx="49">
                  <c:v>5.3977965871769985E-4</c:v>
                </c:pt>
                <c:pt idx="50">
                  <c:v>5.396055633576011E-4</c:v>
                </c:pt>
                <c:pt idx="51">
                  <c:v>5.3942799922354991E-4</c:v>
                </c:pt>
                <c:pt idx="52">
                  <c:v>5.3924697083755765E-4</c:v>
                </c:pt>
                <c:pt idx="53">
                  <c:v>5.3906248278771365E-4</c:v>
                </c:pt>
                <c:pt idx="54">
                  <c:v>5.3887453972802199E-4</c:v>
                </c:pt>
                <c:pt idx="55">
                  <c:v>5.3868314637823666E-4</c:v>
                </c:pt>
                <c:pt idx="56">
                  <c:v>5.3848830752369428E-4</c:v>
                </c:pt>
                <c:pt idx="57">
                  <c:v>5.3829002801514497E-4</c:v>
                </c:pt>
                <c:pt idx="58">
                  <c:v>5.3808831276858126E-4</c:v>
                </c:pt>
                <c:pt idx="59">
                  <c:v>5.378831667650645E-4</c:v>
                </c:pt>
                <c:pt idx="60">
                  <c:v>5.3767459505054966E-4</c:v>
                </c:pt>
                <c:pt idx="61">
                  <c:v>5.3746260273570797E-4</c:v>
                </c:pt>
                <c:pt idx="62">
                  <c:v>5.3724719499574755E-4</c:v>
                </c:pt>
                <c:pt idx="63">
                  <c:v>5.3702837707023175E-4</c:v>
                </c:pt>
                <c:pt idx="64">
                  <c:v>5.368061542628961E-4</c:v>
                </c:pt>
                <c:pt idx="65">
                  <c:v>5.3658053194146249E-4</c:v>
                </c:pt>
                <c:pt idx="66">
                  <c:v>5.3635151553745204E-4</c:v>
                </c:pt>
                <c:pt idx="67">
                  <c:v>5.3611911054599558E-4</c:v>
                </c:pt>
                <c:pt idx="68">
                  <c:v>5.3588332252564217E-4</c:v>
                </c:pt>
                <c:pt idx="69">
                  <c:v>5.356441570981658E-4</c:v>
                </c:pt>
                <c:pt idx="70">
                  <c:v>5.3540161994837033E-4</c:v>
                </c:pt>
                <c:pt idx="71">
                  <c:v>5.3515571682389196E-4</c:v>
                </c:pt>
                <c:pt idx="72">
                  <c:v>5.3490645353500006E-4</c:v>
                </c:pt>
                <c:pt idx="73">
                  <c:v>5.3465383595439626E-4</c:v>
                </c:pt>
                <c:pt idx="74">
                  <c:v>5.3439787001701106E-4</c:v>
                </c:pt>
                <c:pt idx="75">
                  <c:v>5.3413856171979934E-4</c:v>
                </c:pt>
                <c:pt idx="76">
                  <c:v>5.3387591712153318E-4</c:v>
                </c:pt>
                <c:pt idx="77">
                  <c:v>5.3360994234259317E-4</c:v>
                </c:pt>
                <c:pt idx="78">
                  <c:v>5.33340643564758E-4</c:v>
                </c:pt>
                <c:pt idx="79">
                  <c:v>5.3306802703099174E-4</c:v>
                </c:pt>
                <c:pt idx="80">
                  <c:v>5.3279209904522962E-4</c:v>
                </c:pt>
                <c:pt idx="81">
                  <c:v>5.3251286597216178E-4</c:v>
                </c:pt>
                <c:pt idx="82">
                  <c:v>5.3223033423701542E-4</c:v>
                </c:pt>
                <c:pt idx="83">
                  <c:v>5.3194451032533463E-4</c:v>
                </c:pt>
                <c:pt idx="84">
                  <c:v>5.3165540078275889E-4</c:v>
                </c:pt>
                <c:pt idx="85">
                  <c:v>5.3136301221479957E-4</c:v>
                </c:pt>
                <c:pt idx="86">
                  <c:v>5.3106735128661468E-4</c:v>
                </c:pt>
                <c:pt idx="87">
                  <c:v>5.3076842472278161E-4</c:v>
                </c:pt>
                <c:pt idx="88">
                  <c:v>5.3046623930706857E-4</c:v>
                </c:pt>
                <c:pt idx="89">
                  <c:v>5.3016080188220366E-4</c:v>
                </c:pt>
                <c:pt idx="90">
                  <c:v>5.2985211934964262E-4</c:v>
                </c:pt>
                <c:pt idx="91">
                  <c:v>5.2954019866933467E-4</c:v>
                </c:pt>
                <c:pt idx="92">
                  <c:v>5.2922504685948681E-4</c:v>
                </c:pt>
                <c:pt idx="93">
                  <c:v>5.2890667099632599E-4</c:v>
                </c:pt>
                <c:pt idx="94">
                  <c:v>5.285850782138599E-4</c:v>
                </c:pt>
                <c:pt idx="95">
                  <c:v>5.2826027570363604E-4</c:v>
                </c:pt>
                <c:pt idx="96">
                  <c:v>5.2793227071449894E-4</c:v>
                </c:pt>
                <c:pt idx="97">
                  <c:v>5.276010705523458E-4</c:v>
                </c:pt>
                <c:pt idx="98">
                  <c:v>5.272666825798804E-4</c:v>
                </c:pt>
                <c:pt idx="99">
                  <c:v>5.2692911421636551E-4</c:v>
                </c:pt>
                <c:pt idx="100">
                  <c:v>5.2658837293737351E-4</c:v>
                </c:pt>
                <c:pt idx="101">
                  <c:v>5.262444662745353E-4</c:v>
                </c:pt>
                <c:pt idx="102">
                  <c:v>5.2589740181528785E-4</c:v>
                </c:pt>
                <c:pt idx="103">
                  <c:v>5.2554718720261974E-4</c:v>
                </c:pt>
                <c:pt idx="104">
                  <c:v>5.2519383013481578E-4</c:v>
                </c:pt>
                <c:pt idx="105">
                  <c:v>5.2483733836519904E-4</c:v>
                </c:pt>
                <c:pt idx="106">
                  <c:v>5.2447771970187229E-4</c:v>
                </c:pt>
                <c:pt idx="107">
                  <c:v>5.2411498200745734E-4</c:v>
                </c:pt>
                <c:pt idx="108">
                  <c:v>5.2374913319883283E-4</c:v>
                </c:pt>
                <c:pt idx="109">
                  <c:v>5.2338018124687075E-4</c:v>
                </c:pt>
                <c:pt idx="110">
                  <c:v>5.230081341761712E-4</c:v>
                </c:pt>
                <c:pt idx="111">
                  <c:v>5.2263300006479549E-4</c:v>
                </c:pt>
                <c:pt idx="112">
                  <c:v>5.2225478704399843E-4</c:v>
                </c:pt>
                <c:pt idx="113">
                  <c:v>5.2187350329795817E-4</c:v>
                </c:pt>
                <c:pt idx="114">
                  <c:v>5.2148915706350541E-4</c:v>
                </c:pt>
                <c:pt idx="115">
                  <c:v>5.211017566298503E-4</c:v>
                </c:pt>
                <c:pt idx="116">
                  <c:v>5.2071131033830885E-4</c:v>
                </c:pt>
                <c:pt idx="117">
                  <c:v>5.2031782658202718E-4</c:v>
                </c:pt>
                <c:pt idx="118">
                  <c:v>5.1992131380570442E-4</c:v>
                </c:pt>
                <c:pt idx="119">
                  <c:v>5.1952178050531457E-4</c:v>
                </c:pt>
                <c:pt idx="120">
                  <c:v>5.1911923522782654E-4</c:v>
                </c:pt>
                <c:pt idx="121">
                  <c:v>5.1871368657092313E-4</c:v>
                </c:pt>
                <c:pt idx="122">
                  <c:v>5.1830514318271822E-4</c:v>
                </c:pt>
                <c:pt idx="123">
                  <c:v>5.1789361376147313E-4</c:v>
                </c:pt>
                <c:pt idx="124">
                  <c:v>5.1747910705531117E-4</c:v>
                </c:pt>
                <c:pt idx="125">
                  <c:v>5.1706163186193092E-4</c:v>
                </c:pt>
                <c:pt idx="126">
                  <c:v>5.1664119702831855E-4</c:v>
                </c:pt>
                <c:pt idx="127">
                  <c:v>5.1621781145045828E-4</c:v>
                </c:pt>
                <c:pt idx="128">
                  <c:v>5.1579148407304199E-4</c:v>
                </c:pt>
                <c:pt idx="129">
                  <c:v>5.1536222388917717E-4</c:v>
                </c:pt>
                <c:pt idx="130">
                  <c:v>5.1493003994009391E-4</c:v>
                </c:pt>
                <c:pt idx="131">
                  <c:v>5.1449494131485061E-4</c:v>
                </c:pt>
                <c:pt idx="132">
                  <c:v>5.1405693715003795E-4</c:v>
                </c:pt>
                <c:pt idx="133">
                  <c:v>5.1361603662948238E-4</c:v>
                </c:pt>
                <c:pt idx="134">
                  <c:v>5.1317224898394772E-4</c:v>
                </c:pt>
                <c:pt idx="135">
                  <c:v>5.1272558349083606E-4</c:v>
                </c:pt>
                <c:pt idx="136">
                  <c:v>5.1227604947388689E-4</c:v>
                </c:pt>
                <c:pt idx="137">
                  <c:v>5.1182365630287577E-4</c:v>
                </c:pt>
                <c:pt idx="138">
                  <c:v>5.1136841339331123E-4</c:v>
                </c:pt>
                <c:pt idx="139">
                  <c:v>5.1091033020613083E-4</c:v>
                </c:pt>
                <c:pt idx="140">
                  <c:v>5.1044941624739566E-4</c:v>
                </c:pt>
                <c:pt idx="141">
                  <c:v>5.0998568106798447E-4</c:v>
                </c:pt>
                <c:pt idx="142">
                  <c:v>5.0951913426328598E-4</c:v>
                </c:pt>
                <c:pt idx="143">
                  <c:v>5.0904978547289031E-4</c:v>
                </c:pt>
                <c:pt idx="144">
                  <c:v>5.0857764438027935E-4</c:v>
                </c:pt>
                <c:pt idx="145">
                  <c:v>5.0810272071251633E-4</c:v>
                </c:pt>
                <c:pt idx="146">
                  <c:v>5.0762502423993346E-4</c:v>
                </c:pt>
                <c:pt idx="147">
                  <c:v>5.0714456477581982E-4</c:v>
                </c:pt>
                <c:pt idx="148">
                  <c:v>5.066613521761069E-4</c:v>
                </c:pt>
                <c:pt idx="149">
                  <c:v>5.0617539633905401E-4</c:v>
                </c:pt>
                <c:pt idx="150">
                  <c:v>5.056867072049324E-4</c:v>
                </c:pt>
                <c:pt idx="151">
                  <c:v>5.0519529475570829E-4</c:v>
                </c:pt>
                <c:pt idx="152">
                  <c:v>5.0470116901472494E-4</c:v>
                </c:pt>
                <c:pt idx="153">
                  <c:v>5.0420434004638402E-4</c:v>
                </c:pt>
                <c:pt idx="154">
                  <c:v>5.0370481795582569E-4</c:v>
                </c:pt>
                <c:pt idx="155">
                  <c:v>5.0320261288860793E-4</c:v>
                </c:pt>
                <c:pt idx="156">
                  <c:v>5.0269773503038484E-4</c:v>
                </c:pt>
                <c:pt idx="157">
                  <c:v>5.0219019460658401E-4</c:v>
                </c:pt>
                <c:pt idx="158">
                  <c:v>5.0168000188208326E-4</c:v>
                </c:pt>
                <c:pt idx="159">
                  <c:v>5.0116716716088622E-4</c:v>
                </c:pt>
                <c:pt idx="160">
                  <c:v>5.0065170078579719E-4</c:v>
                </c:pt>
                <c:pt idx="161">
                  <c:v>5.0013361313809481E-4</c:v>
                </c:pt>
                <c:pt idx="162">
                  <c:v>4.9961291463720536E-4</c:v>
                </c:pt>
                <c:pt idx="163">
                  <c:v>4.9908961574037522E-4</c:v>
                </c:pt>
                <c:pt idx="164">
                  <c:v>4.9856372694234198E-4</c:v>
                </c:pt>
                <c:pt idx="165">
                  <c:v>4.980352587750053E-4</c:v>
                </c:pt>
                <c:pt idx="166">
                  <c:v>4.9750422180709685E-4</c:v>
                </c:pt>
                <c:pt idx="167">
                  <c:v>4.9697062664384912E-4</c:v>
                </c:pt>
                <c:pt idx="168">
                  <c:v>4.9643448392666407E-4</c:v>
                </c:pt>
                <c:pt idx="169">
                  <c:v>4.9589580433278071E-4</c:v>
                </c:pt>
                <c:pt idx="170">
                  <c:v>4.9535459857494182E-4</c:v>
                </c:pt>
                <c:pt idx="171">
                  <c:v>4.9481087740106027E-4</c:v>
                </c:pt>
                <c:pt idx="172">
                  <c:v>4.9426465159388444E-4</c:v>
                </c:pt>
                <c:pt idx="173">
                  <c:v>4.9371593197066312E-4</c:v>
                </c:pt>
                <c:pt idx="174">
                  <c:v>4.931647293828095E-4</c:v>
                </c:pt>
                <c:pt idx="175">
                  <c:v>4.9261105471556455E-4</c:v>
                </c:pt>
                <c:pt idx="176">
                  <c:v>4.920549188876601E-4</c:v>
                </c:pt>
                <c:pt idx="177">
                  <c:v>4.9149633285098084E-4</c:v>
                </c:pt>
                <c:pt idx="178">
                  <c:v>4.9093530759022615E-4</c:v>
                </c:pt>
                <c:pt idx="179">
                  <c:v>4.903718541225706E-4</c:v>
                </c:pt>
                <c:pt idx="180">
                  <c:v>4.8980598349732498E-4</c:v>
                </c:pt>
                <c:pt idx="181">
                  <c:v>4.8923770679559558E-4</c:v>
                </c:pt>
                <c:pt idx="182">
                  <c:v>4.8866703512994391E-4</c:v>
                </c:pt>
                <c:pt idx="183">
                  <c:v>4.8809397964404507E-4</c:v>
                </c:pt>
                <c:pt idx="184">
                  <c:v>4.8751855151234625E-4</c:v>
                </c:pt>
                <c:pt idx="185">
                  <c:v>4.8694076193972431E-4</c:v>
                </c:pt>
                <c:pt idx="186">
                  <c:v>4.8636062216114294E-4</c:v>
                </c:pt>
                <c:pt idx="187">
                  <c:v>4.8577814344130947E-4</c:v>
                </c:pt>
                <c:pt idx="188">
                  <c:v>4.8519333707433109E-4</c:v>
                </c:pt>
                <c:pt idx="189">
                  <c:v>4.846062143833706E-4</c:v>
                </c:pt>
                <c:pt idx="190">
                  <c:v>4.8401678672030179E-4</c:v>
                </c:pt>
                <c:pt idx="191">
                  <c:v>4.8342506546536447E-4</c:v>
                </c:pt>
                <c:pt idx="192">
                  <c:v>4.8283106202681887E-4</c:v>
                </c:pt>
                <c:pt idx="193">
                  <c:v>4.8223478784059978E-4</c:v>
                </c:pt>
                <c:pt idx="194">
                  <c:v>4.8163625436997031E-4</c:v>
                </c:pt>
                <c:pt idx="195">
                  <c:v>4.8103547310517525E-4</c:v>
                </c:pt>
                <c:pt idx="196">
                  <c:v>4.8043245556309418E-4</c:v>
                </c:pt>
                <c:pt idx="197">
                  <c:v>4.7982721328689406E-4</c:v>
                </c:pt>
                <c:pt idx="198">
                  <c:v>4.7921975784568152E-4</c:v>
                </c:pt>
                <c:pt idx="199">
                  <c:v>4.7861010083415502E-4</c:v>
                </c:pt>
                <c:pt idx="200">
                  <c:v>4.7799825387225654E-4</c:v>
                </c:pt>
                <c:pt idx="201">
                  <c:v>4.7738422860482314E-4</c:v>
                </c:pt>
                <c:pt idx="202">
                  <c:v>4.76768036701238E-4</c:v>
                </c:pt>
                <c:pt idx="203">
                  <c:v>4.7614968985508141E-4</c:v>
                </c:pt>
                <c:pt idx="204">
                  <c:v>4.7552919978378162E-4</c:v>
                </c:pt>
                <c:pt idx="205">
                  <c:v>4.7490657822826516E-4</c:v>
                </c:pt>
                <c:pt idx="206">
                  <c:v>4.7428183695260716E-4</c:v>
                </c:pt>
                <c:pt idx="207">
                  <c:v>4.7365498774368139E-4</c:v>
                </c:pt>
                <c:pt idx="208">
                  <c:v>4.7302604241081014E-4</c:v>
                </c:pt>
                <c:pt idx="209">
                  <c:v>4.7239501278541413E-4</c:v>
                </c:pt>
                <c:pt idx="210">
                  <c:v>4.7176191072066177E-4</c:v>
                </c:pt>
                <c:pt idx="211">
                  <c:v>4.7112674809111883E-4</c:v>
                </c:pt>
                <c:pt idx="212">
                  <c:v>4.7048953679239768E-4</c:v>
                </c:pt>
                <c:pt idx="213">
                  <c:v>4.6985028874080639E-4</c:v>
                </c:pt>
                <c:pt idx="214">
                  <c:v>4.6920901587299796E-4</c:v>
                </c:pt>
                <c:pt idx="215">
                  <c:v>4.6856573014561926E-4</c:v>
                </c:pt>
                <c:pt idx="216">
                  <c:v>4.6792044353496004E-4</c:v>
                </c:pt>
                <c:pt idx="217">
                  <c:v>4.6727316803660165E-4</c:v>
                </c:pt>
                <c:pt idx="218">
                  <c:v>4.6662391566506612E-4</c:v>
                </c:pt>
                <c:pt idx="219">
                  <c:v>4.6597269845346476E-4</c:v>
                </c:pt>
                <c:pt idx="220">
                  <c:v>4.6531952845314719E-4</c:v>
                </c:pt>
                <c:pt idx="221">
                  <c:v>4.6466441773334997E-4</c:v>
                </c:pt>
                <c:pt idx="222">
                  <c:v>4.6400737838084549E-4</c:v>
                </c:pt>
                <c:pt idx="223">
                  <c:v>4.6334842249959085E-4</c:v>
                </c:pt>
                <c:pt idx="224">
                  <c:v>4.6268756221037676E-4</c:v>
                </c:pt>
                <c:pt idx="225">
                  <c:v>4.6202480965047644E-4</c:v>
                </c:pt>
                <c:pt idx="226">
                  <c:v>4.6136017697329465E-4</c:v>
                </c:pt>
                <c:pt idx="227">
                  <c:v>4.6069367634801685E-4</c:v>
                </c:pt>
                <c:pt idx="228">
                  <c:v>4.6002531995925844E-4</c:v>
                </c:pt>
                <c:pt idx="229">
                  <c:v>4.5935512000671398E-4</c:v>
                </c:pt>
                <c:pt idx="230">
                  <c:v>4.5868308870480672E-4</c:v>
                </c:pt>
                <c:pt idx="231">
                  <c:v>4.5800923828233814E-4</c:v>
                </c:pt>
                <c:pt idx="232">
                  <c:v>4.5733358098213765E-4</c:v>
                </c:pt>
                <c:pt idx="233">
                  <c:v>4.5665612906071269E-4</c:v>
                </c:pt>
                <c:pt idx="234">
                  <c:v>4.5597689478789859E-4</c:v>
                </c:pt>
                <c:pt idx="235">
                  <c:v>4.5529589044650899E-4</c:v>
                </c:pt>
                <c:pt idx="236">
                  <c:v>4.5461312833198629E-4</c:v>
                </c:pt>
                <c:pt idx="237">
                  <c:v>4.5392862075205234E-4</c:v>
                </c:pt>
                <c:pt idx="238">
                  <c:v>4.5324238002635947E-4</c:v>
                </c:pt>
                <c:pt idx="239">
                  <c:v>4.5255441848614155E-4</c:v>
                </c:pt>
                <c:pt idx="240">
                  <c:v>4.5186474847386563E-4</c:v>
                </c:pt>
                <c:pt idx="241">
                  <c:v>4.5117338234288356E-4</c:v>
                </c:pt>
                <c:pt idx="242">
                  <c:v>4.5048033245708395E-4</c:v>
                </c:pt>
                <c:pt idx="243">
                  <c:v>4.4978561119054464E-4</c:v>
                </c:pt>
                <c:pt idx="244">
                  <c:v>4.4908923092718526E-4</c:v>
                </c:pt>
                <c:pt idx="245">
                  <c:v>4.4839120406042022E-4</c:v>
                </c:pt>
                <c:pt idx="246">
                  <c:v>4.4769154299281202E-4</c:v>
                </c:pt>
                <c:pt idx="247">
                  <c:v>4.4699026013572484E-4</c:v>
                </c:pt>
                <c:pt idx="248">
                  <c:v>4.4628736790897875E-4</c:v>
                </c:pt>
                <c:pt idx="249">
                  <c:v>4.455828787405039E-4</c:v>
                </c:pt>
                <c:pt idx="250">
                  <c:v>4.4487680506599545E-4</c:v>
                </c:pt>
                <c:pt idx="251">
                  <c:v>4.4416915932856885E-4</c:v>
                </c:pt>
                <c:pt idx="252">
                  <c:v>4.434599539784153E-4</c:v>
                </c:pt>
                <c:pt idx="253">
                  <c:v>4.4274920147245801E-4</c:v>
                </c:pt>
                <c:pt idx="254">
                  <c:v>4.4203691427400853E-4</c:v>
                </c:pt>
                <c:pt idx="255">
                  <c:v>4.4132310485242387E-4</c:v>
                </c:pt>
                <c:pt idx="256">
                  <c:v>4.4060778568276378E-4</c:v>
                </c:pt>
                <c:pt idx="257">
                  <c:v>4.3989096924544884E-4</c:v>
                </c:pt>
                <c:pt idx="258">
                  <c:v>4.391726680259188E-4</c:v>
                </c:pt>
                <c:pt idx="259">
                  <c:v>4.3845289451429151E-4</c:v>
                </c:pt>
                <c:pt idx="260">
                  <c:v>4.3773166120502233E-4</c:v>
                </c:pt>
                <c:pt idx="261">
                  <c:v>4.3700898059656425E-4</c:v>
                </c:pt>
                <c:pt idx="262">
                  <c:v>4.3628486519102836E-4</c:v>
                </c:pt>
                <c:pt idx="263">
                  <c:v>4.3555932749384478E-4</c:v>
                </c:pt>
                <c:pt idx="264">
                  <c:v>4.3483238001342466E-4</c:v>
                </c:pt>
                <c:pt idx="265">
                  <c:v>4.3410403526082203E-4</c:v>
                </c:pt>
                <c:pt idx="266">
                  <c:v>4.3337430574939698E-4</c:v>
                </c:pt>
                <c:pt idx="267">
                  <c:v>4.3264320399447894E-4</c:v>
                </c:pt>
                <c:pt idx="268">
                  <c:v>4.319107425130308E-4</c:v>
                </c:pt>
                <c:pt idx="269">
                  <c:v>4.3117693382331356E-4</c:v>
                </c:pt>
                <c:pt idx="270">
                  <c:v>4.3044179044455177E-4</c:v>
                </c:pt>
                <c:pt idx="271">
                  <c:v>4.2970532489659938E-4</c:v>
                </c:pt>
                <c:pt idx="272">
                  <c:v>4.2896754969960662E-4</c:v>
                </c:pt>
                <c:pt idx="273">
                  <c:v>4.2822847737368724E-4</c:v>
                </c:pt>
                <c:pt idx="274">
                  <c:v>4.2748812043858652E-4</c:v>
                </c:pt>
                <c:pt idx="275">
                  <c:v>4.2674649141335005E-4</c:v>
                </c:pt>
                <c:pt idx="276">
                  <c:v>4.2600360281599324E-4</c:v>
                </c:pt>
                <c:pt idx="277">
                  <c:v>4.2525946716317147E-4</c:v>
                </c:pt>
                <c:pt idx="278">
                  <c:v>4.2451409696985101E-4</c:v>
                </c:pt>
                <c:pt idx="279">
                  <c:v>4.237675047489807E-4</c:v>
                </c:pt>
                <c:pt idx="280">
                  <c:v>4.2301970301116448E-4</c:v>
                </c:pt>
                <c:pt idx="281">
                  <c:v>4.2227070426433444E-4</c:v>
                </c:pt>
                <c:pt idx="282">
                  <c:v>4.2152052101342499E-4</c:v>
                </c:pt>
                <c:pt idx="283">
                  <c:v>4.207691657600476E-4</c:v>
                </c:pt>
                <c:pt idx="284">
                  <c:v>4.2001665100216629E-4</c:v>
                </c:pt>
                <c:pt idx="285">
                  <c:v>4.1926298923377416E-4</c:v>
                </c:pt>
                <c:pt idx="286">
                  <c:v>4.1850819294457069E-4</c:v>
                </c:pt>
                <c:pt idx="287">
                  <c:v>4.1775227461963977E-4</c:v>
                </c:pt>
                <c:pt idx="288">
                  <c:v>4.1699524673912861E-4</c:v>
                </c:pt>
                <c:pt idx="289">
                  <c:v>4.1623712177792755E-4</c:v>
                </c:pt>
                <c:pt idx="290">
                  <c:v>4.1547791220535079E-4</c:v>
                </c:pt>
                <c:pt idx="291">
                  <c:v>4.1471763048481788E-4</c:v>
                </c:pt>
                <c:pt idx="292">
                  <c:v>4.1395628907353637E-4</c:v>
                </c:pt>
                <c:pt idx="293">
                  <c:v>4.1319390042218485E-4</c:v>
                </c:pt>
                <c:pt idx="294">
                  <c:v>4.1243047697459744E-4</c:v>
                </c:pt>
                <c:pt idx="295">
                  <c:v>4.1166603116744909E-4</c:v>
                </c:pt>
                <c:pt idx="296">
                  <c:v>4.1090057542994139E-4</c:v>
                </c:pt>
                <c:pt idx="297">
                  <c:v>4.1013412218349004E-4</c:v>
                </c:pt>
                <c:pt idx="298">
                  <c:v>4.0936668384141262E-4</c:v>
                </c:pt>
                <c:pt idx="299">
                  <c:v>4.0859827280861774E-4</c:v>
                </c:pt>
                <c:pt idx="300">
                  <c:v>4.0782890148129499E-4</c:v>
                </c:pt>
                <c:pt idx="301">
                  <c:v>4.0705858224660587E-4</c:v>
                </c:pt>
                <c:pt idx="302">
                  <c:v>4.0628732748237593E-4</c:v>
                </c:pt>
                <c:pt idx="303">
                  <c:v>4.0551514955678759E-4</c:v>
                </c:pt>
                <c:pt idx="304">
                  <c:v>4.0474206082807422E-4</c:v>
                </c:pt>
                <c:pt idx="305">
                  <c:v>4.0396807364421518E-4</c:v>
                </c:pt>
                <c:pt idx="306">
                  <c:v>4.0319320034263185E-4</c:v>
                </c:pt>
                <c:pt idx="307">
                  <c:v>4.0241745324988486E-4</c:v>
                </c:pt>
                <c:pt idx="308">
                  <c:v>4.0164084468137214E-4</c:v>
                </c:pt>
                <c:pt idx="309">
                  <c:v>4.0086338694102821E-4</c:v>
                </c:pt>
                <c:pt idx="310">
                  <c:v>4.0008509232102453E-4</c:v>
                </c:pt>
                <c:pt idx="311">
                  <c:v>3.9930597310147085E-4</c:v>
                </c:pt>
                <c:pt idx="312">
                  <c:v>3.985260415501178E-4</c:v>
                </c:pt>
                <c:pt idx="313">
                  <c:v>3.9774530992206042E-4</c:v>
                </c:pt>
                <c:pt idx="314">
                  <c:v>3.9696379045944287E-4</c:v>
                </c:pt>
                <c:pt idx="315">
                  <c:v>3.961814953911644E-4</c:v>
                </c:pt>
                <c:pt idx="316">
                  <c:v>3.9539843693258612E-4</c:v>
                </c:pt>
                <c:pt idx="317">
                  <c:v>3.9461462728523932E-4</c:v>
                </c:pt>
                <c:pt idx="318">
                  <c:v>3.9383007863653464E-4</c:v>
                </c:pt>
                <c:pt idx="319">
                  <c:v>3.9304480315947241E-4</c:v>
                </c:pt>
                <c:pt idx="320">
                  <c:v>3.9225881301235447E-4</c:v>
                </c:pt>
                <c:pt idx="321">
                  <c:v>3.9147212033849673E-4</c:v>
                </c:pt>
                <c:pt idx="322">
                  <c:v>3.906847372659432E-4</c:v>
                </c:pt>
                <c:pt idx="323">
                  <c:v>3.8989667590718112E-4</c:v>
                </c:pt>
                <c:pt idx="324">
                  <c:v>3.8910794835885729E-4</c:v>
                </c:pt>
                <c:pt idx="325">
                  <c:v>3.8831856670149575E-4</c:v>
                </c:pt>
                <c:pt idx="326">
                  <c:v>3.8752854299921644E-4</c:v>
                </c:pt>
                <c:pt idx="327">
                  <c:v>3.8673788929945516E-4</c:v>
                </c:pt>
                <c:pt idx="328">
                  <c:v>3.8594661763268493E-4</c:v>
                </c:pt>
                <c:pt idx="329">
                  <c:v>3.8515474001213839E-4</c:v>
                </c:pt>
                <c:pt idx="330">
                  <c:v>3.8436226843353155E-4</c:v>
                </c:pt>
                <c:pt idx="331">
                  <c:v>3.8356921487478886E-4</c:v>
                </c:pt>
                <c:pt idx="332">
                  <c:v>3.8277559129576931E-4</c:v>
                </c:pt>
                <c:pt idx="333">
                  <c:v>3.8198140963799414E-4</c:v>
                </c:pt>
                <c:pt idx="334">
                  <c:v>3.8118668182437549E-4</c:v>
                </c:pt>
                <c:pt idx="335">
                  <c:v>3.8039141975894657E-4</c:v>
                </c:pt>
                <c:pt idx="336">
                  <c:v>3.7959563532659308E-4</c:v>
                </c:pt>
                <c:pt idx="337">
                  <c:v>3.7879934039278593E-4</c:v>
                </c:pt>
                <c:pt idx="338">
                  <c:v>3.780025468033152E-4</c:v>
                </c:pt>
                <c:pt idx="339">
                  <c:v>3.7720526638402555E-4</c:v>
                </c:pt>
                <c:pt idx="340">
                  <c:v>3.7640751094055277E-4</c:v>
                </c:pt>
                <c:pt idx="341">
                  <c:v>3.7560929225806194E-4</c:v>
                </c:pt>
                <c:pt idx="342">
                  <c:v>3.7481062210098655E-4</c:v>
                </c:pt>
                <c:pt idx="343">
                  <c:v>3.7401151221276948E-4</c:v>
                </c:pt>
                <c:pt idx="344">
                  <c:v>3.7321197431560473E-4</c:v>
                </c:pt>
                <c:pt idx="345">
                  <c:v>3.7241202011018107E-4</c:v>
                </c:pt>
                <c:pt idx="346">
                  <c:v>3.7161166127542666E-4</c:v>
                </c:pt>
                <c:pt idx="347">
                  <c:v>3.7081090946825522E-4</c:v>
                </c:pt>
                <c:pt idx="348">
                  <c:v>3.7000977632331366E-4</c:v>
                </c:pt>
                <c:pt idx="349">
                  <c:v>3.6920827345273088E-4</c:v>
                </c:pt>
                <c:pt idx="350">
                  <c:v>3.6840641244586809E-4</c:v>
                </c:pt>
                <c:pt idx="351">
                  <c:v>3.6760420486907055E-4</c:v>
                </c:pt>
                <c:pt idx="352">
                  <c:v>3.6680166226542077E-4</c:v>
                </c:pt>
                <c:pt idx="353">
                  <c:v>3.6599879615449284E-4</c:v>
                </c:pt>
                <c:pt idx="354">
                  <c:v>3.6519561803210863E-4</c:v>
                </c:pt>
                <c:pt idx="355">
                  <c:v>3.6439213937009495E-4</c:v>
                </c:pt>
                <c:pt idx="356">
                  <c:v>3.6358837161604244E-4</c:v>
                </c:pt>
                <c:pt idx="357">
                  <c:v>3.6278432619306583E-4</c:v>
                </c:pt>
                <c:pt idx="358">
                  <c:v>3.6198001449956558E-4</c:v>
                </c:pt>
                <c:pt idx="359">
                  <c:v>3.6117544790899113E-4</c:v>
                </c:pt>
                <c:pt idx="360">
                  <c:v>3.6037063776960535E-4</c:v>
                </c:pt>
                <c:pt idx="361">
                  <c:v>3.5956559540425065E-4</c:v>
                </c:pt>
                <c:pt idx="362">
                  <c:v>3.5876033211011649E-4</c:v>
                </c:pt>
                <c:pt idx="363">
                  <c:v>3.579548591585084E-4</c:v>
                </c:pt>
                <c:pt idx="364">
                  <c:v>3.5714918779461831E-4</c:v>
                </c:pt>
                <c:pt idx="365">
                  <c:v>3.5634332923729667E-4</c:v>
                </c:pt>
                <c:pt idx="366">
                  <c:v>3.5553729467882578E-4</c:v>
                </c:pt>
                <c:pt idx="367">
                  <c:v>3.5473109528469474E-4</c:v>
                </c:pt>
                <c:pt idx="368">
                  <c:v>3.5392474219337575E-4</c:v>
                </c:pt>
                <c:pt idx="369">
                  <c:v>3.5311824651610221E-4</c:v>
                </c:pt>
                <c:pt idx="370">
                  <c:v>3.52311619336648E-4</c:v>
                </c:pt>
                <c:pt idx="371">
                  <c:v>3.515048717111085E-4</c:v>
                </c:pt>
                <c:pt idx="372">
                  <c:v>3.5069801466768301E-4</c:v>
                </c:pt>
                <c:pt idx="373">
                  <c:v>3.498910592064586E-4</c:v>
                </c:pt>
                <c:pt idx="374">
                  <c:v>3.4908401629919576E-4</c:v>
                </c:pt>
                <c:pt idx="375">
                  <c:v>3.482768968891154E-4</c:v>
                </c:pt>
                <c:pt idx="376">
                  <c:v>3.4746971189068723E-4</c:v>
                </c:pt>
                <c:pt idx="377">
                  <c:v>3.4666247218942013E-4</c:v>
                </c:pt>
                <c:pt idx="378">
                  <c:v>3.4585518864165346E-4</c:v>
                </c:pt>
                <c:pt idx="379">
                  <c:v>3.4504787207435047E-4</c:v>
                </c:pt>
                <c:pt idx="380">
                  <c:v>3.4424053328489291E-4</c:v>
                </c:pt>
                <c:pt idx="381">
                  <c:v>3.4343318304087735E-4</c:v>
                </c:pt>
                <c:pt idx="382">
                  <c:v>3.4262583207991299E-4</c:v>
                </c:pt>
                <c:pt idx="383">
                  <c:v>3.4181849110942101E-4</c:v>
                </c:pt>
                <c:pt idx="384">
                  <c:v>3.4101117080643557E-4</c:v>
                </c:pt>
                <c:pt idx="385">
                  <c:v>3.4020388181740639E-4</c:v>
                </c:pt>
                <c:pt idx="386">
                  <c:v>3.3939663475800262E-4</c:v>
                </c:pt>
                <c:pt idx="387">
                  <c:v>3.3858944021291878E-4</c:v>
                </c:pt>
                <c:pt idx="388">
                  <c:v>3.3778230873568184E-4</c:v>
                </c:pt>
                <c:pt idx="389">
                  <c:v>3.3697525084846005E-4</c:v>
                </c:pt>
                <c:pt idx="390">
                  <c:v>3.3616827704187341E-4</c:v>
                </c:pt>
                <c:pt idx="391">
                  <c:v>3.3536139777480556E-4</c:v>
                </c:pt>
                <c:pt idx="392">
                  <c:v>3.3455462347421749E-4</c:v>
                </c:pt>
                <c:pt idx="393">
                  <c:v>3.3374796453496266E-4</c:v>
                </c:pt>
                <c:pt idx="394">
                  <c:v>3.3294143131960374E-4</c:v>
                </c:pt>
                <c:pt idx="395">
                  <c:v>3.3213503415823099E-4</c:v>
                </c:pt>
                <c:pt idx="396">
                  <c:v>3.3132878334828222E-4</c:v>
                </c:pt>
                <c:pt idx="397">
                  <c:v>3.3052268915436441E-4</c:v>
                </c:pt>
                <c:pt idx="398">
                  <c:v>3.2971676180807683E-4</c:v>
                </c:pt>
                <c:pt idx="399">
                  <c:v>3.289110115078359E-4</c:v>
                </c:pt>
                <c:pt idx="400">
                  <c:v>3.2810544841870145E-4</c:v>
                </c:pt>
                <c:pt idx="401">
                  <c:v>3.273000826722049E-4</c:v>
                </c:pt>
                <c:pt idx="402">
                  <c:v>3.2649492436617874E-4</c:v>
                </c:pt>
                <c:pt idx="403">
                  <c:v>3.2568998356458789E-4</c:v>
                </c:pt>
                <c:pt idx="404">
                  <c:v>3.2488527029736242E-4</c:v>
                </c:pt>
                <c:pt idx="405">
                  <c:v>3.2408079456023209E-4</c:v>
                </c:pt>
                <c:pt idx="406">
                  <c:v>3.2327656631456257E-4</c:v>
                </c:pt>
                <c:pt idx="407">
                  <c:v>3.2247259548719295E-4</c:v>
                </c:pt>
                <c:pt idx="408">
                  <c:v>3.216688919702752E-4</c:v>
                </c:pt>
                <c:pt idx="409">
                  <c:v>3.2086546562111516E-4</c:v>
                </c:pt>
                <c:pt idx="410">
                  <c:v>3.2006232626201521E-4</c:v>
                </c:pt>
                <c:pt idx="411">
                  <c:v>3.1925948368011832E-4</c:v>
                </c:pt>
                <c:pt idx="412">
                  <c:v>3.1845694762725407E-4</c:v>
                </c:pt>
                <c:pt idx="413">
                  <c:v>3.1765472781978611E-4</c:v>
                </c:pt>
                <c:pt idx="414">
                  <c:v>3.1685283393846126E-4</c:v>
                </c:pt>
                <c:pt idx="415">
                  <c:v>3.1605127562826037E-4</c:v>
                </c:pt>
                <c:pt idx="416">
                  <c:v>3.1525006249825054E-4</c:v>
                </c:pt>
                <c:pt idx="417">
                  <c:v>3.1444920412143949E-4</c:v>
                </c:pt>
                <c:pt idx="418">
                  <c:v>3.1364871003463084E-4</c:v>
                </c:pt>
                <c:pt idx="419">
                  <c:v>3.1284858973828177E-4</c:v>
                </c:pt>
                <c:pt idx="420">
                  <c:v>3.1204885269636175E-4</c:v>
                </c:pt>
                <c:pt idx="421">
                  <c:v>3.1124950833621328E-4</c:v>
                </c:pt>
                <c:pt idx="422">
                  <c:v>3.1045056604841402E-4</c:v>
                </c:pt>
                <c:pt idx="423">
                  <c:v>3.0965203518664081E-4</c:v>
                </c:pt>
                <c:pt idx="424">
                  <c:v>3.0885392506753504E-4</c:v>
                </c:pt>
                <c:pt idx="425">
                  <c:v>3.0805624497056995E-4</c:v>
                </c:pt>
                <c:pt idx="426">
                  <c:v>3.0725900413791922E-4</c:v>
                </c:pt>
                <c:pt idx="427">
                  <c:v>3.0646221177432775E-4</c:v>
                </c:pt>
                <c:pt idx="428">
                  <c:v>3.0566587704698343E-4</c:v>
                </c:pt>
                <c:pt idx="429">
                  <c:v>3.0487000908539108E-4</c:v>
                </c:pt>
                <c:pt idx="430">
                  <c:v>3.0407461698124766E-4</c:v>
                </c:pt>
                <c:pt idx="431">
                  <c:v>3.0327970978831948E-4</c:v>
                </c:pt>
                <c:pt idx="432">
                  <c:v>3.0248529652232066E-4</c:v>
                </c:pt>
                <c:pt idx="433">
                  <c:v>3.0169138616079354E-4</c:v>
                </c:pt>
                <c:pt idx="434">
                  <c:v>3.0089798764299061E-4</c:v>
                </c:pt>
                <c:pt idx="435">
                  <c:v>3.0010510986975809E-4</c:v>
                </c:pt>
                <c:pt idx="436">
                  <c:v>2.9931276170342108E-4</c:v>
                </c:pt>
                <c:pt idx="437">
                  <c:v>2.9852095196767053E-4</c:v>
                </c:pt>
                <c:pt idx="438">
                  <c:v>2.977296894474516E-4</c:v>
                </c:pt>
                <c:pt idx="439">
                  <c:v>2.9693898288885397E-4</c:v>
                </c:pt>
                <c:pt idx="440">
                  <c:v>2.9614884099900344E-4</c:v>
                </c:pt>
                <c:pt idx="441">
                  <c:v>2.9535927244595547E-4</c:v>
                </c:pt>
                <c:pt idx="442">
                  <c:v>2.9457028585859018E-4</c:v>
                </c:pt>
                <c:pt idx="443">
                  <c:v>2.9378188982650893E-4</c:v>
                </c:pt>
                <c:pt idx="444">
                  <c:v>2.9299409289993284E-4</c:v>
                </c:pt>
                <c:pt idx="445">
                  <c:v>2.9220690358960254E-4</c:v>
                </c:pt>
                <c:pt idx="446">
                  <c:v>2.9142033036667984E-4</c:v>
                </c:pt>
                <c:pt idx="447">
                  <c:v>2.9063438166265087E-4</c:v>
                </c:pt>
                <c:pt idx="448">
                  <c:v>2.8984906586923109E-4</c:v>
                </c:pt>
                <c:pt idx="449">
                  <c:v>2.8906439133827142E-4</c:v>
                </c:pt>
                <c:pt idx="450">
                  <c:v>2.8828036638166668E-4</c:v>
                </c:pt>
                <c:pt idx="451">
                  <c:v>2.87496999271265E-4</c:v>
                </c:pt>
                <c:pt idx="452">
                  <c:v>2.8671429823877936E-4</c:v>
                </c:pt>
                <c:pt idx="453">
                  <c:v>2.859322714757004E-4</c:v>
                </c:pt>
                <c:pt idx="454">
                  <c:v>2.8515092713321115E-4</c:v>
                </c:pt>
                <c:pt idx="455">
                  <c:v>2.8437027332210295E-4</c:v>
                </c:pt>
                <c:pt idx="456">
                  <c:v>2.8359031811269354E-4</c:v>
                </c:pt>
                <c:pt idx="457">
                  <c:v>2.8281106953474623E-4</c:v>
                </c:pt>
                <c:pt idx="458">
                  <c:v>2.8203253557739102E-4</c:v>
                </c:pt>
                <c:pt idx="459">
                  <c:v>2.8125472418904726E-4</c:v>
                </c:pt>
                <c:pt idx="460">
                  <c:v>2.8047764327734784E-4</c:v>
                </c:pt>
                <c:pt idx="461">
                  <c:v>2.7970130070906505E-4</c:v>
                </c:pt>
                <c:pt idx="462">
                  <c:v>2.7892570431003793E-4</c:v>
                </c:pt>
                <c:pt idx="463">
                  <c:v>2.7815086186510143E-4</c:v>
                </c:pt>
                <c:pt idx="464">
                  <c:v>2.7737678111801692E-4</c:v>
                </c:pt>
                <c:pt idx="465">
                  <c:v>2.766034697714045E-4</c:v>
                </c:pt>
                <c:pt idx="466">
                  <c:v>2.7583093548667675E-4</c:v>
                </c:pt>
                <c:pt idx="467">
                  <c:v>2.7505918588397425E-4</c:v>
                </c:pt>
                <c:pt idx="468">
                  <c:v>2.7428822854210248E-4</c:v>
                </c:pt>
                <c:pt idx="469">
                  <c:v>2.7351807099847033E-4</c:v>
                </c:pt>
                <c:pt idx="470">
                  <c:v>2.727487207490304E-4</c:v>
                </c:pt>
                <c:pt idx="471">
                  <c:v>2.7198018524822058E-4</c:v>
                </c:pt>
                <c:pt idx="472">
                  <c:v>2.7121247190890746E-4</c:v>
                </c:pt>
                <c:pt idx="473">
                  <c:v>2.7044558810233112E-4</c:v>
                </c:pt>
                <c:pt idx="474">
                  <c:v>2.6967954115805168E-4</c:v>
                </c:pt>
                <c:pt idx="475">
                  <c:v>2.6891433836389721E-4</c:v>
                </c:pt>
                <c:pt idx="476">
                  <c:v>2.6814998696591332E-4</c:v>
                </c:pt>
                <c:pt idx="477">
                  <c:v>2.6738649416831422E-4</c:v>
                </c:pt>
                <c:pt idx="478">
                  <c:v>2.6662386713343554E-4</c:v>
                </c:pt>
                <c:pt idx="479">
                  <c:v>2.6586211298168847E-4</c:v>
                </c:pt>
                <c:pt idx="480">
                  <c:v>2.6510123879151549E-4</c:v>
                </c:pt>
                <c:pt idx="481">
                  <c:v>2.6434125159934777E-4</c:v>
                </c:pt>
                <c:pt idx="482">
                  <c:v>2.6358215839956403E-4</c:v>
                </c:pt>
                <c:pt idx="483">
                  <c:v>2.6282396614445087E-4</c:v>
                </c:pt>
                <c:pt idx="484">
                  <c:v>2.6206668174416474E-4</c:v>
                </c:pt>
                <c:pt idx="485">
                  <c:v>2.6131031206669535E-4</c:v>
                </c:pt>
                <c:pt idx="486">
                  <c:v>2.6055486393783081E-4</c:v>
                </c:pt>
                <c:pt idx="487">
                  <c:v>2.5980034414112388E-4</c:v>
                </c:pt>
                <c:pt idx="488">
                  <c:v>2.5904675941786017E-4</c:v>
                </c:pt>
                <c:pt idx="489">
                  <c:v>2.5829411646702765E-4</c:v>
                </c:pt>
                <c:pt idx="490">
                  <c:v>2.5754242194528772E-4</c:v>
                </c:pt>
                <c:pt idx="491">
                  <c:v>2.5679168246694757E-4</c:v>
                </c:pt>
                <c:pt idx="492">
                  <c:v>2.5604190460393449E-4</c:v>
                </c:pt>
                <c:pt idx="493">
                  <c:v>2.552930948857713E-4</c:v>
                </c:pt>
                <c:pt idx="494">
                  <c:v>2.545452597995533E-4</c:v>
                </c:pt>
                <c:pt idx="495">
                  <c:v>2.537984057899269E-4</c:v>
                </c:pt>
                <c:pt idx="496">
                  <c:v>2.5305253925906967E-4</c:v>
                </c:pt>
                <c:pt idx="497">
                  <c:v>2.523076665666716E-4</c:v>
                </c:pt>
                <c:pt idx="498">
                  <c:v>2.5156379402991843E-4</c:v>
                </c:pt>
                <c:pt idx="499">
                  <c:v>2.508209279234757E-4</c:v>
                </c:pt>
                <c:pt idx="500">
                  <c:v>2.5007907447947494E-4</c:v>
                </c:pt>
                <c:pt idx="501">
                  <c:v>2.4933823988750086E-4</c:v>
                </c:pt>
                <c:pt idx="502">
                  <c:v>2.4859843029458013E-4</c:v>
                </c:pt>
                <c:pt idx="503">
                  <c:v>2.4785965180517186E-4</c:v>
                </c:pt>
                <c:pt idx="504">
                  <c:v>2.471219104811591E-4</c:v>
                </c:pt>
                <c:pt idx="505">
                  <c:v>2.4638521234184203E-4</c:v>
                </c:pt>
                <c:pt idx="506">
                  <c:v>2.4564956336393267E-4</c:v>
                </c:pt>
                <c:pt idx="507">
                  <c:v>2.4491496948155075E-4</c:v>
                </c:pt>
                <c:pt idx="508">
                  <c:v>2.4418143658622128E-4</c:v>
                </c:pt>
                <c:pt idx="509">
                  <c:v>2.4344897052687323E-4</c:v>
                </c:pt>
                <c:pt idx="510">
                  <c:v>2.4271757710984002E-4</c:v>
                </c:pt>
                <c:pt idx="511">
                  <c:v>2.4198726209886113E-4</c:v>
                </c:pt>
                <c:pt idx="512">
                  <c:v>2.4125803121508518E-4</c:v>
                </c:pt>
                <c:pt idx="513">
                  <c:v>2.4052989013707447E-4</c:v>
                </c:pt>
                <c:pt idx="514">
                  <c:v>2.3980284450081081E-4</c:v>
                </c:pt>
                <c:pt idx="515">
                  <c:v>2.3907689989970292E-4</c:v>
                </c:pt>
                <c:pt idx="516">
                  <c:v>2.3835206188459494E-4</c:v>
                </c:pt>
                <c:pt idx="517">
                  <c:v>2.3762833596377664E-4</c:v>
                </c:pt>
                <c:pt idx="518">
                  <c:v>2.3690572760299474E-4</c:v>
                </c:pt>
                <c:pt idx="519">
                  <c:v>2.3618424222546572E-4</c:v>
                </c:pt>
                <c:pt idx="520">
                  <c:v>2.3546388521189E-4</c:v>
                </c:pt>
                <c:pt idx="521">
                  <c:v>2.3474466190046746E-4</c:v>
                </c:pt>
                <c:pt idx="522">
                  <c:v>2.3402657758691419E-4</c:v>
                </c:pt>
                <c:pt idx="523">
                  <c:v>2.3330963752448089E-4</c:v>
                </c:pt>
                <c:pt idx="524">
                  <c:v>2.3259384692397221E-4</c:v>
                </c:pt>
                <c:pt idx="525">
                  <c:v>2.3187921095376777E-4</c:v>
                </c:pt>
                <c:pt idx="526">
                  <c:v>2.3116573473984432E-4</c:v>
                </c:pt>
                <c:pt idx="527">
                  <c:v>2.3045342336579927E-4</c:v>
                </c:pt>
                <c:pt idx="528">
                  <c:v>2.2974228187287553E-4</c:v>
                </c:pt>
                <c:pt idx="529">
                  <c:v>2.2903231525998771E-4</c:v>
                </c:pt>
                <c:pt idx="530">
                  <c:v>2.2832352848374949E-4</c:v>
                </c:pt>
                <c:pt idx="531">
                  <c:v>2.2761592645850252E-4</c:v>
                </c:pt>
                <c:pt idx="532">
                  <c:v>2.2690951405634631E-4</c:v>
                </c:pt>
                <c:pt idx="533">
                  <c:v>2.2620429610716971E-4</c:v>
                </c:pt>
                <c:pt idx="534">
                  <c:v>2.2550027739868343E-4</c:v>
                </c:pt>
                <c:pt idx="535">
                  <c:v>2.24797462676454E-4</c:v>
                </c:pt>
                <c:pt idx="536">
                  <c:v>2.2409585664393889E-4</c:v>
                </c:pt>
                <c:pt idx="537">
                  <c:v>2.2339546396252293E-4</c:v>
                </c:pt>
                <c:pt idx="538">
                  <c:v>2.2269628925155601E-4</c:v>
                </c:pt>
                <c:pt idx="539">
                  <c:v>2.2199833708839203E-4</c:v>
                </c:pt>
                <c:pt idx="540">
                  <c:v>2.2130161200842899E-4</c:v>
                </c:pt>
                <c:pt idx="541">
                  <c:v>2.2060611850515047E-4</c:v>
                </c:pt>
                <c:pt idx="542">
                  <c:v>2.1991186103016824E-4</c:v>
                </c:pt>
                <c:pt idx="543">
                  <c:v>2.1921884399326609E-4</c:v>
                </c:pt>
                <c:pt idx="544">
                  <c:v>2.1852707176244496E-4</c:v>
                </c:pt>
                <c:pt idx="545">
                  <c:v>2.1783654866396922E-4</c:v>
                </c:pt>
                <c:pt idx="546">
                  <c:v>2.171472789824141E-4</c:v>
                </c:pt>
                <c:pt idx="547">
                  <c:v>2.1645926696071442E-4</c:v>
                </c:pt>
                <c:pt idx="548">
                  <c:v>2.157725168002145E-4</c:v>
                </c:pt>
                <c:pt idx="549">
                  <c:v>2.1508703266071914E-4</c:v>
                </c:pt>
                <c:pt idx="550">
                  <c:v>2.1440281866054594E-4</c:v>
                </c:pt>
                <c:pt idx="551">
                  <c:v>2.1371987887657871E-4</c:v>
                </c:pt>
                <c:pt idx="552">
                  <c:v>2.1303821734432193E-4</c:v>
                </c:pt>
                <c:pt idx="553">
                  <c:v>2.1235783805795665E-4</c:v>
                </c:pt>
                <c:pt idx="554">
                  <c:v>2.1167874497039725E-4</c:v>
                </c:pt>
                <c:pt idx="555">
                  <c:v>2.1100094199334951E-4</c:v>
                </c:pt>
                <c:pt idx="556">
                  <c:v>2.103244329973698E-4</c:v>
                </c:pt>
                <c:pt idx="557">
                  <c:v>2.0964922181192531E-4</c:v>
                </c:pt>
                <c:pt idx="558">
                  <c:v>2.0897531222545553E-4</c:v>
                </c:pt>
                <c:pt idx="559">
                  <c:v>2.0830270798543476E-4</c:v>
                </c:pt>
                <c:pt idx="560">
                  <c:v>2.0763141279843574E-4</c:v>
                </c:pt>
                <c:pt idx="561">
                  <c:v>2.0696143033019438E-4</c:v>
                </c:pt>
                <c:pt idx="562">
                  <c:v>2.0629276420567572E-4</c:v>
                </c:pt>
                <c:pt idx="563">
                  <c:v>2.0562541800914067E-4</c:v>
                </c:pt>
                <c:pt idx="564">
                  <c:v>2.0495939528421419E-4</c:v>
                </c:pt>
                <c:pt idx="565">
                  <c:v>2.0429469953395427E-4</c:v>
                </c:pt>
                <c:pt idx="566">
                  <c:v>2.0363133422092217E-4</c:v>
                </c:pt>
                <c:pt idx="567">
                  <c:v>2.0296930276725354E-4</c:v>
                </c:pt>
                <c:pt idx="568">
                  <c:v>2.0230860855473081E-4</c:v>
                </c:pt>
                <c:pt idx="569">
                  <c:v>2.0164925492485635E-4</c:v>
                </c:pt>
                <c:pt idx="570">
                  <c:v>2.0099124517892694E-4</c:v>
                </c:pt>
                <c:pt idx="571">
                  <c:v>2.0033458257810916E-4</c:v>
                </c:pt>
                <c:pt idx="572">
                  <c:v>1.9967927034351572E-4</c:v>
                </c:pt>
                <c:pt idx="573">
                  <c:v>1.9902531165628292E-4</c:v>
                </c:pt>
                <c:pt idx="574">
                  <c:v>1.9837270965764912E-4</c:v>
                </c:pt>
                <c:pt idx="575">
                  <c:v>1.9772146744903419E-4</c:v>
                </c:pt>
                <c:pt idx="576">
                  <c:v>1.9707158809211987E-4</c:v>
                </c:pt>
                <c:pt idx="577">
                  <c:v>1.9642307460893127E-4</c:v>
                </c:pt>
                <c:pt idx="578">
                  <c:v>1.9577592998191925E-4</c:v>
                </c:pt>
                <c:pt idx="579">
                  <c:v>1.951301571540438E-4</c:v>
                </c:pt>
                <c:pt idx="580">
                  <c:v>1.9448575902885842E-4</c:v>
                </c:pt>
                <c:pt idx="581">
                  <c:v>1.9384273847059536E-4</c:v>
                </c:pt>
                <c:pt idx="582">
                  <c:v>1.9320109830425194E-4</c:v>
                </c:pt>
                <c:pt idx="583">
                  <c:v>1.9256084131567773E-4</c:v>
                </c:pt>
                <c:pt idx="584">
                  <c:v>1.9192197025166271E-4</c:v>
                </c:pt>
                <c:pt idx="585">
                  <c:v>1.9128448782002632E-4</c:v>
                </c:pt>
                <c:pt idx="586">
                  <c:v>1.9064839668970747E-4</c:v>
                </c:pt>
                <c:pt idx="587">
                  <c:v>1.9001369949085545E-4</c:v>
                </c:pt>
                <c:pt idx="588">
                  <c:v>1.8938039881492174E-4</c:v>
                </c:pt>
                <c:pt idx="589">
                  <c:v>1.8874849721475272E-4</c:v>
                </c:pt>
                <c:pt idx="590">
                  <c:v>1.8811799720468332E-4</c:v>
                </c:pt>
                <c:pt idx="591">
                  <c:v>1.8748890126063145E-4</c:v>
                </c:pt>
                <c:pt idx="592">
                  <c:v>1.8686121182019346E-4</c:v>
                </c:pt>
                <c:pt idx="593">
                  <c:v>1.8623493128274032E-4</c:v>
                </c:pt>
                <c:pt idx="594">
                  <c:v>1.8561006200951472E-4</c:v>
                </c:pt>
                <c:pt idx="595">
                  <c:v>1.8498660632372912E-4</c:v>
                </c:pt>
                <c:pt idx="596">
                  <c:v>1.8436456651066445E-4</c:v>
                </c:pt>
                <c:pt idx="597">
                  <c:v>1.8374394481776986E-4</c:v>
                </c:pt>
                <c:pt idx="598">
                  <c:v>1.8312474345476312E-4</c:v>
                </c:pt>
                <c:pt idx="599">
                  <c:v>1.8250696459373201E-4</c:v>
                </c:pt>
                <c:pt idx="600">
                  <c:v>1.8189061036923642E-4</c:v>
                </c:pt>
                <c:pt idx="601">
                  <c:v>1.8127568287841124E-4</c:v>
                </c:pt>
                <c:pt idx="602">
                  <c:v>1.8066218418107016E-4</c:v>
                </c:pt>
                <c:pt idx="603">
                  <c:v>1.8005011629981024E-4</c:v>
                </c:pt>
                <c:pt idx="604">
                  <c:v>1.7943948122011713E-4</c:v>
                </c:pt>
                <c:pt idx="605">
                  <c:v>1.7883028089047128E-4</c:v>
                </c:pt>
                <c:pt idx="606">
                  <c:v>1.7822251722245477E-4</c:v>
                </c:pt>
                <c:pt idx="607">
                  <c:v>1.7761619209085894E-4</c:v>
                </c:pt>
                <c:pt idx="608">
                  <c:v>1.7701130733379283E-4</c:v>
                </c:pt>
                <c:pt idx="609">
                  <c:v>1.7640786475279233E-4</c:v>
                </c:pt>
                <c:pt idx="610">
                  <c:v>1.7580586611293003E-4</c:v>
                </c:pt>
                <c:pt idx="611">
                  <c:v>1.7520531314292592E-4</c:v>
                </c:pt>
                <c:pt idx="612">
                  <c:v>1.7460620753525867E-4</c:v>
                </c:pt>
                <c:pt idx="613">
                  <c:v>1.7400855094627779E-4</c:v>
                </c:pt>
                <c:pt idx="614">
                  <c:v>1.7341234499631633E-4</c:v>
                </c:pt>
                <c:pt idx="615">
                  <c:v>1.7281759126980443E-4</c:v>
                </c:pt>
                <c:pt idx="616">
                  <c:v>1.7222429131538356E-4</c:v>
                </c:pt>
                <c:pt idx="617">
                  <c:v>1.7163244664602123E-4</c:v>
                </c:pt>
                <c:pt idx="618">
                  <c:v>1.7104205873912678E-4</c:v>
                </c:pt>
                <c:pt idx="619">
                  <c:v>1.7045312903666741E-4</c:v>
                </c:pt>
                <c:pt idx="620">
                  <c:v>1.6986565894528525E-4</c:v>
                </c:pt>
                <c:pt idx="621">
                  <c:v>1.6927964983641478E-4</c:v>
                </c:pt>
                <c:pt idx="622">
                  <c:v>1.686951030464012E-4</c:v>
                </c:pt>
                <c:pt idx="623">
                  <c:v>1.6811201987661911E-4</c:v>
                </c:pt>
                <c:pt idx="624">
                  <c:v>1.6753040159359219E-4</c:v>
                </c:pt>
                <c:pt idx="625">
                  <c:v>1.6695024942911315E-4</c:v>
                </c:pt>
                <c:pt idx="626">
                  <c:v>1.6637156458036462E-4</c:v>
                </c:pt>
                <c:pt idx="627">
                  <c:v>1.6579434821004042E-4</c:v>
                </c:pt>
                <c:pt idx="628">
                  <c:v>1.6521860144646757E-4</c:v>
                </c:pt>
                <c:pt idx="629">
                  <c:v>1.6464432538372886E-4</c:v>
                </c:pt>
                <c:pt idx="630">
                  <c:v>1.6407152108178596E-4</c:v>
                </c:pt>
                <c:pt idx="631">
                  <c:v>1.6350018956660321E-4</c:v>
                </c:pt>
                <c:pt idx="632">
                  <c:v>1.6293033183027193E-4</c:v>
                </c:pt>
                <c:pt idx="633">
                  <c:v>1.6236194883113527E-4</c:v>
                </c:pt>
                <c:pt idx="634">
                  <c:v>1.6179504149391367E-4</c:v>
                </c:pt>
                <c:pt idx="635">
                  <c:v>1.6122961070983094E-4</c:v>
                </c:pt>
                <c:pt idx="636">
                  <c:v>1.6066565733674067E-4</c:v>
                </c:pt>
                <c:pt idx="637">
                  <c:v>1.6010318219925341E-4</c:v>
                </c:pt>
                <c:pt idx="638">
                  <c:v>1.5954218608886427E-4</c:v>
                </c:pt>
                <c:pt idx="639">
                  <c:v>1.5898266976408106E-4</c:v>
                </c:pt>
                <c:pt idx="640">
                  <c:v>1.5842463395055294E-4</c:v>
                </c:pt>
                <c:pt idx="641">
                  <c:v>1.5786807934119957E-4</c:v>
                </c:pt>
                <c:pt idx="642">
                  <c:v>1.5731300659634084E-4</c:v>
                </c:pt>
                <c:pt idx="643">
                  <c:v>1.5675941634382695E-4</c:v>
                </c:pt>
                <c:pt idx="644">
                  <c:v>1.5620730917916914E-4</c:v>
                </c:pt>
                <c:pt idx="645">
                  <c:v>1.5565668566567075E-4</c:v>
                </c:pt>
                <c:pt idx="646">
                  <c:v>1.5510754633455887E-4</c:v>
                </c:pt>
                <c:pt idx="647">
                  <c:v>1.5455989168511636E-4</c:v>
                </c:pt>
                <c:pt idx="648">
                  <c:v>1.5401372218481444E-4</c:v>
                </c:pt>
                <c:pt idx="649">
                  <c:v>1.5346903826944557E-4</c:v>
                </c:pt>
                <c:pt idx="650">
                  <c:v>1.5292584034325697E-4</c:v>
                </c:pt>
                <c:pt idx="651">
                  <c:v>1.5238412877908436E-4</c:v>
                </c:pt>
                <c:pt idx="652">
                  <c:v>1.5184390391848634E-4</c:v>
                </c:pt>
                <c:pt idx="653">
                  <c:v>1.5130516607187903E-4</c:v>
                </c:pt>
                <c:pt idx="654">
                  <c:v>1.5076791551867116E-4</c:v>
                </c:pt>
                <c:pt idx="655">
                  <c:v>1.5023215250739965E-4</c:v>
                </c:pt>
                <c:pt idx="656">
                  <c:v>1.4969787725586551E-4</c:v>
                </c:pt>
                <c:pt idx="657">
                  <c:v>1.4916508995127013E-4</c:v>
                </c:pt>
                <c:pt idx="658">
                  <c:v>1.4863379075035196E-4</c:v>
                </c:pt>
                <c:pt idx="659">
                  <c:v>1.4810397977952359E-4</c:v>
                </c:pt>
                <c:pt idx="660">
                  <c:v>1.4757565713500922E-4</c:v>
                </c:pt>
                <c:pt idx="661">
                  <c:v>1.4704882288298242E-4</c:v>
                </c:pt>
                <c:pt idx="662">
                  <c:v>1.4652347705970431E-4</c:v>
                </c:pt>
                <c:pt idx="663">
                  <c:v>1.4599961967166206E-4</c:v>
                </c:pt>
                <c:pt idx="664">
                  <c:v>1.4547725069570774E-4</c:v>
                </c:pt>
                <c:pt idx="665">
                  <c:v>1.449563700791975E-4</c:v>
                </c:pt>
                <c:pt idx="666">
                  <c:v>1.4443697774013103E-4</c:v>
                </c:pt>
                <c:pt idx="667">
                  <c:v>1.439190735672915E-4</c:v>
                </c:pt>
                <c:pt idx="668">
                  <c:v>1.4340265742038562E-4</c:v>
                </c:pt>
                <c:pt idx="669">
                  <c:v>1.4288772913018406E-4</c:v>
                </c:pt>
                <c:pt idx="670">
                  <c:v>1.4237428849866226E-4</c:v>
                </c:pt>
                <c:pt idx="671">
                  <c:v>1.4186233529914143E-4</c:v>
                </c:pt>
                <c:pt idx="672">
                  <c:v>1.4135186927642993E-4</c:v>
                </c:pt>
                <c:pt idx="673">
                  <c:v>1.4084289014696476E-4</c:v>
                </c:pt>
                <c:pt idx="674">
                  <c:v>1.4033539759895349E-4</c:v>
                </c:pt>
                <c:pt idx="675">
                  <c:v>1.3982939129251649E-4</c:v>
                </c:pt>
                <c:pt idx="676">
                  <c:v>1.3932487085982912E-4</c:v>
                </c:pt>
                <c:pt idx="677">
                  <c:v>1.3882183590526457E-4</c:v>
                </c:pt>
                <c:pt idx="678">
                  <c:v>1.383202860055366E-4</c:v>
                </c:pt>
                <c:pt idx="679">
                  <c:v>1.3782022070984274E-4</c:v>
                </c:pt>
                <c:pt idx="680">
                  <c:v>1.373216395400076E-4</c:v>
                </c:pt>
                <c:pt idx="681">
                  <c:v>1.3682454199062652E-4</c:v>
                </c:pt>
                <c:pt idx="682">
                  <c:v>1.3632892752920924E-4</c:v>
                </c:pt>
                <c:pt idx="683">
                  <c:v>1.35834795596324E-4</c:v>
                </c:pt>
                <c:pt idx="684">
                  <c:v>1.3534214560574168E-4</c:v>
                </c:pt>
                <c:pt idx="685">
                  <c:v>1.3485097694458027E-4</c:v>
                </c:pt>
                <c:pt idx="686">
                  <c:v>1.3436128897344936E-4</c:v>
                </c:pt>
                <c:pt idx="687">
                  <c:v>1.33873081026595E-4</c:v>
                </c:pt>
                <c:pt idx="688">
                  <c:v>1.333863524120446E-4</c:v>
                </c:pt>
                <c:pt idx="689">
                  <c:v>1.3290110241175203E-4</c:v>
                </c:pt>
                <c:pt idx="690">
                  <c:v>1.3241733028174294E-4</c:v>
                </c:pt>
                <c:pt idx="691">
                  <c:v>1.3193503525226019E-4</c:v>
                </c:pt>
                <c:pt idx="692">
                  <c:v>1.3145421652790938E-4</c:v>
                </c:pt>
                <c:pt idx="693">
                  <c:v>1.3097487328780466E-4</c:v>
                </c:pt>
                <c:pt idx="694">
                  <c:v>1.304970046857145E-4</c:v>
                </c:pt>
                <c:pt idx="695">
                  <c:v>1.3002060985020777E-4</c:v>
                </c:pt>
                <c:pt idx="696">
                  <c:v>1.295456878847998E-4</c:v>
                </c:pt>
                <c:pt idx="697">
                  <c:v>1.2907223786809863E-4</c:v>
                </c:pt>
                <c:pt idx="698">
                  <c:v>1.2860025885395138E-4</c:v>
                </c:pt>
                <c:pt idx="699">
                  <c:v>1.2812974987159068E-4</c:v>
                </c:pt>
                <c:pt idx="700">
                  <c:v>1.2766070992578117E-4</c:v>
                </c:pt>
                <c:pt idx="701">
                  <c:v>1.2719313799696626E-4</c:v>
                </c:pt>
                <c:pt idx="702">
                  <c:v>1.2672703304141472E-4</c:v>
                </c:pt>
                <c:pt idx="703">
                  <c:v>1.2626239399136759E-4</c:v>
                </c:pt>
                <c:pt idx="704">
                  <c:v>1.2579921975518495E-4</c:v>
                </c:pt>
                <c:pt idx="705">
                  <c:v>1.2533750921749301E-4</c:v>
                </c:pt>
                <c:pt idx="706">
                  <c:v>1.2487726123933099E-4</c:v>
                </c:pt>
                <c:pt idx="707">
                  <c:v>1.2441847465829824E-4</c:v>
                </c:pt>
                <c:pt idx="708">
                  <c:v>1.2396114828870129E-4</c:v>
                </c:pt>
                <c:pt idx="709">
                  <c:v>1.2350528092170112E-4</c:v>
                </c:pt>
                <c:pt idx="710">
                  <c:v>1.2305087132546022E-4</c:v>
                </c:pt>
                <c:pt idx="711">
                  <c:v>1.225979182452899E-4</c:v>
                </c:pt>
                <c:pt idx="712">
                  <c:v>1.2214642040379742E-4</c:v>
                </c:pt>
                <c:pt idx="713">
                  <c:v>1.216963765010334E-4</c:v>
                </c:pt>
                <c:pt idx="714">
                  <c:v>1.2124778521463897E-4</c:v>
                </c:pt>
                <c:pt idx="715">
                  <c:v>1.208006451999931E-4</c:v>
                </c:pt>
                <c:pt idx="716">
                  <c:v>1.2035495509035989E-4</c:v>
                </c:pt>
                <c:pt idx="717">
                  <c:v>1.199107134970358E-4</c:v>
                </c:pt>
                <c:pt idx="718">
                  <c:v>1.1946791900949693E-4</c:v>
                </c:pt>
                <c:pt idx="719">
                  <c:v>1.1902657019554632E-4</c:v>
                </c:pt>
                <c:pt idx="720">
                  <c:v>1.1858666560146109E-4</c:v>
                </c:pt>
                <c:pt idx="721">
                  <c:v>1.1814820375213969E-4</c:v>
                </c:pt>
                <c:pt idx="722">
                  <c:v>1.1771118315124903E-4</c:v>
                </c:pt>
                <c:pt idx="723">
                  <c:v>1.1727560228137163E-4</c:v>
                </c:pt>
                <c:pt idx="724">
                  <c:v>1.1684145960415266E-4</c:v>
                </c:pt>
                <c:pt idx="725">
                  <c:v>1.1640875356044699E-4</c:v>
                </c:pt>
                <c:pt idx="726">
                  <c:v>1.1597748257046615E-4</c:v>
                </c:pt>
                <c:pt idx="727">
                  <c:v>1.1554764503392524E-4</c:v>
                </c:pt>
                <c:pt idx="728">
                  <c:v>1.1511923933018973E-4</c:v>
                </c:pt>
                <c:pt idx="729">
                  <c:v>1.146922638184223E-4</c:v>
                </c:pt>
                <c:pt idx="730">
                  <c:v>1.1426671683772945E-4</c:v>
                </c:pt>
                <c:pt idx="731">
                  <c:v>1.1384259670730814E-4</c:v>
                </c:pt>
                <c:pt idx="732">
                  <c:v>1.1341990172659229E-4</c:v>
                </c:pt>
                <c:pt idx="733">
                  <c:v>1.1299863017539917E-4</c:v>
                </c:pt>
                <c:pt idx="734">
                  <c:v>1.1257878031407581E-4</c:v>
                </c:pt>
                <c:pt idx="735">
                  <c:v>1.1216035038364507E-4</c:v>
                </c:pt>
                <c:pt idx="736">
                  <c:v>1.1174333860595185E-4</c:v>
                </c:pt>
                <c:pt idx="737">
                  <c:v>1.1132774318380904E-4</c:v>
                </c:pt>
                <c:pt idx="738">
                  <c:v>1.1091356230114334E-4</c:v>
                </c:pt>
                <c:pt idx="739">
                  <c:v>1.1050079412314107E-4</c:v>
                </c:pt>
                <c:pt idx="740">
                  <c:v>1.1008943679639373E-4</c:v>
                </c:pt>
                <c:pt idx="741">
                  <c:v>1.0967948844904345E-4</c:v>
                </c:pt>
                <c:pt idx="742">
                  <c:v>1.0927094719092835E-4</c:v>
                </c:pt>
                <c:pt idx="743">
                  <c:v>1.088638111137277E-4</c:v>
                </c:pt>
                <c:pt idx="744">
                  <c:v>1.0845807829110697E-4</c:v>
                </c:pt>
                <c:pt idx="745">
                  <c:v>1.0805374677886263E-4</c:v>
                </c:pt>
                <c:pt idx="746">
                  <c:v>1.0765081461506696E-4</c:v>
                </c:pt>
                <c:pt idx="747">
                  <c:v>1.0724927982021251E-4</c:v>
                </c:pt>
                <c:pt idx="748">
                  <c:v>1.0684914039735651E-4</c:v>
                </c:pt>
                <c:pt idx="749">
                  <c:v>1.0645039433226503E-4</c:v>
                </c:pt>
                <c:pt idx="750">
                  <c:v>1.0605303959355701E-4</c:v>
                </c:pt>
                <c:pt idx="751">
                  <c:v>1.056570741328481E-4</c:v>
                </c:pt>
                <c:pt idx="752">
                  <c:v>1.0526249588489426E-4</c:v>
                </c:pt>
                <c:pt idx="753">
                  <c:v>1.0486930276773521E-4</c:v>
                </c:pt>
                <c:pt idx="754">
                  <c:v>1.0447749268283771E-4</c:v>
                </c:pt>
                <c:pt idx="755">
                  <c:v>1.040870635152385E-4</c:v>
                </c:pt>
                <c:pt idx="756">
                  <c:v>1.0369801313368722E-4</c:v>
                </c:pt>
                <c:pt idx="757">
                  <c:v>1.0331033939078899E-4</c:v>
                </c:pt>
                <c:pt idx="758">
                  <c:v>1.0292404012314675E-4</c:v>
                </c:pt>
                <c:pt idx="759">
                  <c:v>1.0253911315150351E-4</c:v>
                </c:pt>
                <c:pt idx="760">
                  <c:v>1.0215555628088422E-4</c:v>
                </c:pt>
                <c:pt idx="761">
                  <c:v>1.0177336730073753E-4</c:v>
                </c:pt>
                <c:pt idx="762">
                  <c:v>1.0139254398507722E-4</c:v>
                </c:pt>
                <c:pt idx="763">
                  <c:v>1.0101308409262347E-4</c:v>
                </c:pt>
                <c:pt idx="764">
                  <c:v>1.0063498536694381E-4</c:v>
                </c:pt>
                <c:pt idx="765">
                  <c:v>1.0025824553659389E-4</c:v>
                </c:pt>
                <c:pt idx="766">
                  <c:v>9.988286231525794E-5</c:v>
                </c:pt>
                <c:pt idx="767">
                  <c:v>9.9508833401888987E-5</c:v>
                </c:pt>
                <c:pt idx="768">
                  <c:v>9.9136156480848862E-5</c:v>
                </c:pt>
                <c:pt idx="769">
                  <c:v>9.876482922204783E-5</c:v>
                </c:pt>
                <c:pt idx="770">
                  <c:v>9.8394849281084078E-5</c:v>
                </c:pt>
                <c:pt idx="771">
                  <c:v>9.8026214299382845E-5</c:v>
                </c:pt>
                <c:pt idx="772">
                  <c:v>9.7658921904335267E-5</c:v>
                </c:pt>
                <c:pt idx="773">
                  <c:v>9.7292969709437006E-5</c:v>
                </c:pt>
                <c:pt idx="774">
                  <c:v>9.6928355314426526E-5</c:v>
                </c:pt>
                <c:pt idx="775">
                  <c:v>9.6565076305423143E-5</c:v>
                </c:pt>
                <c:pt idx="776">
                  <c:v>9.6203130255064696E-5</c:v>
                </c:pt>
                <c:pt idx="777">
                  <c:v>9.5842514722644994E-5</c:v>
                </c:pt>
                <c:pt idx="778">
                  <c:v>9.5483227254250934E-5</c:v>
                </c:pt>
                <c:pt idx="779">
                  <c:v>9.5125265382899299E-5</c:v>
                </c:pt>
                <c:pt idx="780">
                  <c:v>9.4768626628673292E-5</c:v>
                </c:pt>
                <c:pt idx="781">
                  <c:v>9.441330849885868E-5</c:v>
                </c:pt>
                <c:pt idx="782">
                  <c:v>9.4059308488079687E-5</c:v>
                </c:pt>
                <c:pt idx="783">
                  <c:v>9.3706624078434547E-5</c:v>
                </c:pt>
                <c:pt idx="784">
                  <c:v>9.3355252739630741E-5</c:v>
                </c:pt>
                <c:pt idx="785">
                  <c:v>9.3005191929119863E-5</c:v>
                </c:pt>
                <c:pt idx="786">
                  <c:v>9.2656439092232207E-5</c:v>
                </c:pt>
                <c:pt idx="787">
                  <c:v>9.2308991662310995E-5</c:v>
                </c:pt>
                <c:pt idx="788">
                  <c:v>9.1962847060846254E-5</c:v>
                </c:pt>
                <c:pt idx="789">
                  <c:v>9.1618002697608402E-5</c:v>
                </c:pt>
                <c:pt idx="790">
                  <c:v>9.1274455970781403E-5</c:v>
                </c:pt>
                <c:pt idx="791">
                  <c:v>9.0932204267095645E-5</c:v>
                </c:pt>
                <c:pt idx="792">
                  <c:v>9.0591244961960452E-5</c:v>
                </c:pt>
                <c:pt idx="793">
                  <c:v>9.0251575419596222E-5</c:v>
                </c:pt>
                <c:pt idx="794">
                  <c:v>8.9913192993166198E-5</c:v>
                </c:pt>
                <c:pt idx="795">
                  <c:v>8.9576095024907902E-5</c:v>
                </c:pt>
                <c:pt idx="796">
                  <c:v>8.9240278846264214E-5</c:v>
                </c:pt>
                <c:pt idx="797">
                  <c:v>8.890574177801403E-5</c:v>
                </c:pt>
                <c:pt idx="798">
                  <c:v>8.85724811304026E-5</c:v>
                </c:pt>
                <c:pt idx="799">
                  <c:v>8.8240494203271468E-5</c:v>
                </c:pt>
                <c:pt idx="800">
                  <c:v>8.7909778286188035E-5</c:v>
                </c:pt>
                <c:pt idx="801">
                  <c:v>8.7580330658574724E-5</c:v>
                </c:pt>
                <c:pt idx="802">
                  <c:v>8.7252148589837819E-5</c:v>
                </c:pt>
                <c:pt idx="803">
                  <c:v>8.6925229339495852E-5</c:v>
                </c:pt>
                <c:pt idx="804">
                  <c:v>8.6599570157307626E-5</c:v>
                </c:pt>
                <c:pt idx="805">
                  <c:v>8.6275168283399839E-5</c:v>
                </c:pt>
                <c:pt idx="806">
                  <c:v>8.5952020948394339E-5</c:v>
                </c:pt>
                <c:pt idx="807">
                  <c:v>8.5630125373534937E-5</c:v>
                </c:pt>
                <c:pt idx="808">
                  <c:v>8.530947877081384E-5</c:v>
                </c:pt>
                <c:pt idx="809">
                  <c:v>8.49900783430977E-5</c:v>
                </c:pt>
                <c:pt idx="810">
                  <c:v>8.4671921284253207E-5</c:v>
                </c:pt>
                <c:pt idx="811">
                  <c:v>8.435500477927233E-5</c:v>
                </c:pt>
                <c:pt idx="812">
                  <c:v>8.4039326004397102E-5</c:v>
                </c:pt>
                <c:pt idx="813">
                  <c:v>8.3724882127243986E-5</c:v>
                </c:pt>
                <c:pt idx="814">
                  <c:v>8.3411670306927875E-5</c:v>
                </c:pt>
                <c:pt idx="815">
                  <c:v>8.3099687694185612E-5</c:v>
                </c:pt>
                <c:pt idx="816">
                  <c:v>8.278893143149913E-5</c:v>
                </c:pt>
                <c:pt idx="817">
                  <c:v>8.2479398653218137E-5</c:v>
                </c:pt>
                <c:pt idx="818">
                  <c:v>8.2171086485682382E-5</c:v>
                </c:pt>
                <c:pt idx="819">
                  <c:v>8.1863992047343523E-5</c:v>
                </c:pt>
                <c:pt idx="820">
                  <c:v>8.1558112448886514E-5</c:v>
                </c:pt>
                <c:pt idx="821">
                  <c:v>8.1253444793350578E-5</c:v>
                </c:pt>
                <c:pt idx="822">
                  <c:v>8.0949986176249725E-5</c:v>
                </c:pt>
                <c:pt idx="823">
                  <c:v>8.064773368569289E-5</c:v>
                </c:pt>
                <c:pt idx="824">
                  <c:v>8.0346684402503535E-5</c:v>
                </c:pt>
                <c:pt idx="825">
                  <c:v>8.0046835400338925E-5</c:v>
                </c:pt>
                <c:pt idx="826">
                  <c:v>7.9748183745808807E-5</c:v>
                </c:pt>
                <c:pt idx="827">
                  <c:v>7.9450726498593807E-5</c:v>
                </c:pt>
                <c:pt idx="828">
                  <c:v>7.9154460711563227E-5</c:v>
                </c:pt>
                <c:pt idx="829">
                  <c:v>7.8859383430892504E-5</c:v>
                </c:pt>
                <c:pt idx="830">
                  <c:v>7.8565491696180141E-5</c:v>
                </c:pt>
                <c:pt idx="831">
                  <c:v>7.8272782540564221E-5</c:v>
                </c:pt>
                <c:pt idx="832">
                  <c:v>7.7981252990838427E-5</c:v>
                </c:pt>
                <c:pt idx="833">
                  <c:v>7.7690900067567661E-5</c:v>
                </c:pt>
                <c:pt idx="834">
                  <c:v>7.7401720785203116E-5</c:v>
                </c:pt>
                <c:pt idx="835">
                  <c:v>7.711371215219696E-5</c:v>
                </c:pt>
                <c:pt idx="836">
                  <c:v>7.68268711711165E-5</c:v>
                </c:pt>
                <c:pt idx="837">
                  <c:v>7.6541194838757932E-5</c:v>
                </c:pt>
                <c:pt idx="838">
                  <c:v>7.6256680146259567E-5</c:v>
                </c:pt>
                <c:pt idx="839">
                  <c:v>7.5973324079214608E-5</c:v>
                </c:pt>
                <c:pt idx="840">
                  <c:v>7.5691123617783454E-5</c:v>
                </c:pt>
                <c:pt idx="841">
                  <c:v>7.5410075736805524E-5</c:v>
                </c:pt>
                <c:pt idx="842">
                  <c:v>7.5130177405910621E-5</c:v>
                </c:pt>
                <c:pt idx="843">
                  <c:v>7.48514255896298E-5</c:v>
                </c:pt>
                <c:pt idx="844">
                  <c:v>7.4573817247505759E-5</c:v>
                </c:pt>
                <c:pt idx="845">
                  <c:v>7.4297349334202729E-5</c:v>
                </c:pt>
                <c:pt idx="846">
                  <c:v>7.4022018799615921E-5</c:v>
                </c:pt>
                <c:pt idx="847">
                  <c:v>7.3747822588980463E-5</c:v>
                </c:pt>
                <c:pt idx="848">
                  <c:v>7.347475764297987E-5</c:v>
                </c:pt>
                <c:pt idx="849">
                  <c:v>7.3202820897853987E-5</c:v>
                </c:pt>
                <c:pt idx="850">
                  <c:v>7.2932009285506485E-5</c:v>
                </c:pt>
                <c:pt idx="851">
                  <c:v>7.2662319733611823E-5</c:v>
                </c:pt>
                <c:pt idx="852">
                  <c:v>7.2393749165721778E-5</c:v>
                </c:pt>
                <c:pt idx="853">
                  <c:v>7.212629450137143E-5</c:v>
                </c:pt>
                <c:pt idx="854">
                  <c:v>7.1859952656184656E-5</c:v>
                </c:pt>
                <c:pt idx="855">
                  <c:v>7.1594720541979183E-5</c:v>
                </c:pt>
                <c:pt idx="856">
                  <c:v>7.1330595066871046E-5</c:v>
                </c:pt>
                <c:pt idx="857">
                  <c:v>7.1067573135378664E-5</c:v>
                </c:pt>
                <c:pt idx="858">
                  <c:v>7.0805651648526302E-5</c:v>
                </c:pt>
                <c:pt idx="859">
                  <c:v>7.0544827503947127E-5</c:v>
                </c:pt>
                <c:pt idx="860">
                  <c:v>7.0285097595985691E-5</c:v>
                </c:pt>
                <c:pt idx="861">
                  <c:v>7.0026458815799993E-5</c:v>
                </c:pt>
                <c:pt idx="862">
                  <c:v>6.9768908051462921E-5</c:v>
                </c:pt>
                <c:pt idx="863">
                  <c:v>6.95124421880633E-5</c:v>
                </c:pt>
                <c:pt idx="864">
                  <c:v>6.9257058107806386E-5</c:v>
                </c:pt>
                <c:pt idx="865">
                  <c:v>6.9002752690113824E-5</c:v>
                </c:pt>
                <c:pt idx="866">
                  <c:v>6.8749522811723156E-5</c:v>
                </c:pt>
                <c:pt idx="867">
                  <c:v>6.8497365346786805E-5</c:v>
                </c:pt>
                <c:pt idx="868">
                  <c:v>6.824627716697051E-5</c:v>
                </c:pt>
                <c:pt idx="869">
                  <c:v>6.799625514155131E-5</c:v>
                </c:pt>
                <c:pt idx="870">
                  <c:v>6.7747296137514942E-5</c:v>
                </c:pt>
                <c:pt idx="871">
                  <c:v>6.7499397019652816E-5</c:v>
                </c:pt>
                <c:pt idx="872">
                  <c:v>6.7252554650658409E-5</c:v>
                </c:pt>
                <c:pt idx="873">
                  <c:v>6.7006765891223179E-5</c:v>
                </c:pt>
                <c:pt idx="874">
                  <c:v>6.6762027600131933E-5</c:v>
                </c:pt>
                <c:pt idx="875">
                  <c:v>6.6518336634357721E-5</c:v>
                </c:pt>
                <c:pt idx="876">
                  <c:v>6.6275689849156204E-5</c:v>
                </c:pt>
                <c:pt idx="877">
                  <c:v>6.6034084098159478E-5</c:v>
                </c:pt>
                <c:pt idx="878">
                  <c:v>6.5793516233469382E-5</c:v>
                </c:pt>
                <c:pt idx="879">
                  <c:v>6.5553983105750332E-5</c:v>
                </c:pt>
                <c:pt idx="880">
                  <c:v>6.531548156432163E-5</c:v>
                </c:pt>
                <c:pt idx="881">
                  <c:v>6.5078008457249186E-5</c:v>
                </c:pt>
                <c:pt idx="882">
                  <c:v>6.4841560631436807E-5</c:v>
                </c:pt>
                <c:pt idx="883">
                  <c:v>6.4606134932716907E-5</c:v>
                </c:pt>
                <c:pt idx="884">
                  <c:v>6.4371728205940749E-5</c:v>
                </c:pt>
                <c:pt idx="885">
                  <c:v>6.4138337295068098E-5</c:v>
                </c:pt>
                <c:pt idx="886">
                  <c:v>6.3905959043256423E-5</c:v>
                </c:pt>
                <c:pt idx="887">
                  <c:v>6.3674590292949544E-5</c:v>
                </c:pt>
                <c:pt idx="888">
                  <c:v>6.3444227885965765E-5</c:v>
                </c:pt>
                <c:pt idx="889">
                  <c:v>6.3214868663585475E-5</c:v>
                </c:pt>
                <c:pt idx="890">
                  <c:v>6.2986509466638212E-5</c:v>
                </c:pt>
                <c:pt idx="891">
                  <c:v>6.2759147135589262E-5</c:v>
                </c:pt>
                <c:pt idx="892">
                  <c:v>6.2532778510625706E-5</c:v>
                </c:pt>
                <c:pt idx="893">
                  <c:v>6.2307400431741894E-5</c:v>
                </c:pt>
                <c:pt idx="894">
                  <c:v>6.2083009738824488E-5</c:v>
                </c:pt>
                <c:pt idx="895">
                  <c:v>6.1859603271736892E-5</c:v>
                </c:pt>
                <c:pt idx="896">
                  <c:v>6.1637177870403268E-5</c:v>
                </c:pt>
                <c:pt idx="897">
                  <c:v>6.1415730374891881E-5</c:v>
                </c:pt>
                <c:pt idx="898">
                  <c:v>6.1195257625498069E-5</c:v>
                </c:pt>
                <c:pt idx="899">
                  <c:v>6.0975756462826581E-5</c:v>
                </c:pt>
                <c:pt idx="900">
                  <c:v>6.0757223727873475E-5</c:v>
                </c:pt>
                <c:pt idx="901">
                  <c:v>6.0539656262107412E-5</c:v>
                </c:pt>
                <c:pt idx="902">
                  <c:v>6.0323050907550492E-5</c:v>
                </c:pt>
                <c:pt idx="903">
                  <c:v>6.0107404506858536E-5</c:v>
                </c:pt>
                <c:pt idx="904">
                  <c:v>5.9892713903400847E-5</c:v>
                </c:pt>
                <c:pt idx="905">
                  <c:v>5.9678975941339455E-5</c:v>
                </c:pt>
                <c:pt idx="906">
                  <c:v>5.9466187465707843E-5</c:v>
                </c:pt>
                <c:pt idx="907">
                  <c:v>5.9254345322489129E-5</c:v>
                </c:pt>
                <c:pt idx="908">
                  <c:v>5.9043446358693751E-5</c:v>
                </c:pt>
                <c:pt idx="909">
                  <c:v>5.8833487422436618E-5</c:v>
                </c:pt>
                <c:pt idx="910">
                  <c:v>5.8624465363013722E-5</c:v>
                </c:pt>
                <c:pt idx="911">
                  <c:v>5.8416377030978274E-5</c:v>
                </c:pt>
                <c:pt idx="912">
                  <c:v>5.8209219278216263E-5</c:v>
                </c:pt>
                <c:pt idx="913">
                  <c:v>5.8002988958021538E-5</c:v>
                </c:pt>
                <c:pt idx="914">
                  <c:v>5.7797682925170349E-5</c:v>
                </c:pt>
                <c:pt idx="915">
                  <c:v>5.7593298035995354E-5</c:v>
                </c:pt>
                <c:pt idx="916">
                  <c:v>5.7389831148459135E-5</c:v>
                </c:pt>
                <c:pt idx="917">
                  <c:v>5.7187279122227176E-5</c:v>
                </c:pt>
                <c:pt idx="918">
                  <c:v>5.6985638818740335E-5</c:v>
                </c:pt>
                <c:pt idx="919">
                  <c:v>5.6784907101286768E-5</c:v>
                </c:pt>
                <c:pt idx="920">
                  <c:v>5.6585080835073371E-5</c:v>
                </c:pt>
                <c:pt idx="921">
                  <c:v>5.6386156887296677E-5</c:v>
                </c:pt>
                <c:pt idx="922">
                  <c:v>5.6188132127213242E-5</c:v>
                </c:pt>
                <c:pt idx="923">
                  <c:v>5.5991003426209518E-5</c:v>
                </c:pt>
                <c:pt idx="924">
                  <c:v>5.5794767657871211E-5</c:v>
                </c:pt>
                <c:pt idx="925">
                  <c:v>5.5599421698052123E-5</c:v>
                </c:pt>
                <c:pt idx="926">
                  <c:v>5.5404962424942455E-5</c:v>
                </c:pt>
                <c:pt idx="927">
                  <c:v>5.5211386719136637E-5</c:v>
                </c:pt>
                <c:pt idx="928">
                  <c:v>5.5018691463700595E-5</c:v>
                </c:pt>
                <c:pt idx="929">
                  <c:v>5.4826873544238565E-5</c:v>
                </c:pt>
                <c:pt idx="930">
                  <c:v>5.463592984895932E-5</c:v>
                </c:pt>
                <c:pt idx="931">
                  <c:v>5.444585726874194E-5</c:v>
                </c:pt>
                <c:pt idx="932">
                  <c:v>5.4256652697201059E-5</c:v>
                </c:pt>
                <c:pt idx="933">
                  <c:v>5.4068313030751586E-5</c:v>
                </c:pt>
                <c:pt idx="934">
                  <c:v>5.388083516867292E-5</c:v>
                </c:pt>
                <c:pt idx="935">
                  <c:v>5.3694216013172672E-5</c:v>
                </c:pt>
                <c:pt idx="936">
                  <c:v>5.350845246944985E-5</c:v>
                </c:pt>
                <c:pt idx="937">
                  <c:v>5.3323541445757564E-5</c:v>
                </c:pt>
                <c:pt idx="938">
                  <c:v>5.3139479853465205E-5</c:v>
                </c:pt>
                <c:pt idx="939">
                  <c:v>5.2956264607120116E-5</c:v>
                </c:pt>
                <c:pt idx="940">
                  <c:v>5.2773892624508777E-5</c:v>
                </c:pt>
                <c:pt idx="941">
                  <c:v>5.2592360826717464E-5</c:v>
                </c:pt>
                <c:pt idx="942">
                  <c:v>5.2411666138192408E-5</c:v>
                </c:pt>
                <c:pt idx="943">
                  <c:v>5.2231805486799475E-5</c:v>
                </c:pt>
                <c:pt idx="944">
                  <c:v>5.2052775803883296E-5</c:v>
                </c:pt>
                <c:pt idx="945">
                  <c:v>5.1874574024325941E-5</c:v>
                </c:pt>
                <c:pt idx="946">
                  <c:v>5.1697197086605076E-5</c:v>
                </c:pt>
                <c:pt idx="947">
                  <c:v>5.1520641932851603E-5</c:v>
                </c:pt>
                <c:pt idx="948">
                  <c:v>5.1344905508906838E-5</c:v>
                </c:pt>
                <c:pt idx="949">
                  <c:v>5.1169984764379163E-5</c:v>
                </c:pt>
                <c:pt idx="950">
                  <c:v>5.0995876652700176E-5</c:v>
                </c:pt>
                <c:pt idx="951">
                  <c:v>5.0822578131180389E-5</c:v>
                </c:pt>
                <c:pt idx="952">
                  <c:v>5.0650086161064372E-5</c:v>
                </c:pt>
                <c:pt idx="953">
                  <c:v>5.0478397707585459E-5</c:v>
                </c:pt>
                <c:pt idx="954">
                  <c:v>5.0307509740019913E-5</c:v>
                </c:pt>
                <c:pt idx="955">
                  <c:v>5.0137419231740643E-5</c:v>
                </c:pt>
                <c:pt idx="956">
                  <c:v>4.99681231602704E-5</c:v>
                </c:pt>
                <c:pt idx="957">
                  <c:v>4.9799618507334489E-5</c:v>
                </c:pt>
                <c:pt idx="958">
                  <c:v>4.9631902258913022E-5</c:v>
                </c:pt>
                <c:pt idx="959">
                  <c:v>4.9464971405292637E-5</c:v>
                </c:pt>
                <c:pt idx="960">
                  <c:v>4.9298822941117765E-5</c:v>
                </c:pt>
                <c:pt idx="961">
                  <c:v>4.913345386544141E-5</c:v>
                </c:pt>
                <c:pt idx="962">
                  <c:v>4.896886118177543E-5</c:v>
                </c:pt>
                <c:pt idx="963">
                  <c:v>4.8805041898140344E-5</c:v>
                </c:pt>
                <c:pt idx="964">
                  <c:v>4.8641993027114677E-5</c:v>
                </c:pt>
                <c:pt idx="965">
                  <c:v>4.8479711585883778E-5</c:v>
                </c:pt>
                <c:pt idx="966">
                  <c:v>4.8318194596288221E-5</c:v>
                </c:pt>
                <c:pt idx="967">
                  <c:v>4.8157439084871672E-5</c:v>
                </c:pt>
                <c:pt idx="968">
                  <c:v>4.7997442082928324E-5</c:v>
                </c:pt>
                <c:pt idx="969">
                  <c:v>4.7838200626549829E-5</c:v>
                </c:pt>
                <c:pt idx="970">
                  <c:v>4.7679711756671771E-5</c:v>
                </c:pt>
                <c:pt idx="971">
                  <c:v>4.7521972519119666E-5</c:v>
                </c:pt>
                <c:pt idx="972">
                  <c:v>4.7364979964654491E-5</c:v>
                </c:pt>
                <c:pt idx="973">
                  <c:v>4.7208731149017726E-5</c:v>
                </c:pt>
                <c:pt idx="974">
                  <c:v>4.7053223132975968E-5</c:v>
                </c:pt>
                <c:pt idx="975">
                  <c:v>4.6898452982365035E-5</c:v>
                </c:pt>
                <c:pt idx="976">
                  <c:v>4.674441776813363E-5</c:v>
                </c:pt>
                <c:pt idx="977">
                  <c:v>4.6591114566386537E-5</c:v>
                </c:pt>
                <c:pt idx="978">
                  <c:v>4.6438540458427366E-5</c:v>
                </c:pt>
                <c:pt idx="979">
                  <c:v>4.6286692530800803E-5</c:v>
                </c:pt>
                <c:pt idx="980">
                  <c:v>4.6135567875334435E-5</c:v>
                </c:pt>
                <c:pt idx="981">
                  <c:v>4.5985163589180099E-5</c:v>
                </c:pt>
                <c:pt idx="982">
                  <c:v>4.5835476774854796E-5</c:v>
                </c:pt>
                <c:pt idx="983">
                  <c:v>4.5686504540281112E-5</c:v>
                </c:pt>
                <c:pt idx="984">
                  <c:v>4.5538243998827216E-5</c:v>
                </c:pt>
                <c:pt idx="985">
                  <c:v>4.5390692269346405E-5</c:v>
                </c:pt>
                <c:pt idx="986">
                  <c:v>4.5243846476216175E-5</c:v>
                </c:pt>
                <c:pt idx="987">
                  <c:v>4.5097703749376881E-5</c:v>
                </c:pt>
                <c:pt idx="988">
                  <c:v>4.49522612243699E-5</c:v>
                </c:pt>
                <c:pt idx="989">
                  <c:v>4.4807516042375403E-5</c:v>
                </c:pt>
                <c:pt idx="990">
                  <c:v>4.4663465350249629E-5</c:v>
                </c:pt>
                <c:pt idx="991">
                  <c:v>4.4520106300561758E-5</c:v>
                </c:pt>
                <c:pt idx="992">
                  <c:v>4.4377436051630322E-5</c:v>
                </c:pt>
                <c:pt idx="993">
                  <c:v>4.4235451767559186E-5</c:v>
                </c:pt>
                <c:pt idx="994">
                  <c:v>4.4094150618273071E-5</c:v>
                </c:pt>
                <c:pt idx="995">
                  <c:v>4.3953529779552669E-5</c:v>
                </c:pt>
                <c:pt idx="996">
                  <c:v>4.381358643306931E-5</c:v>
                </c:pt>
                <c:pt idx="997">
                  <c:v>4.3674317766419171E-5</c:v>
                </c:pt>
                <c:pt idx="998">
                  <c:v>4.35357209731571E-5</c:v>
                </c:pt>
                <c:pt idx="999">
                  <c:v>4.3397793252829991E-5</c:v>
                </c:pt>
                <c:pt idx="1000">
                  <c:v>4.3260531811009695E-5</c:v>
                </c:pt>
                <c:pt idx="1001">
                  <c:v>4.3123933859325556E-5</c:v>
                </c:pt>
                <c:pt idx="1002">
                  <c:v>4.298799661549651E-5</c:v>
                </c:pt>
                <c:pt idx="1003">
                  <c:v>4.2852717303362733E-5</c:v>
                </c:pt>
                <c:pt idx="1004">
                  <c:v>4.2718093152916885E-5</c:v>
                </c:pt>
                <c:pt idx="1005">
                  <c:v>4.2584121400334946E-5</c:v>
                </c:pt>
                <c:pt idx="1006">
                  <c:v>4.2450799288006612E-5</c:v>
                </c:pt>
                <c:pt idx="1007">
                  <c:v>4.2318124064565279E-5</c:v>
                </c:pt>
                <c:pt idx="1008">
                  <c:v>4.218609298491763E-5</c:v>
                </c:pt>
                <c:pt idx="1009">
                  <c:v>4.2054703310272787E-5</c:v>
                </c:pt>
                <c:pt idx="1010">
                  <c:v>4.1923952308171053E-5</c:v>
                </c:pt>
                <c:pt idx="1011">
                  <c:v>4.1793837252512259E-5</c:v>
                </c:pt>
                <c:pt idx="1012">
                  <c:v>4.1664355423583685E-5</c:v>
                </c:pt>
                <c:pt idx="1013">
                  <c:v>4.1535504108087591E-5</c:v>
                </c:pt>
                <c:pt idx="1014">
                  <c:v>4.140728059916833E-5</c:v>
                </c:pt>
                <c:pt idx="1015">
                  <c:v>4.1279682196439058E-5</c:v>
                </c:pt>
                <c:pt idx="1016">
                  <c:v>4.1152706206008062E-5</c:v>
                </c:pt>
                <c:pt idx="1017">
                  <c:v>4.1026349940504664E-5</c:v>
                </c:pt>
                <c:pt idx="1018">
                  <c:v>4.0900610719104735E-5</c:v>
                </c:pt>
                <c:pt idx="1019">
                  <c:v>4.0775485867555819E-5</c:v>
                </c:pt>
                <c:pt idx="1020">
                  <c:v>4.0650972718201856E-5</c:v>
                </c:pt>
                <c:pt idx="1021">
                  <c:v>4.0527068610007521E-5</c:v>
                </c:pt>
                <c:pt idx="1022">
                  <c:v>4.0403770888582162E-5</c:v>
                </c:pt>
                <c:pt idx="1023">
                  <c:v>4.0281076906203353E-5</c:v>
                </c:pt>
                <c:pt idx="1024">
                  <c:v>4.0158984021840056E-5</c:v>
                </c:pt>
                <c:pt idx="1025">
                  <c:v>4.0037489601175421E-5</c:v>
                </c:pt>
                <c:pt idx="1026">
                  <c:v>3.991659101662916E-5</c:v>
                </c:pt>
                <c:pt idx="1027">
                  <c:v>3.979628564737958E-5</c:v>
                </c:pt>
                <c:pt idx="1028">
                  <c:v>3.9676570879385218E-5</c:v>
                </c:pt>
                <c:pt idx="1029">
                  <c:v>3.9557444105406083E-5</c:v>
                </c:pt>
                <c:pt idx="1030">
                  <c:v>3.9438902725024565E-5</c:v>
                </c:pt>
                <c:pt idx="1031">
                  <c:v>3.9320944144665914E-5</c:v>
                </c:pt>
                <c:pt idx="1032">
                  <c:v>3.9203565777618404E-5</c:v>
                </c:pt>
                <c:pt idx="1033">
                  <c:v>3.908676504405307E-5</c:v>
                </c:pt>
                <c:pt idx="1034">
                  <c:v>3.8970539371043124E-5</c:v>
                </c:pt>
                <c:pt idx="1035">
                  <c:v>3.8854886192582978E-5</c:v>
                </c:pt>
                <c:pt idx="1036">
                  <c:v>3.8739802949606906E-5</c:v>
                </c:pt>
                <c:pt idx="1037">
                  <c:v>3.8625287090007349E-5</c:v>
                </c:pt>
                <c:pt idx="1038">
                  <c:v>3.8511336068652844E-5</c:v>
                </c:pt>
                <c:pt idx="1039">
                  <c:v>3.8397947347405619E-5</c:v>
                </c:pt>
                <c:pt idx="1040">
                  <c:v>3.8285118395138796E-5</c:v>
                </c:pt>
                <c:pt idx="1041">
                  <c:v>3.8172846687753288E-5</c:v>
                </c:pt>
                <c:pt idx="1042">
                  <c:v>3.8061129708194272E-5</c:v>
                </c:pt>
                <c:pt idx="1043">
                  <c:v>3.7949964946467381E-5</c:v>
                </c:pt>
                <c:pt idx="1044">
                  <c:v>3.7839349899654499E-5</c:v>
                </c:pt>
                <c:pt idx="1045">
                  <c:v>3.7729282071929234E-5</c:v>
                </c:pt>
                <c:pt idx="1046">
                  <c:v>3.7619758974572013E-5</c:v>
                </c:pt>
                <c:pt idx="1047">
                  <c:v>3.7510778125984882E-5</c:v>
                </c:pt>
                <c:pt idx="1048">
                  <c:v>3.7402337051705914E-5</c:v>
                </c:pt>
                <c:pt idx="1049">
                  <c:v>3.7294433284423306E-5</c:v>
                </c:pt>
                <c:pt idx="1050">
                  <c:v>3.7187064363989122E-5</c:v>
                </c:pt>
                <c:pt idx="1051">
                  <c:v>3.7080227837432715E-5</c:v>
                </c:pt>
                <c:pt idx="1052">
                  <c:v>3.6973921258973797E-5</c:v>
                </c:pt>
                <c:pt idx="1053">
                  <c:v>3.6868142190035184E-5</c:v>
                </c:pt>
                <c:pt idx="1054">
                  <c:v>3.6762888199255211E-5</c:v>
                </c:pt>
                <c:pt idx="1055">
                  <c:v>3.6658156862499817E-5</c:v>
                </c:pt>
                <c:pt idx="1056">
                  <c:v>3.6553945762874307E-5</c:v>
                </c:pt>
                <c:pt idx="1057">
                  <c:v>3.6450252490734766E-5</c:v>
                </c:pt>
                <c:pt idx="1058">
                  <c:v>3.6347074643699183E-5</c:v>
                </c:pt>
                <c:pt idx="1059">
                  <c:v>3.624440982665824E-5</c:v>
                </c:pt>
                <c:pt idx="1060">
                  <c:v>3.6142255651785759E-5</c:v>
                </c:pt>
                <c:pt idx="1061">
                  <c:v>3.604060973854887E-5</c:v>
                </c:pt>
                <c:pt idx="1062">
                  <c:v>3.5939469713717834E-5</c:v>
                </c:pt>
                <c:pt idx="1063">
                  <c:v>3.5838833211375564E-5</c:v>
                </c:pt>
                <c:pt idx="1064">
                  <c:v>3.5738697872926835E-5</c:v>
                </c:pt>
                <c:pt idx="1065">
                  <c:v>3.5639061347107172E-5</c:v>
                </c:pt>
                <c:pt idx="1066">
                  <c:v>3.5539921289991453E-5</c:v>
                </c:pt>
                <c:pt idx="1067">
                  <c:v>3.5441275365002178E-5</c:v>
                </c:pt>
                <c:pt idx="1068">
                  <c:v>3.534312124291745E-5</c:v>
                </c:pt>
                <c:pt idx="1069">
                  <c:v>3.5245456601878661E-5</c:v>
                </c:pt>
                <c:pt idx="1070">
                  <c:v>3.5148279127397848E-5</c:v>
                </c:pt>
                <c:pt idx="1071">
                  <c:v>3.5051586512364778E-5</c:v>
                </c:pt>
                <c:pt idx="1072">
                  <c:v>3.4955376457053735E-5</c:v>
                </c:pt>
                <c:pt idx="1073">
                  <c:v>3.4859646669130001E-5</c:v>
                </c:pt>
                <c:pt idx="1074">
                  <c:v>3.4764394863656042E-5</c:v>
                </c:pt>
                <c:pt idx="1075">
                  <c:v>3.466961876309741E-5</c:v>
                </c:pt>
                <c:pt idx="1076">
                  <c:v>3.4575316097328359E-5</c:v>
                </c:pt>
                <c:pt idx="1077">
                  <c:v>3.4481484603637171E-5</c:v>
                </c:pt>
                <c:pt idx="1078">
                  <c:v>3.4388122026731191E-5</c:v>
                </c:pt>
                <c:pt idx="1079">
                  <c:v>3.4295226118741586E-5</c:v>
                </c:pt>
                <c:pt idx="1080">
                  <c:v>3.4202794639227807E-5</c:v>
                </c:pt>
                <c:pt idx="1081">
                  <c:v>3.411082535518182E-5</c:v>
                </c:pt>
                <c:pt idx="1082">
                  <c:v>3.4019316041031975E-5</c:v>
                </c:pt>
                <c:pt idx="1083">
                  <c:v>3.392826447864669E-5</c:v>
                </c:pt>
                <c:pt idx="1084">
                  <c:v>3.3837668457337803E-5</c:v>
                </c:pt>
                <c:pt idx="1085">
                  <c:v>3.3747525773863656E-5</c:v>
                </c:pt>
                <c:pt idx="1086">
                  <c:v>3.3657834232431941E-5</c:v>
                </c:pt>
                <c:pt idx="1087">
                  <c:v>3.3568591644702246E-5</c:v>
                </c:pt>
                <c:pt idx="1088">
                  <c:v>3.3479795829788363E-5</c:v>
                </c:pt>
                <c:pt idx="1089">
                  <c:v>3.3391444614260298E-5</c:v>
                </c:pt>
                <c:pt idx="1090">
                  <c:v>3.3303535832146038E-5</c:v>
                </c:pt>
                <c:pt idx="1091">
                  <c:v>3.3216067324933079E-5</c:v>
                </c:pt>
                <c:pt idx="1092">
                  <c:v>3.3129036941569643E-5</c:v>
                </c:pt>
                <c:pt idx="1093">
                  <c:v>3.3042442538465691E-5</c:v>
                </c:pt>
                <c:pt idx="1094">
                  <c:v>3.2956281979493643E-5</c:v>
                </c:pt>
                <c:pt idx="1095">
                  <c:v>3.2870553135988864E-5</c:v>
                </c:pt>
                <c:pt idx="1096">
                  <c:v>3.2785253886749906E-5</c:v>
                </c:pt>
                <c:pt idx="1097">
                  <c:v>3.2700382118038473E-5</c:v>
                </c:pt>
                <c:pt idx="1098">
                  <c:v>3.2615935723579165E-5</c:v>
                </c:pt>
                <c:pt idx="1099">
                  <c:v>3.2531912604558977E-5</c:v>
                </c:pt>
                <c:pt idx="1100">
                  <c:v>3.2448310669626524E-5</c:v>
                </c:pt>
                <c:pt idx="1101">
                  <c:v>3.2365127834891062E-5</c:v>
                </c:pt>
                <c:pt idx="1102">
                  <c:v>3.2282362023921244E-5</c:v>
                </c:pt>
                <c:pt idx="1103">
                  <c:v>3.2200011167743654E-5</c:v>
                </c:pt>
                <c:pt idx="1104">
                  <c:v>3.2118073204841087E-5</c:v>
                </c:pt>
                <c:pt idx="1105">
                  <c:v>3.2036546081150618E-5</c:v>
                </c:pt>
                <c:pt idx="1106">
                  <c:v>3.1955427750061413E-5</c:v>
                </c:pt>
                <c:pt idx="1107">
                  <c:v>3.1874716172412335E-5</c:v>
                </c:pt>
                <c:pt idx="1108">
                  <c:v>3.17944093164893E-5</c:v>
                </c:pt>
                <c:pt idx="1109">
                  <c:v>3.1714505158022416E-5</c:v>
                </c:pt>
                <c:pt idx="1110">
                  <c:v>3.16350016801829E-5</c:v>
                </c:pt>
                <c:pt idx="1111">
                  <c:v>3.1555896873579776E-5</c:v>
                </c:pt>
                <c:pt idx="1112">
                  <c:v>3.1477188736256316E-5</c:v>
                </c:pt>
                <c:pt idx="1113">
                  <c:v>3.139887527368632E-5</c:v>
                </c:pt>
                <c:pt idx="1114">
                  <c:v>3.1320954498770135E-5</c:v>
                </c:pt>
                <c:pt idx="1115">
                  <c:v>3.124342443183046E-5</c:v>
                </c:pt>
                <c:pt idx="1116">
                  <c:v>3.1166283100607965E-5</c:v>
                </c:pt>
                <c:pt idx="1117">
                  <c:v>3.1089528540256673E-5</c:v>
                </c:pt>
                <c:pt idx="1118">
                  <c:v>3.1013158793339137E-5</c:v>
                </c:pt>
                <c:pt idx="1119">
                  <c:v>3.0937171909821419E-5</c:v>
                </c:pt>
                <c:pt idx="1120">
                  <c:v>3.086156594706785E-5</c:v>
                </c:pt>
                <c:pt idx="1121">
                  <c:v>3.0786338969835578E-5</c:v>
                </c:pt>
                <c:pt idx="1122">
                  <c:v>3.0711489050268934E-5</c:v>
                </c:pt>
                <c:pt idx="1123">
                  <c:v>3.0637014267893594E-5</c:v>
                </c:pt>
                <c:pt idx="1124">
                  <c:v>3.0562912709610516E-5</c:v>
                </c:pt>
                <c:pt idx="1125">
                  <c:v>3.0489182469689717E-5</c:v>
                </c:pt>
                <c:pt idx="1126">
                  <c:v>3.0415821649763807E-5</c:v>
                </c:pt>
                <c:pt idx="1127">
                  <c:v>3.0342828358821381E-5</c:v>
                </c:pt>
                <c:pt idx="1128">
                  <c:v>3.0270200713200183E-5</c:v>
                </c:pt>
                <c:pt idx="1129">
                  <c:v>3.0197936836580086E-5</c:v>
                </c:pt>
                <c:pt idx="1130">
                  <c:v>3.0126034859975887E-5</c:v>
                </c:pt>
                <c:pt idx="1131">
                  <c:v>3.0054492921729926E-5</c:v>
                </c:pt>
                <c:pt idx="1132">
                  <c:v>2.9983309167504492E-5</c:v>
                </c:pt>
                <c:pt idx="1133">
                  <c:v>2.9912481750274066E-5</c:v>
                </c:pt>
                <c:pt idx="1134">
                  <c:v>2.9842008830317384E-5</c:v>
                </c:pt>
                <c:pt idx="1135">
                  <c:v>2.9771888575209296E-5</c:v>
                </c:pt>
                <c:pt idx="1136">
                  <c:v>2.9702119159812485E-5</c:v>
                </c:pt>
                <c:pt idx="1137">
                  <c:v>2.9632698766268965E-5</c:v>
                </c:pt>
                <c:pt idx="1138">
                  <c:v>2.9563625583991444E-5</c:v>
                </c:pt>
                <c:pt idx="1139">
                  <c:v>2.9494897809654481E-5</c:v>
                </c:pt>
                <c:pt idx="1140">
                  <c:v>2.9426513647185497E-5</c:v>
                </c:pt>
                <c:pt idx="1141">
                  <c:v>2.9358471307755599E-5</c:v>
                </c:pt>
                <c:pt idx="1142">
                  <c:v>2.9290769009770243E-5</c:v>
                </c:pt>
                <c:pt idx="1143">
                  <c:v>2.922340497885973E-5</c:v>
                </c:pt>
                <c:pt idx="1144">
                  <c:v>2.9156377447869536E-5</c:v>
                </c:pt>
                <c:pt idx="1145">
                  <c:v>2.9089684656850472E-5</c:v>
                </c:pt>
                <c:pt idx="1146">
                  <c:v>2.9023324853048697E-5</c:v>
                </c:pt>
                <c:pt idx="1147">
                  <c:v>2.8957296290895563E-5</c:v>
                </c:pt>
                <c:pt idx="1148">
                  <c:v>2.8891597231997301E-5</c:v>
                </c:pt>
                <c:pt idx="1149">
                  <c:v>2.8826225945124543E-5</c:v>
                </c:pt>
                <c:pt idx="1150">
                  <c:v>2.8761180706201713E-5</c:v>
                </c:pt>
                <c:pt idx="1151">
                  <c:v>2.8696459798296233E-5</c:v>
                </c:pt>
                <c:pt idx="1152">
                  <c:v>2.8632061511607612E-5</c:v>
                </c:pt>
                <c:pt idx="1153">
                  <c:v>2.8567984143456344E-5</c:v>
                </c:pt>
                <c:pt idx="1154">
                  <c:v>2.8504225998272695E-5</c:v>
                </c:pt>
                <c:pt idx="1155">
                  <c:v>2.8440785387585329E-5</c:v>
                </c:pt>
                <c:pt idx="1156">
                  <c:v>2.8377660630009779E-5</c:v>
                </c:pt>
                <c:pt idx="1157">
                  <c:v>2.8314850051236788E-5</c:v>
                </c:pt>
                <c:pt idx="1158">
                  <c:v>2.8252351984020509E-5</c:v>
                </c:pt>
                <c:pt idx="1159">
                  <c:v>2.8190164768166551E-5</c:v>
                </c:pt>
                <c:pt idx="1160">
                  <c:v>2.8128286750519894E-5</c:v>
                </c:pt>
                <c:pt idx="1161">
                  <c:v>2.8066716284952675E-5</c:v>
                </c:pt>
                <c:pt idx="1162">
                  <c:v>2.8005451732351826E-5</c:v>
                </c:pt>
                <c:pt idx="1163">
                  <c:v>2.7944491460606578E-5</c:v>
                </c:pt>
                <c:pt idx="1164">
                  <c:v>2.7883833844595846E-5</c:v>
                </c:pt>
                <c:pt idx="1165">
                  <c:v>2.7823477266175471E-5</c:v>
                </c:pt>
                <c:pt idx="1166">
                  <c:v>2.7763420114165331E-5</c:v>
                </c:pt>
                <c:pt idx="1167">
                  <c:v>2.7703660784336332E-5</c:v>
                </c:pt>
                <c:pt idx="1168">
                  <c:v>2.7644197679397274E-5</c:v>
                </c:pt>
                <c:pt idx="1169">
                  <c:v>2.7585029208981582E-5</c:v>
                </c:pt>
                <c:pt idx="1170">
                  <c:v>2.7526153789633924E-5</c:v>
                </c:pt>
                <c:pt idx="1171">
                  <c:v>2.7467569844796699E-5</c:v>
                </c:pt>
                <c:pt idx="1172">
                  <c:v>2.7409275804796409E-5</c:v>
                </c:pt>
                <c:pt idx="1173">
                  <c:v>2.7351270106829918E-5</c:v>
                </c:pt>
                <c:pt idx="1174">
                  <c:v>2.7293551194950584E-5</c:v>
                </c:pt>
                <c:pt idx="1175">
                  <c:v>2.723611752005428E-5</c:v>
                </c:pt>
                <c:pt idx="1176">
                  <c:v>2.7178967539865294E-5</c:v>
                </c:pt>
                <c:pt idx="1177">
                  <c:v>2.7122099718922134E-5</c:v>
                </c:pt>
                <c:pt idx="1178">
                  <c:v>2.7065512528563202E-5</c:v>
                </c:pt>
                <c:pt idx="1179">
                  <c:v>2.7009204446912367E-5</c:v>
                </c:pt>
                <c:pt idx="1180">
                  <c:v>2.6953173958864431E-5</c:v>
                </c:pt>
                <c:pt idx="1181">
                  <c:v>2.6897419556070489E-5</c:v>
                </c:pt>
                <c:pt idx="1182">
                  <c:v>2.6841939736923175E-5</c:v>
                </c:pt>
                <c:pt idx="1183">
                  <c:v>2.6786733006541814E-5</c:v>
                </c:pt>
                <c:pt idx="1184">
                  <c:v>2.6731797876757467E-5</c:v>
                </c:pt>
                <c:pt idx="1185">
                  <c:v>2.667713286609787E-5</c:v>
                </c:pt>
                <c:pt idx="1186">
                  <c:v>2.6622736499772289E-5</c:v>
                </c:pt>
                <c:pt idx="1187">
                  <c:v>2.6568607309656253E-5</c:v>
                </c:pt>
                <c:pt idx="1188">
                  <c:v>2.6514743834276214E-5</c:v>
                </c:pt>
                <c:pt idx="1189">
                  <c:v>2.6461144618794099E-5</c:v>
                </c:pt>
                <c:pt idx="1190">
                  <c:v>2.6407808214991765E-5</c:v>
                </c:pt>
                <c:pt idx="1191">
                  <c:v>2.6354733181255371E-5</c:v>
                </c:pt>
                <c:pt idx="1192">
                  <c:v>2.6301918082559653E-5</c:v>
                </c:pt>
                <c:pt idx="1193">
                  <c:v>2.6249361490452103E-5</c:v>
                </c:pt>
                <c:pt idx="1194">
                  <c:v>2.6197061983037081E-5</c:v>
                </c:pt>
                <c:pt idx="1195">
                  <c:v>2.614501814495981E-5</c:v>
                </c:pt>
                <c:pt idx="1196">
                  <c:v>2.6093228567390308E-5</c:v>
                </c:pt>
                <c:pt idx="1197">
                  <c:v>2.6041691848007229E-5</c:v>
                </c:pt>
                <c:pt idx="1198">
                  <c:v>2.599040659098161E-5</c:v>
                </c:pt>
                <c:pt idx="1199">
                  <c:v>2.5939371406960559E-5</c:v>
                </c:pt>
                <c:pt idx="1200">
                  <c:v>2.5888584913050842E-5</c:v>
                </c:pt>
                <c:pt idx="1201">
                  <c:v>2.5838045732802391E-5</c:v>
                </c:pt>
                <c:pt idx="1202">
                  <c:v>2.5787752496191754E-5</c:v>
                </c:pt>
                <c:pt idx="1203">
                  <c:v>2.5737703839605448E-5</c:v>
                </c:pt>
                <c:pt idx="1204">
                  <c:v>2.5687898405823243E-5</c:v>
                </c:pt>
                <c:pt idx="1205">
                  <c:v>2.5638334844001377E-5</c:v>
                </c:pt>
                <c:pt idx="1206">
                  <c:v>2.5589011809655693E-5</c:v>
                </c:pt>
                <c:pt idx="1207">
                  <c:v>2.5539927964644698E-5</c:v>
                </c:pt>
                <c:pt idx="1208">
                  <c:v>2.5491081977152575E-5</c:v>
                </c:pt>
                <c:pt idx="1209">
                  <c:v>2.5442472521672097E-5</c:v>
                </c:pt>
                <c:pt idx="1210">
                  <c:v>2.5394098278987492E-5</c:v>
                </c:pt>
                <c:pt idx="1211">
                  <c:v>2.5345957936157232E-5</c:v>
                </c:pt>
                <c:pt idx="1212">
                  <c:v>2.5298050186496767E-5</c:v>
                </c:pt>
                <c:pt idx="1213">
                  <c:v>2.5250373729561188E-5</c:v>
                </c:pt>
                <c:pt idx="1214">
                  <c:v>2.5202927271127822E-5</c:v>
                </c:pt>
                <c:pt idx="1215">
                  <c:v>2.5155709523178778E-5</c:v>
                </c:pt>
                <c:pt idx="1216">
                  <c:v>2.5108719203883427E-5</c:v>
                </c:pt>
                <c:pt idx="1217">
                  <c:v>2.5061955037580811E-5</c:v>
                </c:pt>
                <c:pt idx="1218">
                  <c:v>2.5015415754762022E-5</c:v>
                </c:pt>
                <c:pt idx="1219">
                  <c:v>2.4969100092052489E-5</c:v>
                </c:pt>
                <c:pt idx="1220">
                  <c:v>2.4923006792194247E-5</c:v>
                </c:pt>
                <c:pt idx="1221">
                  <c:v>2.4877134604028111E-5</c:v>
                </c:pt>
                <c:pt idx="1222">
                  <c:v>2.4831482282475837E-5</c:v>
                </c:pt>
                <c:pt idx="1223">
                  <c:v>2.4786048588522199E-5</c:v>
                </c:pt>
                <c:pt idx="1224">
                  <c:v>2.4740832289197034E-5</c:v>
                </c:pt>
                <c:pt idx="1225">
                  <c:v>2.4695832157557231E-5</c:v>
                </c:pt>
                <c:pt idx="1226">
                  <c:v>2.4651046972668663E-5</c:v>
                </c:pt>
                <c:pt idx="1227">
                  <c:v>2.460647551958809E-5</c:v>
                </c:pt>
                <c:pt idx="1228">
                  <c:v>2.4562116589345003E-5</c:v>
                </c:pt>
                <c:pt idx="1229">
                  <c:v>2.4517968978923418E-5</c:v>
                </c:pt>
                <c:pt idx="1230">
                  <c:v>2.447403149124364E-5</c:v>
                </c:pt>
                <c:pt idx="1231">
                  <c:v>2.4430302935143972E-5</c:v>
                </c:pt>
                <c:pt idx="1232">
                  <c:v>2.438678212536239E-5</c:v>
                </c:pt>
                <c:pt idx="1233">
                  <c:v>2.4343467882518167E-5</c:v>
                </c:pt>
                <c:pt idx="1234">
                  <c:v>2.4300359033093475E-5</c:v>
                </c:pt>
                <c:pt idx="1235">
                  <c:v>2.4257454409414924E-5</c:v>
                </c:pt>
                <c:pt idx="1236">
                  <c:v>2.4214752849635079E-5</c:v>
                </c:pt>
                <c:pt idx="1237">
                  <c:v>2.4172253197713946E-5</c:v>
                </c:pt>
                <c:pt idx="1238">
                  <c:v>2.4129954303400407E-5</c:v>
                </c:pt>
                <c:pt idx="1239">
                  <c:v>2.4087855022213619E-5</c:v>
                </c:pt>
                <c:pt idx="1240">
                  <c:v>2.4045954215424403E-5</c:v>
                </c:pt>
                <c:pt idx="1241">
                  <c:v>2.4004250750036572E-5</c:v>
                </c:pt>
                <c:pt idx="1242">
                  <c:v>2.3962743498768247E-5</c:v>
                </c:pt>
                <c:pt idx="1243">
                  <c:v>2.3921431340033136E-5</c:v>
                </c:pt>
                <c:pt idx="1244">
                  <c:v>2.3880313157921779E-5</c:v>
                </c:pt>
                <c:pt idx="1245">
                  <c:v>2.3839387842182767E-5</c:v>
                </c:pt>
                <c:pt idx="1246">
                  <c:v>2.3798654288203943E-5</c:v>
                </c:pt>
                <c:pt idx="1247">
                  <c:v>2.3758111396993564E-5</c:v>
                </c:pt>
                <c:pt idx="1248">
                  <c:v>2.3717758075161442E-5</c:v>
                </c:pt>
                <c:pt idx="1249">
                  <c:v>2.3677593234900054E-5</c:v>
                </c:pt>
                <c:pt idx="1250">
                  <c:v>2.3637615793965652E-5</c:v>
                </c:pt>
                <c:pt idx="1251">
                  <c:v>2.3597824675659312E-5</c:v>
                </c:pt>
                <c:pt idx="1252">
                  <c:v>2.3558218808807997E-5</c:v>
                </c:pt>
                <c:pt idx="1253">
                  <c:v>2.3518797127745576E-5</c:v>
                </c:pt>
                <c:pt idx="1254">
                  <c:v>2.347955857229384E-5</c:v>
                </c:pt>
                <c:pt idx="1255">
                  <c:v>2.3440502087743481E-5</c:v>
                </c:pt>
                <c:pt idx="1256">
                  <c:v>2.3401626624835071E-5</c:v>
                </c:pt>
                <c:pt idx="1257">
                  <c:v>2.336293113974001E-5</c:v>
                </c:pt>
                <c:pt idx="1258">
                  <c:v>2.3324414594041463E-5</c:v>
                </c:pt>
                <c:pt idx="1259">
                  <c:v>2.3286075954715282E-5</c:v>
                </c:pt>
                <c:pt idx="1260">
                  <c:v>2.3247914194110922E-5</c:v>
                </c:pt>
                <c:pt idx="1261">
                  <c:v>2.320992828993232E-5</c:v>
                </c:pt>
                <c:pt idx="1262">
                  <c:v>2.3172117225218787E-5</c:v>
                </c:pt>
                <c:pt idx="1263">
                  <c:v>2.3134479988325876E-5</c:v>
                </c:pt>
                <c:pt idx="1264">
                  <c:v>2.3097015572906238E-5</c:v>
                </c:pt>
                <c:pt idx="1265">
                  <c:v>2.3059722977890473E-5</c:v>
                </c:pt>
                <c:pt idx="1266">
                  <c:v>2.3022601207467962E-5</c:v>
                </c:pt>
                <c:pt idx="1267">
                  <c:v>2.298564927106771E-5</c:v>
                </c:pt>
                <c:pt idx="1268">
                  <c:v>2.294886618333916E-5</c:v>
                </c:pt>
                <c:pt idx="1269">
                  <c:v>2.2912250964133013E-5</c:v>
                </c:pt>
                <c:pt idx="1270">
                  <c:v>2.2875802638482035E-5</c:v>
                </c:pt>
                <c:pt idx="1271">
                  <c:v>2.2839520236581871E-5</c:v>
                </c:pt>
                <c:pt idx="1272">
                  <c:v>2.2803402793771832E-5</c:v>
                </c:pt>
                <c:pt idx="1273">
                  <c:v>2.276744935051571E-5</c:v>
                </c:pt>
                <c:pt idx="1274">
                  <c:v>2.2731658952382561E-5</c:v>
                </c:pt>
                <c:pt idx="1275">
                  <c:v>2.26960306500275E-5</c:v>
                </c:pt>
                <c:pt idx="1276">
                  <c:v>2.2660563499172494E-5</c:v>
                </c:pt>
                <c:pt idx="1277">
                  <c:v>2.2625256560587162E-5</c:v>
                </c:pt>
                <c:pt idx="1278">
                  <c:v>2.259010890006955E-5</c:v>
                </c:pt>
                <c:pt idx="1279">
                  <c:v>2.255511958842694E-5</c:v>
                </c:pt>
                <c:pt idx="1280">
                  <c:v>2.2520287701456637E-5</c:v>
                </c:pt>
                <c:pt idx="1281">
                  <c:v>2.2485612319926767E-5</c:v>
                </c:pt>
                <c:pt idx="1282">
                  <c:v>2.2451092529557085E-5</c:v>
                </c:pt>
                <c:pt idx="1283">
                  <c:v>2.2416727420999772E-5</c:v>
                </c:pt>
                <c:pt idx="1284">
                  <c:v>2.2382516089820253E-5</c:v>
                </c:pt>
                <c:pt idx="1285">
                  <c:v>2.2348457636478009E-5</c:v>
                </c:pt>
                <c:pt idx="1286">
                  <c:v>2.2314551166307398E-5</c:v>
                </c:pt>
                <c:pt idx="1287">
                  <c:v>2.2280795789498487E-5</c:v>
                </c:pt>
                <c:pt idx="1288">
                  <c:v>2.2247190621077888E-5</c:v>
                </c:pt>
                <c:pt idx="1289">
                  <c:v>2.2213734780889605E-5</c:v>
                </c:pt>
                <c:pt idx="1290">
                  <c:v>2.2180427393575888E-5</c:v>
                </c:pt>
                <c:pt idx="1291">
                  <c:v>2.2147267588558093E-5</c:v>
                </c:pt>
                <c:pt idx="1292">
                  <c:v>2.2114254500017566E-5</c:v>
                </c:pt>
                <c:pt idx="1293">
                  <c:v>2.208138726687652E-5</c:v>
                </c:pt>
                <c:pt idx="1294">
                  <c:v>2.2048665032778937E-5</c:v>
                </c:pt>
                <c:pt idx="1295">
                  <c:v>2.2016086946071481E-5</c:v>
                </c:pt>
                <c:pt idx="1296">
                  <c:v>2.1983652159784417E-5</c:v>
                </c:pt>
                <c:pt idx="1297">
                  <c:v>2.1951359831612549E-5</c:v>
                </c:pt>
                <c:pt idx="1298">
                  <c:v>2.1919209123896173E-5</c:v>
                </c:pt>
                <c:pt idx="1299">
                  <c:v>2.1887199203602041E-5</c:v>
                </c:pt>
                <c:pt idx="1300">
                  <c:v>2.1855329242304345E-5</c:v>
                </c:pt>
                <c:pt idx="1301">
                  <c:v>2.1823598416165715E-5</c:v>
                </c:pt>
                <c:pt idx="1302">
                  <c:v>2.1792005905918235E-5</c:v>
                </c:pt>
                <c:pt idx="1303">
                  <c:v>2.1760550896844474E-5</c:v>
                </c:pt>
                <c:pt idx="1304">
                  <c:v>2.1729232578758544E-5</c:v>
                </c:pt>
                <c:pt idx="1305">
                  <c:v>2.1698050145987153E-5</c:v>
                </c:pt>
                <c:pt idx="1306">
                  <c:v>2.1667002797350711E-5</c:v>
                </c:pt>
                <c:pt idx="1307">
                  <c:v>2.163608973614443E-5</c:v>
                </c:pt>
                <c:pt idx="1308">
                  <c:v>2.1605310170119454E-5</c:v>
                </c:pt>
                <c:pt idx="1309">
                  <c:v>2.157466331146401E-5</c:v>
                </c:pt>
                <c:pt idx="1310">
                  <c:v>2.1544148376784582E-5</c:v>
                </c:pt>
                <c:pt idx="1311">
                  <c:v>2.1513764587087096E-5</c:v>
                </c:pt>
                <c:pt idx="1312">
                  <c:v>2.1483511167758147E-5</c:v>
                </c:pt>
                <c:pt idx="1313">
                  <c:v>2.1453387348546226E-5</c:v>
                </c:pt>
                <c:pt idx="1314">
                  <c:v>2.1423392363543001E-5</c:v>
                </c:pt>
                <c:pt idx="1315">
                  <c:v>2.1393525451164584E-5</c:v>
                </c:pt>
                <c:pt idx="1316">
                  <c:v>2.1363785854132855E-5</c:v>
                </c:pt>
                <c:pt idx="1317">
                  <c:v>2.13341728194568E-5</c:v>
                </c:pt>
                <c:pt idx="1318">
                  <c:v>2.1304685598413871E-5</c:v>
                </c:pt>
                <c:pt idx="1319">
                  <c:v>2.1275323446531374E-5</c:v>
                </c:pt>
                <c:pt idx="1320">
                  <c:v>2.124608562356789E-5</c:v>
                </c:pt>
                <c:pt idx="1321">
                  <c:v>2.1216971393494713E-5</c:v>
                </c:pt>
                <c:pt idx="1322">
                  <c:v>2.1187980024477327E-5</c:v>
                </c:pt>
                <c:pt idx="1323">
                  <c:v>2.1159110788856901E-5</c:v>
                </c:pt>
                <c:pt idx="1324">
                  <c:v>2.1130362963131823E-5</c:v>
                </c:pt>
                <c:pt idx="1325">
                  <c:v>2.1101735827939257E-5</c:v>
                </c:pt>
                <c:pt idx="1326">
                  <c:v>2.1073228668036722E-5</c:v>
                </c:pt>
                <c:pt idx="1327">
                  <c:v>2.1044840772283724E-5</c:v>
                </c:pt>
                <c:pt idx="1328">
                  <c:v>2.1016571433623395E-5</c:v>
                </c:pt>
                <c:pt idx="1329">
                  <c:v>2.0988419949064174E-5</c:v>
                </c:pt>
                <c:pt idx="1330">
                  <c:v>2.0960385619661517E-5</c:v>
                </c:pt>
                <c:pt idx="1331">
                  <c:v>2.0932467750499644E-5</c:v>
                </c:pt>
                <c:pt idx="1332">
                  <c:v>2.0904665650673316E-5</c:v>
                </c:pt>
                <c:pt idx="1333">
                  <c:v>2.0876978633269634E-5</c:v>
                </c:pt>
                <c:pt idx="1334">
                  <c:v>2.0849406015349894E-5</c:v>
                </c:pt>
                <c:pt idx="1335">
                  <c:v>2.0821947117931445E-5</c:v>
                </c:pt>
                <c:pt idx="1336">
                  <c:v>2.0794601265969618E-5</c:v>
                </c:pt>
                <c:pt idx="1337">
                  <c:v>2.0767367788339659E-5</c:v>
                </c:pt>
                <c:pt idx="1338">
                  <c:v>2.0740246017818704E-5</c:v>
                </c:pt>
                <c:pt idx="1339">
                  <c:v>2.0713235291067808E-5</c:v>
                </c:pt>
                <c:pt idx="1340">
                  <c:v>2.0686334948613978E-5</c:v>
                </c:pt>
                <c:pt idx="1341">
                  <c:v>2.0659544334832271E-5</c:v>
                </c:pt>
                <c:pt idx="1342">
                  <c:v>2.0632862797927913E-5</c:v>
                </c:pt>
                <c:pt idx="1343">
                  <c:v>2.0606289689918455E-5</c:v>
                </c:pt>
                <c:pt idx="1344">
                  <c:v>2.057982436661598E-5</c:v>
                </c:pt>
                <c:pt idx="1345">
                  <c:v>2.055346618760932E-5</c:v>
                </c:pt>
                <c:pt idx="1346">
                  <c:v>2.0527214516246348E-5</c:v>
                </c:pt>
                <c:pt idx="1347">
                  <c:v>2.0501068719616273E-5</c:v>
                </c:pt>
                <c:pt idx="1348">
                  <c:v>2.0475028168531997E-5</c:v>
                </c:pt>
                <c:pt idx="1349">
                  <c:v>2.0449092237512502E-5</c:v>
                </c:pt>
                <c:pt idx="1350">
                  <c:v>2.0423260304765279E-5</c:v>
                </c:pt>
                <c:pt idx="1351">
                  <c:v>2.0397531752168792E-5</c:v>
                </c:pt>
                <c:pt idx="1352">
                  <c:v>2.0371905965254983E-5</c:v>
                </c:pt>
                <c:pt idx="1353">
                  <c:v>2.0346382333191831E-5</c:v>
                </c:pt>
                <c:pt idx="1354">
                  <c:v>2.0320960248765931E-5</c:v>
                </c:pt>
                <c:pt idx="1355">
                  <c:v>2.0295639108365119E-5</c:v>
                </c:pt>
                <c:pt idx="1356">
                  <c:v>2.0270418311961158E-5</c:v>
                </c:pt>
                <c:pt idx="1357">
                  <c:v>2.0245297263092434E-5</c:v>
                </c:pt>
                <c:pt idx="1358">
                  <c:v>2.0220275368846723E-5</c:v>
                </c:pt>
                <c:pt idx="1359">
                  <c:v>2.0195352039843981E-5</c:v>
                </c:pt>
                <c:pt idx="1360">
                  <c:v>2.0170526690219184E-5</c:v>
                </c:pt>
                <c:pt idx="1361">
                  <c:v>2.0145798737605205E-5</c:v>
                </c:pt>
                <c:pt idx="1362">
                  <c:v>2.0121167603115749E-5</c:v>
                </c:pt>
                <c:pt idx="1363">
                  <c:v>2.0096632711328316E-5</c:v>
                </c:pt>
                <c:pt idx="1364">
                  <c:v>2.0072193490267208E-5</c:v>
                </c:pt>
                <c:pt idx="1365">
                  <c:v>2.0047849371386595E-5</c:v>
                </c:pt>
                <c:pt idx="1366">
                  <c:v>2.0023599789553603E-5</c:v>
                </c:pt>
                <c:pt idx="1367">
                  <c:v>1.9999444183031471E-5</c:v>
                </c:pt>
                <c:pt idx="1368">
                  <c:v>1.9975381993462724E-5</c:v>
                </c:pt>
                <c:pt idx="1369">
                  <c:v>1.9951412665852427E-5</c:v>
                </c:pt>
                <c:pt idx="1370">
                  <c:v>1.9927535648551445E-5</c:v>
                </c:pt>
                <c:pt idx="1371">
                  <c:v>1.9903750393239783E-5</c:v>
                </c:pt>
                <c:pt idx="1372">
                  <c:v>1.9880056354909942E-5</c:v>
                </c:pt>
                <c:pt idx="1373">
                  <c:v>1.9856452991850347E-5</c:v>
                </c:pt>
                <c:pt idx="1374">
                  <c:v>1.98329397656288E-5</c:v>
                </c:pt>
                <c:pt idx="1375">
                  <c:v>1.9809516141075998E-5</c:v>
                </c:pt>
                <c:pt idx="1376">
                  <c:v>1.9786181586269082E-5</c:v>
                </c:pt>
                <c:pt idx="1377">
                  <c:v>1.9762935572515237E-5</c:v>
                </c:pt>
                <c:pt idx="1378">
                  <c:v>1.9739777574335343E-5</c:v>
                </c:pt>
                <c:pt idx="1379">
                  <c:v>1.9716707069447679E-5</c:v>
                </c:pt>
                <c:pt idx="1380">
                  <c:v>1.9693723538751651E-5</c:v>
                </c:pt>
                <c:pt idx="1381">
                  <c:v>1.96708264663116E-5</c:v>
                </c:pt>
                <c:pt idx="1382">
                  <c:v>1.9648015339340626E-5</c:v>
                </c:pt>
                <c:pt idx="1383">
                  <c:v>1.9625289648184489E-5</c:v>
                </c:pt>
                <c:pt idx="1384">
                  <c:v>1.9602648886305527E-5</c:v>
                </c:pt>
                <c:pt idx="1385">
                  <c:v>1.9580092550266661E-5</c:v>
                </c:pt>
                <c:pt idx="1386">
                  <c:v>1.9557620139715407E-5</c:v>
                </c:pt>
                <c:pt idx="1387">
                  <c:v>1.9535231157367971E-5</c:v>
                </c:pt>
                <c:pt idx="1388">
                  <c:v>1.9512925108993373E-5</c:v>
                </c:pt>
                <c:pt idx="1389">
                  <c:v>1.9490701503397622E-5</c:v>
                </c:pt>
                <c:pt idx="1390">
                  <c:v>1.9468559852407954E-5</c:v>
                </c:pt>
                <c:pt idx="1391">
                  <c:v>1.9446499670857099E-5</c:v>
                </c:pt>
                <c:pt idx="1392">
                  <c:v>1.9424520476567619E-5</c:v>
                </c:pt>
                <c:pt idx="1393">
                  <c:v>1.9402621790336275E-5</c:v>
                </c:pt>
                <c:pt idx="1394">
                  <c:v>1.9380803135918458E-5</c:v>
                </c:pt>
                <c:pt idx="1395">
                  <c:v>1.9359064040012668E-5</c:v>
                </c:pt>
                <c:pt idx="1396">
                  <c:v>1.9337404032245033E-5</c:v>
                </c:pt>
                <c:pt idx="1397">
                  <c:v>1.9315822645153895E-5</c:v>
                </c:pt>
                <c:pt idx="1398">
                  <c:v>1.9294319414174433E-5</c:v>
                </c:pt>
                <c:pt idx="1399">
                  <c:v>1.9272893877623343E-5</c:v>
                </c:pt>
                <c:pt idx="1400">
                  <c:v>1.9251545576683564E-5</c:v>
                </c:pt>
                <c:pt idx="1401">
                  <c:v>1.923027405538906E-5</c:v>
                </c:pt>
                <c:pt idx="1402">
                  <c:v>1.9209078860609647E-5</c:v>
                </c:pt>
                <c:pt idx="1403">
                  <c:v>1.9187959542035883E-5</c:v>
                </c:pt>
                <c:pt idx="1404">
                  <c:v>1.9166915652163991E-5</c:v>
                </c:pt>
                <c:pt idx="1405">
                  <c:v>1.9145946746280846E-5</c:v>
                </c:pt>
                <c:pt idx="1406">
                  <c:v>1.9125052382449019E-5</c:v>
                </c:pt>
                <c:pt idx="1407">
                  <c:v>1.9104232121491847E-5</c:v>
                </c:pt>
                <c:pt idx="1408">
                  <c:v>1.908348552697858E-5</c:v>
                </c:pt>
                <c:pt idx="1409">
                  <c:v>1.9062812165209581E-5</c:v>
                </c:pt>
                <c:pt idx="1410">
                  <c:v>1.904221160520155E-5</c:v>
                </c:pt>
                <c:pt idx="1411">
                  <c:v>1.9021683418672832E-5</c:v>
                </c:pt>
                <c:pt idx="1412">
                  <c:v>1.9001227180028753E-5</c:v>
                </c:pt>
                <c:pt idx="1413">
                  <c:v>1.8980842466347021E-5</c:v>
                </c:pt>
                <c:pt idx="1414">
                  <c:v>1.8960528857363181E-5</c:v>
                </c:pt>
                <c:pt idx="1415">
                  <c:v>1.8940285935456104E-5</c:v>
                </c:pt>
                <c:pt idx="1416">
                  <c:v>1.8920113285633558E-5</c:v>
                </c:pt>
                <c:pt idx="1417">
                  <c:v>1.8900010495517804E-5</c:v>
                </c:pt>
                <c:pt idx="1418">
                  <c:v>1.8879977155331252E-5</c:v>
                </c:pt>
                <c:pt idx="1419">
                  <c:v>1.8860012857882181E-5</c:v>
                </c:pt>
                <c:pt idx="1420">
                  <c:v>1.8840117198550499E-5</c:v>
                </c:pt>
                <c:pt idx="1421">
                  <c:v>1.8820289775273559E-5</c:v>
                </c:pt>
                <c:pt idx="1422">
                  <c:v>1.880053018853203E-5</c:v>
                </c:pt>
                <c:pt idx="1423">
                  <c:v>1.8780838041335813E-5</c:v>
                </c:pt>
                <c:pt idx="1424">
                  <c:v>1.8761212939210026E-5</c:v>
                </c:pt>
                <c:pt idx="1425">
                  <c:v>1.8741654490181021E-5</c:v>
                </c:pt>
                <c:pt idx="1426">
                  <c:v>1.8722162304762469E-5</c:v>
                </c:pt>
                <c:pt idx="1427">
                  <c:v>1.8702735995941494E-5</c:v>
                </c:pt>
                <c:pt idx="1428">
                  <c:v>1.8683375179164856E-5</c:v>
                </c:pt>
                <c:pt idx="1429">
                  <c:v>1.8664079472325191E-5</c:v>
                </c:pt>
                <c:pt idx="1430">
                  <c:v>1.8644848495747306E-5</c:v>
                </c:pt>
                <c:pt idx="1431">
                  <c:v>1.8625681872174513E-5</c:v>
                </c:pt>
                <c:pt idx="1432">
                  <c:v>1.8606579226755045E-5</c:v>
                </c:pt>
                <c:pt idx="1433">
                  <c:v>1.8587540187028487E-5</c:v>
                </c:pt>
                <c:pt idx="1434">
                  <c:v>1.8568564382912294E-5</c:v>
                </c:pt>
                <c:pt idx="1435">
                  <c:v>1.8549651446688343E-5</c:v>
                </c:pt>
                <c:pt idx="1436">
                  <c:v>1.853080101298954E-5</c:v>
                </c:pt>
                <c:pt idx="1437">
                  <c:v>1.8512012718786488E-5</c:v>
                </c:pt>
                <c:pt idx="1438">
                  <c:v>1.8493286203374206E-5</c:v>
                </c:pt>
                <c:pt idx="1439">
                  <c:v>1.8474621108358894E-5</c:v>
                </c:pt>
                <c:pt idx="1440">
                  <c:v>1.845601707764475E-5</c:v>
                </c:pt>
                <c:pt idx="1441">
                  <c:v>1.8437473757420856E-5</c:v>
                </c:pt>
                <c:pt idx="1442">
                  <c:v>1.8418990796148104E-5</c:v>
                </c:pt>
                <c:pt idx="1443">
                  <c:v>1.8400567844546171E-5</c:v>
                </c:pt>
                <c:pt idx="1444">
                  <c:v>1.8382204555580568E-5</c:v>
                </c:pt>
                <c:pt idx="1445">
                  <c:v>1.8363900584449717E-5</c:v>
                </c:pt>
                <c:pt idx="1446">
                  <c:v>1.8345655588572092E-5</c:v>
                </c:pt>
                <c:pt idx="1447">
                  <c:v>1.8327469227573425E-5</c:v>
                </c:pt>
                <c:pt idx="1448">
                  <c:v>1.8309341163273942E-5</c:v>
                </c:pt>
                <c:pt idx="1449">
                  <c:v>1.8291271059675666E-5</c:v>
                </c:pt>
                <c:pt idx="1450">
                  <c:v>1.8273258582949777E-5</c:v>
                </c:pt>
                <c:pt idx="1451">
                  <c:v>1.8255303401424011E-5</c:v>
                </c:pt>
                <c:pt idx="1452">
                  <c:v>1.8237405185570122E-5</c:v>
                </c:pt>
                <c:pt idx="1453">
                  <c:v>1.8219563607991406E-5</c:v>
                </c:pt>
                <c:pt idx="1454">
                  <c:v>1.8201778343410246E-5</c:v>
                </c:pt>
                <c:pt idx="1455">
                  <c:v>1.8184049068655745E-5</c:v>
                </c:pt>
                <c:pt idx="1456">
                  <c:v>1.8166375462651399E-5</c:v>
                </c:pt>
                <c:pt idx="1457">
                  <c:v>1.8148757206402811E-5</c:v>
                </c:pt>
                <c:pt idx="1458">
                  <c:v>1.8131193982985477E-5</c:v>
                </c:pt>
                <c:pt idx="1459">
                  <c:v>1.8113685477532616E-5</c:v>
                </c:pt>
                <c:pt idx="1460">
                  <c:v>1.8096231377223046E-5</c:v>
                </c:pt>
                <c:pt idx="1461">
                  <c:v>1.8078831371269129E-5</c:v>
                </c:pt>
                <c:pt idx="1462">
                  <c:v>1.8061485150904749E-5</c:v>
                </c:pt>
                <c:pt idx="1463">
                  <c:v>1.8044192409373365E-5</c:v>
                </c:pt>
                <c:pt idx="1464">
                  <c:v>1.8026952841916093E-5</c:v>
                </c:pt>
                <c:pt idx="1465">
                  <c:v>1.8009766145759857E-5</c:v>
                </c:pt>
                <c:pt idx="1466">
                  <c:v>1.7992632020105589E-5</c:v>
                </c:pt>
                <c:pt idx="1467">
                  <c:v>1.7975550166116477E-5</c:v>
                </c:pt>
                <c:pt idx="1468">
                  <c:v>1.795852028690627E-5</c:v>
                </c:pt>
                <c:pt idx="1469">
                  <c:v>1.7941542087527637E-5</c:v>
                </c:pt>
                <c:pt idx="1470">
                  <c:v>1.7924615274960565E-5</c:v>
                </c:pt>
                <c:pt idx="1471">
                  <c:v>1.7907739558100825E-5</c:v>
                </c:pt>
                <c:pt idx="1472">
                  <c:v>1.789091464774849E-5</c:v>
                </c:pt>
                <c:pt idx="1473">
                  <c:v>1.787414025659649E-5</c:v>
                </c:pt>
                <c:pt idx="1474">
                  <c:v>1.785741609921923E-5</c:v>
                </c:pt>
                <c:pt idx="1475">
                  <c:v>1.7840741892061258E-5</c:v>
                </c:pt>
                <c:pt idx="1476">
                  <c:v>1.7824117353425992E-5</c:v>
                </c:pt>
                <c:pt idx="1477">
                  <c:v>1.780754220346448E-5</c:v>
                </c:pt>
                <c:pt idx="1478">
                  <c:v>1.7791016164164231E-5</c:v>
                </c:pt>
                <c:pt idx="1479">
                  <c:v>1.7774538959338093E-5</c:v>
                </c:pt>
                <c:pt idx="1480">
                  <c:v>1.7758110314613169E-5</c:v>
                </c:pt>
                <c:pt idx="1481">
                  <c:v>1.7741729957419805E-5</c:v>
                </c:pt>
                <c:pt idx="1482">
                  <c:v>1.7725397616980611E-5</c:v>
                </c:pt>
                <c:pt idx="1483">
                  <c:v>1.7709113024299551E-5</c:v>
                </c:pt>
                <c:pt idx="1484">
                  <c:v>1.7692875912151068E-5</c:v>
                </c:pt>
                <c:pt idx="1485">
                  <c:v>1.7676686015069266E-5</c:v>
                </c:pt>
                <c:pt idx="1486">
                  <c:v>1.766054306933715E-5</c:v>
                </c:pt>
                <c:pt idx="1487">
                  <c:v>1.764444681297591E-5</c:v>
                </c:pt>
                <c:pt idx="1488">
                  <c:v>1.7628396985734255E-5</c:v>
                </c:pt>
                <c:pt idx="1489">
                  <c:v>1.7612393329077797E-5</c:v>
                </c:pt>
                <c:pt idx="1490">
                  <c:v>1.7596435586178494E-5</c:v>
                </c:pt>
                <c:pt idx="1491">
                  <c:v>1.7580523501904133E-5</c:v>
                </c:pt>
                <c:pt idx="1492">
                  <c:v>1.7564656822807874E-5</c:v>
                </c:pt>
                <c:pt idx="1493">
                  <c:v>1.7548835297117832E-5</c:v>
                </c:pt>
                <c:pt idx="1494">
                  <c:v>1.7533058674726729E-5</c:v>
                </c:pt>
                <c:pt idx="1495">
                  <c:v>1.7517326707181564E-5</c:v>
                </c:pt>
                <c:pt idx="1496">
                  <c:v>1.7501639147673369E-5</c:v>
                </c:pt>
                <c:pt idx="1497">
                  <c:v>1.7485995751026995E-5</c:v>
                </c:pt>
                <c:pt idx="1498">
                  <c:v>1.7470396273690945E-5</c:v>
                </c:pt>
                <c:pt idx="1499">
                  <c:v>1.7454840473727266E-5</c:v>
                </c:pt>
                <c:pt idx="1500">
                  <c:v>1.7439328110801495E-5</c:v>
                </c:pt>
                <c:pt idx="1501">
                  <c:v>1.7423858946172644E-5</c:v>
                </c:pt>
                <c:pt idx="1502">
                  <c:v>1.7408432742683227E-5</c:v>
                </c:pt>
                <c:pt idx="1503">
                  <c:v>1.7393049264749365E-5</c:v>
                </c:pt>
                <c:pt idx="1504">
                  <c:v>1.737770827835091E-5</c:v>
                </c:pt>
                <c:pt idx="1505">
                  <c:v>1.7362409551021637E-5</c:v>
                </c:pt>
                <c:pt idx="1506">
                  <c:v>1.7347152851839474E-5</c:v>
                </c:pt>
                <c:pt idx="1507">
                  <c:v>1.7331937951416792E-5</c:v>
                </c:pt>
                <c:pt idx="1508">
                  <c:v>1.7316764621890738E-5</c:v>
                </c:pt>
                <c:pt idx="1509">
                  <c:v>1.7301632636913602E-5</c:v>
                </c:pt>
                <c:pt idx="1510">
                  <c:v>1.7286541771643268E-5</c:v>
                </c:pt>
                <c:pt idx="1511">
                  <c:v>1.7271491802733674E-5</c:v>
                </c:pt>
                <c:pt idx="1512">
                  <c:v>1.725648250832535E-5</c:v>
                </c:pt>
                <c:pt idx="1513">
                  <c:v>1.7241513668035986E-5</c:v>
                </c:pt>
                <c:pt idx="1514">
                  <c:v>1.7226585062951063E-5</c:v>
                </c:pt>
                <c:pt idx="1515">
                  <c:v>1.7211696475614518E-5</c:v>
                </c:pt>
                <c:pt idx="1516">
                  <c:v>1.7196847690019459E-5</c:v>
                </c:pt>
                <c:pt idx="1517">
                  <c:v>1.7182038491598942E-5</c:v>
                </c:pt>
                <c:pt idx="1518">
                  <c:v>1.7167268667216773E-5</c:v>
                </c:pt>
                <c:pt idx="1519">
                  <c:v>1.7152538005158383E-5</c:v>
                </c:pt>
                <c:pt idx="1520">
                  <c:v>1.7137846295121722E-5</c:v>
                </c:pt>
                <c:pt idx="1521">
                  <c:v>1.7123193328208228E-5</c:v>
                </c:pt>
                <c:pt idx="1522">
                  <c:v>1.7108578896913824E-5</c:v>
                </c:pt>
                <c:pt idx="1523">
                  <c:v>1.7094002795119966E-5</c:v>
                </c:pt>
                <c:pt idx="1524">
                  <c:v>1.7079464818084745E-5</c:v>
                </c:pt>
                <c:pt idx="1525">
                  <c:v>1.7064964762434032E-5</c:v>
                </c:pt>
                <c:pt idx="1526">
                  <c:v>1.7050502426152661E-5</c:v>
                </c:pt>
                <c:pt idx="1527">
                  <c:v>1.7036077608575668E-5</c:v>
                </c:pt>
                <c:pt idx="1528">
                  <c:v>1.702169011037958E-5</c:v>
                </c:pt>
                <c:pt idx="1529">
                  <c:v>1.7007339733573737E-5</c:v>
                </c:pt>
                <c:pt idx="1530">
                  <c:v>1.699302628149167E-5</c:v>
                </c:pt>
                <c:pt idx="1531">
                  <c:v>1.6978749558782521E-5</c:v>
                </c:pt>
                <c:pt idx="1532">
                  <c:v>1.6964509371402512E-5</c:v>
                </c:pt>
                <c:pt idx="1533">
                  <c:v>1.6950305526606458E-5</c:v>
                </c:pt>
                <c:pt idx="1534">
                  <c:v>1.6936137832939318E-5</c:v>
                </c:pt>
                <c:pt idx="1535">
                  <c:v>1.6922006100227807E-5</c:v>
                </c:pt>
                <c:pt idx="1536">
                  <c:v>1.6907910139572041E-5</c:v>
                </c:pt>
                <c:pt idx="1537">
                  <c:v>1.689384976333723E-5</c:v>
                </c:pt>
                <c:pt idx="1538">
                  <c:v>1.6879824785145413E-5</c:v>
                </c:pt>
                <c:pt idx="1539">
                  <c:v>1.6865835019867249E-5</c:v>
                </c:pt>
                <c:pt idx="1540">
                  <c:v>1.685188028361384E-5</c:v>
                </c:pt>
                <c:pt idx="1541">
                  <c:v>1.6837960393728603E-5</c:v>
                </c:pt>
                <c:pt idx="1542">
                  <c:v>1.6824075168779187E-5</c:v>
                </c:pt>
                <c:pt idx="1543">
                  <c:v>1.6810224428549438E-5</c:v>
                </c:pt>
                <c:pt idx="1544">
                  <c:v>1.6796407994031398E-5</c:v>
                </c:pt>
                <c:pt idx="1545">
                  <c:v>1.678262568741736E-5</c:v>
                </c:pt>
                <c:pt idx="1546">
                  <c:v>1.6768877332091954E-5</c:v>
                </c:pt>
                <c:pt idx="1547">
                  <c:v>1.6755162752624289E-5</c:v>
                </c:pt>
                <c:pt idx="1548">
                  <c:v>1.6741481774760129E-5</c:v>
                </c:pt>
                <c:pt idx="1549">
                  <c:v>1.6727834225414118E-5</c:v>
                </c:pt>
                <c:pt idx="1550">
                  <c:v>1.6714219932662048E-5</c:v>
                </c:pt>
                <c:pt idx="1551">
                  <c:v>1.6700638725733165E-5</c:v>
                </c:pt>
                <c:pt idx="1552">
                  <c:v>1.6687090435002526E-5</c:v>
                </c:pt>
                <c:pt idx="1553">
                  <c:v>1.6673574891983388E-5</c:v>
                </c:pt>
                <c:pt idx="1554">
                  <c:v>1.6660091929319645E-5</c:v>
                </c:pt>
                <c:pt idx="1555">
                  <c:v>1.6646641380778318E-5</c:v>
                </c:pt>
                <c:pt idx="1556">
                  <c:v>1.6633223081242069E-5</c:v>
                </c:pt>
                <c:pt idx="1557">
                  <c:v>1.6619836866701769E-5</c:v>
                </c:pt>
                <c:pt idx="1558">
                  <c:v>1.6606482574249102E-5</c:v>
                </c:pt>
                <c:pt idx="1559">
                  <c:v>1.6593160042069212E-5</c:v>
                </c:pt>
                <c:pt idx="1560">
                  <c:v>1.65798691094334E-5</c:v>
                </c:pt>
                <c:pt idx="1561">
                  <c:v>1.6566609616691851E-5</c:v>
                </c:pt>
                <c:pt idx="1562">
                  <c:v>1.6553381405266405E-5</c:v>
                </c:pt>
                <c:pt idx="1563">
                  <c:v>1.6540184317643377E-5</c:v>
                </c:pt>
                <c:pt idx="1564">
                  <c:v>1.6527018197366407E-5</c:v>
                </c:pt>
                <c:pt idx="1565">
                  <c:v>1.6513882889029358E-5</c:v>
                </c:pt>
                <c:pt idx="1566">
                  <c:v>1.6500778238269256E-5</c:v>
                </c:pt>
                <c:pt idx="1567">
                  <c:v>1.6487704091759268E-5</c:v>
                </c:pt>
                <c:pt idx="1568">
                  <c:v>1.647466029720171E-5</c:v>
                </c:pt>
                <c:pt idx="1569">
                  <c:v>1.646164670332112E-5</c:v>
                </c:pt>
                <c:pt idx="1570">
                  <c:v>1.6448663159857349E-5</c:v>
                </c:pt>
                <c:pt idx="1571">
                  <c:v>1.64357095175587E-5</c:v>
                </c:pt>
                <c:pt idx="1572">
                  <c:v>1.6422785628175104E-5</c:v>
                </c:pt>
                <c:pt idx="1573">
                  <c:v>1.6409891344451348E-5</c:v>
                </c:pt>
                <c:pt idx="1574">
                  <c:v>1.6397026520120324E-5</c:v>
                </c:pt>
                <c:pt idx="1575">
                  <c:v>1.638419100989633E-5</c:v>
                </c:pt>
                <c:pt idx="1576">
                  <c:v>1.6371384669468404E-5</c:v>
                </c:pt>
                <c:pt idx="1577">
                  <c:v>1.6358607355493699E-5</c:v>
                </c:pt>
                <c:pt idx="1578">
                  <c:v>1.6345858925590907E-5</c:v>
                </c:pt>
                <c:pt idx="1579">
                  <c:v>1.63331392383337E-5</c:v>
                </c:pt>
                <c:pt idx="1580">
                  <c:v>1.6320448153244227E-5</c:v>
                </c:pt>
                <c:pt idx="1581">
                  <c:v>1.6307785530786646E-5</c:v>
                </c:pt>
                <c:pt idx="1582">
                  <c:v>1.6295151232360692E-5</c:v>
                </c:pt>
                <c:pt idx="1583">
                  <c:v>1.6282545120295286E-5</c:v>
                </c:pt>
                <c:pt idx="1584">
                  <c:v>1.6269967057842167E-5</c:v>
                </c:pt>
                <c:pt idx="1585">
                  <c:v>1.6257416909169595E-5</c:v>
                </c:pt>
                <c:pt idx="1586">
                  <c:v>1.624489453935606E-5</c:v>
                </c:pt>
                <c:pt idx="1587">
                  <c:v>1.6232399814384036E-5</c:v>
                </c:pt>
                <c:pt idx="1588">
                  <c:v>1.6219932601133788E-5</c:v>
                </c:pt>
                <c:pt idx="1589">
                  <c:v>1.6207492767377195E-5</c:v>
                </c:pt>
                <c:pt idx="1590">
                  <c:v>1.6195080181771626E-5</c:v>
                </c:pt>
                <c:pt idx="1591">
                  <c:v>1.6182694713853839E-5</c:v>
                </c:pt>
                <c:pt idx="1592">
                  <c:v>1.6170336234033928E-5</c:v>
                </c:pt>
                <c:pt idx="1593">
                  <c:v>1.6158004613589309E-5</c:v>
                </c:pt>
                <c:pt idx="1594">
                  <c:v>1.614569972465873E-5</c:v>
                </c:pt>
                <c:pt idx="1595">
                  <c:v>1.6133421440236326E-5</c:v>
                </c:pt>
                <c:pt idx="1596">
                  <c:v>1.61211696341657E-5</c:v>
                </c:pt>
                <c:pt idx="1597">
                  <c:v>1.6108944181134057E-5</c:v>
                </c:pt>
                <c:pt idx="1598">
                  <c:v>1.6096744956666365E-5</c:v>
                </c:pt>
                <c:pt idx="1599">
                  <c:v>1.6084571837119544E-5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'Resultados Tendencia'!$F$11</c:f>
              <c:strCache>
                <c:ptCount val="1"/>
                <c:pt idx="0">
                  <c:v>CES [mol/L]</c:v>
                </c:pt>
              </c:strCache>
            </c:strRef>
          </c:tx>
          <c:spPr>
            <a:ln w="6350"/>
          </c:spPr>
          <c:marker>
            <c:spPr>
              <a:ln w="6350"/>
            </c:spPr>
          </c:marker>
          <c:xVal>
            <c:numRef>
              <c:f>'Resultados Tendencia'!$B$12:$B$1611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  <c:pt idx="151">
                  <c:v>1.5099999999999969E-4</c:v>
                </c:pt>
                <c:pt idx="152">
                  <c:v>1.5199999999999968E-4</c:v>
                </c:pt>
                <c:pt idx="153">
                  <c:v>1.5299999999999968E-4</c:v>
                </c:pt>
                <c:pt idx="154">
                  <c:v>1.5399999999999968E-4</c:v>
                </c:pt>
                <c:pt idx="155">
                  <c:v>1.5499999999999967E-4</c:v>
                </c:pt>
                <c:pt idx="156">
                  <c:v>1.5599999999999967E-4</c:v>
                </c:pt>
                <c:pt idx="157">
                  <c:v>1.5699999999999967E-4</c:v>
                </c:pt>
                <c:pt idx="158">
                  <c:v>1.5799999999999967E-4</c:v>
                </c:pt>
                <c:pt idx="159">
                  <c:v>1.5899999999999966E-4</c:v>
                </c:pt>
                <c:pt idx="160">
                  <c:v>1.5999999999999966E-4</c:v>
                </c:pt>
                <c:pt idx="161">
                  <c:v>1.6099999999999966E-4</c:v>
                </c:pt>
                <c:pt idx="162">
                  <c:v>1.6199999999999966E-4</c:v>
                </c:pt>
                <c:pt idx="163">
                  <c:v>1.6299999999999965E-4</c:v>
                </c:pt>
                <c:pt idx="164">
                  <c:v>1.6399999999999965E-4</c:v>
                </c:pt>
                <c:pt idx="165">
                  <c:v>1.6499999999999965E-4</c:v>
                </c:pt>
                <c:pt idx="166">
                  <c:v>1.6599999999999964E-4</c:v>
                </c:pt>
                <c:pt idx="167">
                  <c:v>1.6699999999999964E-4</c:v>
                </c:pt>
                <c:pt idx="168">
                  <c:v>1.6799999999999964E-4</c:v>
                </c:pt>
                <c:pt idx="169">
                  <c:v>1.6899999999999964E-4</c:v>
                </c:pt>
                <c:pt idx="170">
                  <c:v>1.6999999999999963E-4</c:v>
                </c:pt>
                <c:pt idx="171">
                  <c:v>1.7099999999999963E-4</c:v>
                </c:pt>
                <c:pt idx="172">
                  <c:v>1.7199999999999963E-4</c:v>
                </c:pt>
                <c:pt idx="173">
                  <c:v>1.7299999999999962E-4</c:v>
                </c:pt>
                <c:pt idx="174">
                  <c:v>1.7399999999999962E-4</c:v>
                </c:pt>
                <c:pt idx="175">
                  <c:v>1.7499999999999962E-4</c:v>
                </c:pt>
                <c:pt idx="176">
                  <c:v>1.7599999999999962E-4</c:v>
                </c:pt>
                <c:pt idx="177">
                  <c:v>1.7699999999999961E-4</c:v>
                </c:pt>
                <c:pt idx="178">
                  <c:v>1.7799999999999961E-4</c:v>
                </c:pt>
                <c:pt idx="179">
                  <c:v>1.7899999999999961E-4</c:v>
                </c:pt>
                <c:pt idx="180">
                  <c:v>1.799999999999996E-4</c:v>
                </c:pt>
                <c:pt idx="181">
                  <c:v>1.809999999999996E-4</c:v>
                </c:pt>
                <c:pt idx="182">
                  <c:v>1.819999999999996E-4</c:v>
                </c:pt>
                <c:pt idx="183">
                  <c:v>1.829999999999996E-4</c:v>
                </c:pt>
                <c:pt idx="184">
                  <c:v>1.8399999999999959E-4</c:v>
                </c:pt>
                <c:pt idx="185">
                  <c:v>1.8499999999999959E-4</c:v>
                </c:pt>
                <c:pt idx="186">
                  <c:v>1.8599999999999959E-4</c:v>
                </c:pt>
                <c:pt idx="187">
                  <c:v>1.8699999999999959E-4</c:v>
                </c:pt>
                <c:pt idx="188">
                  <c:v>1.8799999999999958E-4</c:v>
                </c:pt>
                <c:pt idx="189">
                  <c:v>1.8899999999999958E-4</c:v>
                </c:pt>
                <c:pt idx="190">
                  <c:v>1.8999999999999958E-4</c:v>
                </c:pt>
                <c:pt idx="191">
                  <c:v>1.9099999999999957E-4</c:v>
                </c:pt>
                <c:pt idx="192">
                  <c:v>1.9199999999999957E-4</c:v>
                </c:pt>
                <c:pt idx="193">
                  <c:v>1.9299999999999957E-4</c:v>
                </c:pt>
                <c:pt idx="194">
                  <c:v>1.9399999999999957E-4</c:v>
                </c:pt>
                <c:pt idx="195">
                  <c:v>1.9499999999999956E-4</c:v>
                </c:pt>
                <c:pt idx="196">
                  <c:v>1.9599999999999956E-4</c:v>
                </c:pt>
                <c:pt idx="197">
                  <c:v>1.9699999999999956E-4</c:v>
                </c:pt>
                <c:pt idx="198">
                  <c:v>1.9799999999999955E-4</c:v>
                </c:pt>
                <c:pt idx="199">
                  <c:v>1.9899999999999955E-4</c:v>
                </c:pt>
                <c:pt idx="200">
                  <c:v>1.9999999999999955E-4</c:v>
                </c:pt>
                <c:pt idx="201">
                  <c:v>2.0099999999999955E-4</c:v>
                </c:pt>
                <c:pt idx="202">
                  <c:v>2.0199999999999954E-4</c:v>
                </c:pt>
                <c:pt idx="203">
                  <c:v>2.0299999999999954E-4</c:v>
                </c:pt>
                <c:pt idx="204">
                  <c:v>2.0399999999999954E-4</c:v>
                </c:pt>
                <c:pt idx="205">
                  <c:v>2.0499999999999953E-4</c:v>
                </c:pt>
                <c:pt idx="206">
                  <c:v>2.0599999999999953E-4</c:v>
                </c:pt>
                <c:pt idx="207">
                  <c:v>2.0699999999999953E-4</c:v>
                </c:pt>
                <c:pt idx="208">
                  <c:v>2.0799999999999953E-4</c:v>
                </c:pt>
                <c:pt idx="209">
                  <c:v>2.0899999999999952E-4</c:v>
                </c:pt>
                <c:pt idx="210">
                  <c:v>2.0999999999999952E-4</c:v>
                </c:pt>
                <c:pt idx="211">
                  <c:v>2.1099999999999952E-4</c:v>
                </c:pt>
                <c:pt idx="212">
                  <c:v>2.1199999999999952E-4</c:v>
                </c:pt>
                <c:pt idx="213">
                  <c:v>2.1299999999999951E-4</c:v>
                </c:pt>
                <c:pt idx="214">
                  <c:v>2.1399999999999951E-4</c:v>
                </c:pt>
                <c:pt idx="215">
                  <c:v>2.1499999999999951E-4</c:v>
                </c:pt>
                <c:pt idx="216">
                  <c:v>2.159999999999995E-4</c:v>
                </c:pt>
                <c:pt idx="217">
                  <c:v>2.169999999999995E-4</c:v>
                </c:pt>
                <c:pt idx="218">
                  <c:v>2.179999999999995E-4</c:v>
                </c:pt>
                <c:pt idx="219">
                  <c:v>2.189999999999995E-4</c:v>
                </c:pt>
                <c:pt idx="220">
                  <c:v>2.1999999999999949E-4</c:v>
                </c:pt>
                <c:pt idx="221">
                  <c:v>2.2099999999999949E-4</c:v>
                </c:pt>
                <c:pt idx="222">
                  <c:v>2.2199999999999949E-4</c:v>
                </c:pt>
                <c:pt idx="223">
                  <c:v>2.2299999999999948E-4</c:v>
                </c:pt>
                <c:pt idx="224">
                  <c:v>2.2399999999999948E-4</c:v>
                </c:pt>
                <c:pt idx="225">
                  <c:v>2.2499999999999948E-4</c:v>
                </c:pt>
                <c:pt idx="226">
                  <c:v>2.2599999999999948E-4</c:v>
                </c:pt>
                <c:pt idx="227">
                  <c:v>2.2699999999999947E-4</c:v>
                </c:pt>
                <c:pt idx="228">
                  <c:v>2.2799999999999947E-4</c:v>
                </c:pt>
                <c:pt idx="229">
                  <c:v>2.2899999999999947E-4</c:v>
                </c:pt>
                <c:pt idx="230">
                  <c:v>2.2999999999999946E-4</c:v>
                </c:pt>
                <c:pt idx="231">
                  <c:v>2.3099999999999946E-4</c:v>
                </c:pt>
                <c:pt idx="232">
                  <c:v>2.3199999999999946E-4</c:v>
                </c:pt>
                <c:pt idx="233">
                  <c:v>2.3299999999999946E-4</c:v>
                </c:pt>
                <c:pt idx="234">
                  <c:v>2.3399999999999945E-4</c:v>
                </c:pt>
                <c:pt idx="235">
                  <c:v>2.3499999999999945E-4</c:v>
                </c:pt>
                <c:pt idx="236">
                  <c:v>2.3599999999999945E-4</c:v>
                </c:pt>
                <c:pt idx="237">
                  <c:v>2.3699999999999945E-4</c:v>
                </c:pt>
                <c:pt idx="238">
                  <c:v>2.3799999999999944E-4</c:v>
                </c:pt>
                <c:pt idx="239">
                  <c:v>2.3899999999999944E-4</c:v>
                </c:pt>
                <c:pt idx="240">
                  <c:v>2.3999999999999944E-4</c:v>
                </c:pt>
                <c:pt idx="241">
                  <c:v>2.4099999999999943E-4</c:v>
                </c:pt>
                <c:pt idx="242">
                  <c:v>2.4199999999999943E-4</c:v>
                </c:pt>
                <c:pt idx="243">
                  <c:v>2.4299999999999943E-4</c:v>
                </c:pt>
                <c:pt idx="244">
                  <c:v>2.4399999999999943E-4</c:v>
                </c:pt>
                <c:pt idx="245">
                  <c:v>2.4499999999999945E-4</c:v>
                </c:pt>
                <c:pt idx="246">
                  <c:v>2.4599999999999947E-4</c:v>
                </c:pt>
                <c:pt idx="247">
                  <c:v>2.469999999999995E-4</c:v>
                </c:pt>
                <c:pt idx="248">
                  <c:v>2.4799999999999952E-4</c:v>
                </c:pt>
                <c:pt idx="249">
                  <c:v>2.4899999999999955E-4</c:v>
                </c:pt>
                <c:pt idx="250">
                  <c:v>2.4999999999999957E-4</c:v>
                </c:pt>
                <c:pt idx="251">
                  <c:v>2.509999999999996E-4</c:v>
                </c:pt>
                <c:pt idx="252">
                  <c:v>2.5199999999999962E-4</c:v>
                </c:pt>
                <c:pt idx="253">
                  <c:v>2.5299999999999964E-4</c:v>
                </c:pt>
                <c:pt idx="254">
                  <c:v>2.5399999999999967E-4</c:v>
                </c:pt>
                <c:pt idx="255">
                  <c:v>2.5499999999999969E-4</c:v>
                </c:pt>
                <c:pt idx="256">
                  <c:v>2.5599999999999972E-4</c:v>
                </c:pt>
                <c:pt idx="257">
                  <c:v>2.5699999999999974E-4</c:v>
                </c:pt>
                <c:pt idx="258">
                  <c:v>2.5799999999999977E-4</c:v>
                </c:pt>
                <c:pt idx="259">
                  <c:v>2.5899999999999979E-4</c:v>
                </c:pt>
                <c:pt idx="260">
                  <c:v>2.5999999999999981E-4</c:v>
                </c:pt>
                <c:pt idx="261">
                  <c:v>2.6099999999999984E-4</c:v>
                </c:pt>
                <c:pt idx="262">
                  <c:v>2.6199999999999986E-4</c:v>
                </c:pt>
                <c:pt idx="263">
                  <c:v>2.6299999999999989E-4</c:v>
                </c:pt>
                <c:pt idx="264">
                  <c:v>2.6399999999999991E-4</c:v>
                </c:pt>
                <c:pt idx="265">
                  <c:v>2.6499999999999994E-4</c:v>
                </c:pt>
                <c:pt idx="266">
                  <c:v>2.6599999999999996E-4</c:v>
                </c:pt>
                <c:pt idx="267">
                  <c:v>2.6699999999999998E-4</c:v>
                </c:pt>
                <c:pt idx="268">
                  <c:v>2.6800000000000001E-4</c:v>
                </c:pt>
                <c:pt idx="269">
                  <c:v>2.6900000000000003E-4</c:v>
                </c:pt>
                <c:pt idx="270">
                  <c:v>2.7000000000000006E-4</c:v>
                </c:pt>
                <c:pt idx="271">
                  <c:v>2.7100000000000008E-4</c:v>
                </c:pt>
                <c:pt idx="272">
                  <c:v>2.7200000000000011E-4</c:v>
                </c:pt>
                <c:pt idx="273">
                  <c:v>2.7300000000000013E-4</c:v>
                </c:pt>
                <c:pt idx="274">
                  <c:v>2.7400000000000015E-4</c:v>
                </c:pt>
                <c:pt idx="275">
                  <c:v>2.7500000000000018E-4</c:v>
                </c:pt>
                <c:pt idx="276">
                  <c:v>2.760000000000002E-4</c:v>
                </c:pt>
                <c:pt idx="277">
                  <c:v>2.7700000000000023E-4</c:v>
                </c:pt>
                <c:pt idx="278">
                  <c:v>2.7800000000000025E-4</c:v>
                </c:pt>
                <c:pt idx="279">
                  <c:v>2.7900000000000028E-4</c:v>
                </c:pt>
                <c:pt idx="280">
                  <c:v>2.800000000000003E-4</c:v>
                </c:pt>
                <c:pt idx="281">
                  <c:v>2.8100000000000033E-4</c:v>
                </c:pt>
                <c:pt idx="282">
                  <c:v>2.8200000000000035E-4</c:v>
                </c:pt>
                <c:pt idx="283">
                  <c:v>2.8300000000000037E-4</c:v>
                </c:pt>
                <c:pt idx="284">
                  <c:v>2.840000000000004E-4</c:v>
                </c:pt>
                <c:pt idx="285">
                  <c:v>2.8500000000000042E-4</c:v>
                </c:pt>
                <c:pt idx="286">
                  <c:v>2.8600000000000045E-4</c:v>
                </c:pt>
                <c:pt idx="287">
                  <c:v>2.8700000000000047E-4</c:v>
                </c:pt>
                <c:pt idx="288">
                  <c:v>2.880000000000005E-4</c:v>
                </c:pt>
                <c:pt idx="289">
                  <c:v>2.8900000000000052E-4</c:v>
                </c:pt>
                <c:pt idx="290">
                  <c:v>2.9000000000000054E-4</c:v>
                </c:pt>
                <c:pt idx="291">
                  <c:v>2.9100000000000057E-4</c:v>
                </c:pt>
                <c:pt idx="292">
                  <c:v>2.9200000000000059E-4</c:v>
                </c:pt>
                <c:pt idx="293">
                  <c:v>2.9300000000000062E-4</c:v>
                </c:pt>
                <c:pt idx="294">
                  <c:v>2.9400000000000064E-4</c:v>
                </c:pt>
                <c:pt idx="295">
                  <c:v>2.9500000000000067E-4</c:v>
                </c:pt>
                <c:pt idx="296">
                  <c:v>2.9600000000000069E-4</c:v>
                </c:pt>
                <c:pt idx="297">
                  <c:v>2.9700000000000071E-4</c:v>
                </c:pt>
                <c:pt idx="298">
                  <c:v>2.9800000000000074E-4</c:v>
                </c:pt>
                <c:pt idx="299">
                  <c:v>2.9900000000000076E-4</c:v>
                </c:pt>
                <c:pt idx="300">
                  <c:v>3.0000000000000079E-4</c:v>
                </c:pt>
                <c:pt idx="301">
                  <c:v>3.0100000000000081E-4</c:v>
                </c:pt>
                <c:pt idx="302">
                  <c:v>3.0200000000000084E-4</c:v>
                </c:pt>
                <c:pt idx="303">
                  <c:v>3.0300000000000086E-4</c:v>
                </c:pt>
                <c:pt idx="304">
                  <c:v>3.0400000000000088E-4</c:v>
                </c:pt>
                <c:pt idx="305">
                  <c:v>3.0500000000000091E-4</c:v>
                </c:pt>
                <c:pt idx="306">
                  <c:v>3.0600000000000093E-4</c:v>
                </c:pt>
                <c:pt idx="307">
                  <c:v>3.0700000000000096E-4</c:v>
                </c:pt>
                <c:pt idx="308">
                  <c:v>3.0800000000000098E-4</c:v>
                </c:pt>
                <c:pt idx="309">
                  <c:v>3.0900000000000101E-4</c:v>
                </c:pt>
                <c:pt idx="310">
                  <c:v>3.1000000000000103E-4</c:v>
                </c:pt>
                <c:pt idx="311">
                  <c:v>3.1100000000000105E-4</c:v>
                </c:pt>
                <c:pt idx="312">
                  <c:v>3.1200000000000108E-4</c:v>
                </c:pt>
                <c:pt idx="313">
                  <c:v>3.130000000000011E-4</c:v>
                </c:pt>
                <c:pt idx="314">
                  <c:v>3.1400000000000113E-4</c:v>
                </c:pt>
                <c:pt idx="315">
                  <c:v>3.1500000000000115E-4</c:v>
                </c:pt>
                <c:pt idx="316">
                  <c:v>3.1600000000000118E-4</c:v>
                </c:pt>
                <c:pt idx="317">
                  <c:v>3.170000000000012E-4</c:v>
                </c:pt>
                <c:pt idx="318">
                  <c:v>3.1800000000000122E-4</c:v>
                </c:pt>
                <c:pt idx="319">
                  <c:v>3.1900000000000125E-4</c:v>
                </c:pt>
                <c:pt idx="320">
                  <c:v>3.2000000000000127E-4</c:v>
                </c:pt>
                <c:pt idx="321">
                  <c:v>3.210000000000013E-4</c:v>
                </c:pt>
                <c:pt idx="322">
                  <c:v>3.2200000000000132E-4</c:v>
                </c:pt>
                <c:pt idx="323">
                  <c:v>3.2300000000000135E-4</c:v>
                </c:pt>
                <c:pt idx="324">
                  <c:v>3.2400000000000137E-4</c:v>
                </c:pt>
                <c:pt idx="325">
                  <c:v>3.2500000000000139E-4</c:v>
                </c:pt>
                <c:pt idx="326">
                  <c:v>3.2600000000000142E-4</c:v>
                </c:pt>
                <c:pt idx="327">
                  <c:v>3.2700000000000144E-4</c:v>
                </c:pt>
                <c:pt idx="328">
                  <c:v>3.2800000000000147E-4</c:v>
                </c:pt>
                <c:pt idx="329">
                  <c:v>3.2900000000000149E-4</c:v>
                </c:pt>
                <c:pt idx="330">
                  <c:v>3.3000000000000152E-4</c:v>
                </c:pt>
                <c:pt idx="331">
                  <c:v>3.3100000000000154E-4</c:v>
                </c:pt>
                <c:pt idx="332">
                  <c:v>3.3200000000000156E-4</c:v>
                </c:pt>
                <c:pt idx="333">
                  <c:v>3.3300000000000159E-4</c:v>
                </c:pt>
                <c:pt idx="334">
                  <c:v>3.3400000000000161E-4</c:v>
                </c:pt>
                <c:pt idx="335">
                  <c:v>3.3500000000000164E-4</c:v>
                </c:pt>
                <c:pt idx="336">
                  <c:v>3.3600000000000166E-4</c:v>
                </c:pt>
                <c:pt idx="337">
                  <c:v>3.3700000000000169E-4</c:v>
                </c:pt>
                <c:pt idx="338">
                  <c:v>3.3800000000000171E-4</c:v>
                </c:pt>
                <c:pt idx="339">
                  <c:v>3.3900000000000173E-4</c:v>
                </c:pt>
                <c:pt idx="340">
                  <c:v>3.4000000000000176E-4</c:v>
                </c:pt>
                <c:pt idx="341">
                  <c:v>3.4100000000000178E-4</c:v>
                </c:pt>
                <c:pt idx="342">
                  <c:v>3.4200000000000181E-4</c:v>
                </c:pt>
                <c:pt idx="343">
                  <c:v>3.4300000000000183E-4</c:v>
                </c:pt>
                <c:pt idx="344">
                  <c:v>3.4400000000000186E-4</c:v>
                </c:pt>
                <c:pt idx="345">
                  <c:v>3.4500000000000188E-4</c:v>
                </c:pt>
                <c:pt idx="346">
                  <c:v>3.460000000000019E-4</c:v>
                </c:pt>
                <c:pt idx="347">
                  <c:v>3.4700000000000193E-4</c:v>
                </c:pt>
                <c:pt idx="348">
                  <c:v>3.4800000000000195E-4</c:v>
                </c:pt>
                <c:pt idx="349">
                  <c:v>3.4900000000000198E-4</c:v>
                </c:pt>
                <c:pt idx="350">
                  <c:v>3.50000000000002E-4</c:v>
                </c:pt>
                <c:pt idx="351">
                  <c:v>3.5100000000000203E-4</c:v>
                </c:pt>
                <c:pt idx="352">
                  <c:v>3.5200000000000205E-4</c:v>
                </c:pt>
                <c:pt idx="353">
                  <c:v>3.5300000000000208E-4</c:v>
                </c:pt>
                <c:pt idx="354">
                  <c:v>3.540000000000021E-4</c:v>
                </c:pt>
                <c:pt idx="355">
                  <c:v>3.5500000000000212E-4</c:v>
                </c:pt>
                <c:pt idx="356">
                  <c:v>3.5600000000000215E-4</c:v>
                </c:pt>
                <c:pt idx="357">
                  <c:v>3.5700000000000217E-4</c:v>
                </c:pt>
                <c:pt idx="358">
                  <c:v>3.580000000000022E-4</c:v>
                </c:pt>
                <c:pt idx="359">
                  <c:v>3.5900000000000222E-4</c:v>
                </c:pt>
                <c:pt idx="360">
                  <c:v>3.6000000000000225E-4</c:v>
                </c:pt>
                <c:pt idx="361">
                  <c:v>3.6100000000000227E-4</c:v>
                </c:pt>
                <c:pt idx="362">
                  <c:v>3.6200000000000229E-4</c:v>
                </c:pt>
                <c:pt idx="363">
                  <c:v>3.6300000000000232E-4</c:v>
                </c:pt>
                <c:pt idx="364">
                  <c:v>3.6400000000000234E-4</c:v>
                </c:pt>
                <c:pt idx="365">
                  <c:v>3.6500000000000237E-4</c:v>
                </c:pt>
                <c:pt idx="366">
                  <c:v>3.6600000000000239E-4</c:v>
                </c:pt>
                <c:pt idx="367">
                  <c:v>3.6700000000000242E-4</c:v>
                </c:pt>
                <c:pt idx="368">
                  <c:v>3.6800000000000244E-4</c:v>
                </c:pt>
                <c:pt idx="369">
                  <c:v>3.6900000000000246E-4</c:v>
                </c:pt>
                <c:pt idx="370">
                  <c:v>3.7000000000000249E-4</c:v>
                </c:pt>
                <c:pt idx="371">
                  <c:v>3.7100000000000251E-4</c:v>
                </c:pt>
                <c:pt idx="372">
                  <c:v>3.7200000000000254E-4</c:v>
                </c:pt>
                <c:pt idx="373">
                  <c:v>3.7300000000000256E-4</c:v>
                </c:pt>
                <c:pt idx="374">
                  <c:v>3.7400000000000259E-4</c:v>
                </c:pt>
                <c:pt idx="375">
                  <c:v>3.7500000000000261E-4</c:v>
                </c:pt>
                <c:pt idx="376">
                  <c:v>3.7600000000000263E-4</c:v>
                </c:pt>
                <c:pt idx="377">
                  <c:v>3.7700000000000266E-4</c:v>
                </c:pt>
                <c:pt idx="378">
                  <c:v>3.7800000000000268E-4</c:v>
                </c:pt>
                <c:pt idx="379">
                  <c:v>3.7900000000000271E-4</c:v>
                </c:pt>
                <c:pt idx="380">
                  <c:v>3.8000000000000273E-4</c:v>
                </c:pt>
                <c:pt idx="381">
                  <c:v>3.8100000000000276E-4</c:v>
                </c:pt>
                <c:pt idx="382">
                  <c:v>3.8200000000000278E-4</c:v>
                </c:pt>
                <c:pt idx="383">
                  <c:v>3.830000000000028E-4</c:v>
                </c:pt>
                <c:pt idx="384">
                  <c:v>3.8400000000000283E-4</c:v>
                </c:pt>
                <c:pt idx="385">
                  <c:v>3.8500000000000285E-4</c:v>
                </c:pt>
                <c:pt idx="386">
                  <c:v>3.8600000000000288E-4</c:v>
                </c:pt>
                <c:pt idx="387">
                  <c:v>3.870000000000029E-4</c:v>
                </c:pt>
                <c:pt idx="388">
                  <c:v>3.8800000000000293E-4</c:v>
                </c:pt>
                <c:pt idx="389">
                  <c:v>3.8900000000000295E-4</c:v>
                </c:pt>
                <c:pt idx="390">
                  <c:v>3.9000000000000297E-4</c:v>
                </c:pt>
                <c:pt idx="391">
                  <c:v>3.91000000000003E-4</c:v>
                </c:pt>
                <c:pt idx="392">
                  <c:v>3.9200000000000302E-4</c:v>
                </c:pt>
                <c:pt idx="393">
                  <c:v>3.9300000000000305E-4</c:v>
                </c:pt>
                <c:pt idx="394">
                  <c:v>3.9400000000000307E-4</c:v>
                </c:pt>
                <c:pt idx="395">
                  <c:v>3.950000000000031E-4</c:v>
                </c:pt>
                <c:pt idx="396">
                  <c:v>3.9600000000000312E-4</c:v>
                </c:pt>
                <c:pt idx="397">
                  <c:v>3.9700000000000314E-4</c:v>
                </c:pt>
                <c:pt idx="398">
                  <c:v>3.9800000000000317E-4</c:v>
                </c:pt>
                <c:pt idx="399">
                  <c:v>3.9900000000000319E-4</c:v>
                </c:pt>
                <c:pt idx="400">
                  <c:v>4.0000000000000322E-4</c:v>
                </c:pt>
                <c:pt idx="401">
                  <c:v>4.0100000000000324E-4</c:v>
                </c:pt>
                <c:pt idx="402">
                  <c:v>4.0200000000000327E-4</c:v>
                </c:pt>
                <c:pt idx="403">
                  <c:v>4.0300000000000329E-4</c:v>
                </c:pt>
                <c:pt idx="404">
                  <c:v>4.0400000000000331E-4</c:v>
                </c:pt>
                <c:pt idx="405">
                  <c:v>4.0500000000000334E-4</c:v>
                </c:pt>
                <c:pt idx="406">
                  <c:v>4.0600000000000336E-4</c:v>
                </c:pt>
                <c:pt idx="407">
                  <c:v>4.0700000000000339E-4</c:v>
                </c:pt>
                <c:pt idx="408">
                  <c:v>4.0800000000000341E-4</c:v>
                </c:pt>
                <c:pt idx="409">
                  <c:v>4.0900000000000344E-4</c:v>
                </c:pt>
                <c:pt idx="410">
                  <c:v>4.1000000000000346E-4</c:v>
                </c:pt>
                <c:pt idx="411">
                  <c:v>4.1100000000000348E-4</c:v>
                </c:pt>
                <c:pt idx="412">
                  <c:v>4.1200000000000351E-4</c:v>
                </c:pt>
                <c:pt idx="413">
                  <c:v>4.1300000000000353E-4</c:v>
                </c:pt>
                <c:pt idx="414">
                  <c:v>4.1400000000000356E-4</c:v>
                </c:pt>
                <c:pt idx="415">
                  <c:v>4.1500000000000358E-4</c:v>
                </c:pt>
                <c:pt idx="416">
                  <c:v>4.1600000000000361E-4</c:v>
                </c:pt>
                <c:pt idx="417">
                  <c:v>4.1700000000000363E-4</c:v>
                </c:pt>
                <c:pt idx="418">
                  <c:v>4.1800000000000366E-4</c:v>
                </c:pt>
                <c:pt idx="419">
                  <c:v>4.1900000000000368E-4</c:v>
                </c:pt>
                <c:pt idx="420">
                  <c:v>4.200000000000037E-4</c:v>
                </c:pt>
                <c:pt idx="421">
                  <c:v>4.2100000000000373E-4</c:v>
                </c:pt>
                <c:pt idx="422">
                  <c:v>4.2200000000000375E-4</c:v>
                </c:pt>
                <c:pt idx="423">
                  <c:v>4.2300000000000378E-4</c:v>
                </c:pt>
                <c:pt idx="424">
                  <c:v>4.240000000000038E-4</c:v>
                </c:pt>
                <c:pt idx="425">
                  <c:v>4.2500000000000383E-4</c:v>
                </c:pt>
                <c:pt idx="426">
                  <c:v>4.2600000000000385E-4</c:v>
                </c:pt>
                <c:pt idx="427">
                  <c:v>4.2700000000000387E-4</c:v>
                </c:pt>
                <c:pt idx="428">
                  <c:v>4.280000000000039E-4</c:v>
                </c:pt>
                <c:pt idx="429">
                  <c:v>4.2900000000000392E-4</c:v>
                </c:pt>
                <c:pt idx="430">
                  <c:v>4.3000000000000395E-4</c:v>
                </c:pt>
                <c:pt idx="431">
                  <c:v>4.3100000000000397E-4</c:v>
                </c:pt>
                <c:pt idx="432">
                  <c:v>4.32000000000004E-4</c:v>
                </c:pt>
                <c:pt idx="433">
                  <c:v>4.3300000000000402E-4</c:v>
                </c:pt>
                <c:pt idx="434">
                  <c:v>4.3400000000000404E-4</c:v>
                </c:pt>
                <c:pt idx="435">
                  <c:v>4.3500000000000407E-4</c:v>
                </c:pt>
                <c:pt idx="436">
                  <c:v>4.3600000000000409E-4</c:v>
                </c:pt>
                <c:pt idx="437">
                  <c:v>4.3700000000000412E-4</c:v>
                </c:pt>
                <c:pt idx="438">
                  <c:v>4.3800000000000414E-4</c:v>
                </c:pt>
                <c:pt idx="439">
                  <c:v>4.3900000000000417E-4</c:v>
                </c:pt>
                <c:pt idx="440">
                  <c:v>4.4000000000000419E-4</c:v>
                </c:pt>
                <c:pt idx="441">
                  <c:v>4.4100000000000421E-4</c:v>
                </c:pt>
                <c:pt idx="442">
                  <c:v>4.4200000000000424E-4</c:v>
                </c:pt>
                <c:pt idx="443">
                  <c:v>4.4300000000000426E-4</c:v>
                </c:pt>
                <c:pt idx="444">
                  <c:v>4.4400000000000429E-4</c:v>
                </c:pt>
                <c:pt idx="445">
                  <c:v>4.4500000000000431E-4</c:v>
                </c:pt>
                <c:pt idx="446">
                  <c:v>4.4600000000000434E-4</c:v>
                </c:pt>
                <c:pt idx="447">
                  <c:v>4.4700000000000436E-4</c:v>
                </c:pt>
                <c:pt idx="448">
                  <c:v>4.4800000000000438E-4</c:v>
                </c:pt>
                <c:pt idx="449">
                  <c:v>4.4900000000000441E-4</c:v>
                </c:pt>
                <c:pt idx="450">
                  <c:v>4.5000000000000443E-4</c:v>
                </c:pt>
                <c:pt idx="451">
                  <c:v>4.5100000000000446E-4</c:v>
                </c:pt>
                <c:pt idx="452">
                  <c:v>4.5200000000000448E-4</c:v>
                </c:pt>
                <c:pt idx="453">
                  <c:v>4.5300000000000451E-4</c:v>
                </c:pt>
                <c:pt idx="454">
                  <c:v>4.5400000000000453E-4</c:v>
                </c:pt>
                <c:pt idx="455">
                  <c:v>4.5500000000000455E-4</c:v>
                </c:pt>
                <c:pt idx="456">
                  <c:v>4.5600000000000458E-4</c:v>
                </c:pt>
                <c:pt idx="457">
                  <c:v>4.570000000000046E-4</c:v>
                </c:pt>
                <c:pt idx="458">
                  <c:v>4.5800000000000463E-4</c:v>
                </c:pt>
                <c:pt idx="459">
                  <c:v>4.5900000000000465E-4</c:v>
                </c:pt>
                <c:pt idx="460">
                  <c:v>4.6000000000000468E-4</c:v>
                </c:pt>
                <c:pt idx="461">
                  <c:v>4.610000000000047E-4</c:v>
                </c:pt>
                <c:pt idx="462">
                  <c:v>4.6200000000000472E-4</c:v>
                </c:pt>
                <c:pt idx="463">
                  <c:v>4.6300000000000475E-4</c:v>
                </c:pt>
                <c:pt idx="464">
                  <c:v>4.6400000000000477E-4</c:v>
                </c:pt>
                <c:pt idx="465">
                  <c:v>4.650000000000048E-4</c:v>
                </c:pt>
                <c:pt idx="466">
                  <c:v>4.6600000000000482E-4</c:v>
                </c:pt>
                <c:pt idx="467">
                  <c:v>4.6700000000000485E-4</c:v>
                </c:pt>
                <c:pt idx="468">
                  <c:v>4.6800000000000487E-4</c:v>
                </c:pt>
                <c:pt idx="469">
                  <c:v>4.6900000000000489E-4</c:v>
                </c:pt>
                <c:pt idx="470">
                  <c:v>4.7000000000000492E-4</c:v>
                </c:pt>
                <c:pt idx="471">
                  <c:v>4.7100000000000494E-4</c:v>
                </c:pt>
                <c:pt idx="472">
                  <c:v>4.7200000000000497E-4</c:v>
                </c:pt>
                <c:pt idx="473">
                  <c:v>4.7300000000000499E-4</c:v>
                </c:pt>
                <c:pt idx="474">
                  <c:v>4.7400000000000502E-4</c:v>
                </c:pt>
                <c:pt idx="475">
                  <c:v>4.7500000000000504E-4</c:v>
                </c:pt>
                <c:pt idx="476">
                  <c:v>4.7600000000000506E-4</c:v>
                </c:pt>
                <c:pt idx="477">
                  <c:v>4.7700000000000509E-4</c:v>
                </c:pt>
                <c:pt idx="478">
                  <c:v>4.7800000000000511E-4</c:v>
                </c:pt>
                <c:pt idx="479">
                  <c:v>4.7900000000000514E-4</c:v>
                </c:pt>
                <c:pt idx="480">
                  <c:v>4.8000000000000516E-4</c:v>
                </c:pt>
                <c:pt idx="481">
                  <c:v>4.8100000000000519E-4</c:v>
                </c:pt>
                <c:pt idx="482">
                  <c:v>4.8200000000000521E-4</c:v>
                </c:pt>
                <c:pt idx="483">
                  <c:v>4.8300000000000524E-4</c:v>
                </c:pt>
                <c:pt idx="484">
                  <c:v>4.8400000000000526E-4</c:v>
                </c:pt>
                <c:pt idx="485">
                  <c:v>4.8500000000000528E-4</c:v>
                </c:pt>
                <c:pt idx="486">
                  <c:v>4.8600000000000531E-4</c:v>
                </c:pt>
                <c:pt idx="487">
                  <c:v>4.8700000000000533E-4</c:v>
                </c:pt>
                <c:pt idx="488">
                  <c:v>4.8800000000000536E-4</c:v>
                </c:pt>
                <c:pt idx="489">
                  <c:v>4.8900000000000538E-4</c:v>
                </c:pt>
                <c:pt idx="490">
                  <c:v>4.9000000000000541E-4</c:v>
                </c:pt>
                <c:pt idx="491">
                  <c:v>4.9100000000000543E-4</c:v>
                </c:pt>
                <c:pt idx="492">
                  <c:v>4.9200000000000545E-4</c:v>
                </c:pt>
                <c:pt idx="493">
                  <c:v>4.9300000000000548E-4</c:v>
                </c:pt>
                <c:pt idx="494">
                  <c:v>4.940000000000055E-4</c:v>
                </c:pt>
                <c:pt idx="495">
                  <c:v>4.9500000000000553E-4</c:v>
                </c:pt>
                <c:pt idx="496">
                  <c:v>4.9600000000000555E-4</c:v>
                </c:pt>
                <c:pt idx="497">
                  <c:v>4.9700000000000558E-4</c:v>
                </c:pt>
                <c:pt idx="498">
                  <c:v>4.980000000000056E-4</c:v>
                </c:pt>
                <c:pt idx="499">
                  <c:v>4.9900000000000562E-4</c:v>
                </c:pt>
                <c:pt idx="500">
                  <c:v>5.0000000000000565E-4</c:v>
                </c:pt>
                <c:pt idx="501">
                  <c:v>5.0100000000000567E-4</c:v>
                </c:pt>
                <c:pt idx="502">
                  <c:v>5.020000000000057E-4</c:v>
                </c:pt>
                <c:pt idx="503">
                  <c:v>5.0300000000000572E-4</c:v>
                </c:pt>
                <c:pt idx="504">
                  <c:v>5.0400000000000575E-4</c:v>
                </c:pt>
                <c:pt idx="505">
                  <c:v>5.0500000000000577E-4</c:v>
                </c:pt>
                <c:pt idx="506">
                  <c:v>5.0600000000000579E-4</c:v>
                </c:pt>
                <c:pt idx="507">
                  <c:v>5.0700000000000582E-4</c:v>
                </c:pt>
                <c:pt idx="508">
                  <c:v>5.0800000000000584E-4</c:v>
                </c:pt>
                <c:pt idx="509">
                  <c:v>5.0900000000000587E-4</c:v>
                </c:pt>
                <c:pt idx="510">
                  <c:v>5.1000000000000589E-4</c:v>
                </c:pt>
                <c:pt idx="511">
                  <c:v>5.1100000000000592E-4</c:v>
                </c:pt>
                <c:pt idx="512">
                  <c:v>5.1200000000000594E-4</c:v>
                </c:pt>
                <c:pt idx="513">
                  <c:v>5.1300000000000596E-4</c:v>
                </c:pt>
                <c:pt idx="514">
                  <c:v>5.1400000000000599E-4</c:v>
                </c:pt>
                <c:pt idx="515">
                  <c:v>5.1500000000000601E-4</c:v>
                </c:pt>
                <c:pt idx="516">
                  <c:v>5.1600000000000604E-4</c:v>
                </c:pt>
                <c:pt idx="517">
                  <c:v>5.1700000000000606E-4</c:v>
                </c:pt>
                <c:pt idx="518">
                  <c:v>5.1800000000000609E-4</c:v>
                </c:pt>
                <c:pt idx="519">
                  <c:v>5.1900000000000611E-4</c:v>
                </c:pt>
                <c:pt idx="520">
                  <c:v>5.2000000000000613E-4</c:v>
                </c:pt>
                <c:pt idx="521">
                  <c:v>5.2100000000000616E-4</c:v>
                </c:pt>
                <c:pt idx="522">
                  <c:v>5.2200000000000618E-4</c:v>
                </c:pt>
                <c:pt idx="523">
                  <c:v>5.2300000000000621E-4</c:v>
                </c:pt>
                <c:pt idx="524">
                  <c:v>5.2400000000000623E-4</c:v>
                </c:pt>
                <c:pt idx="525">
                  <c:v>5.2500000000000626E-4</c:v>
                </c:pt>
                <c:pt idx="526">
                  <c:v>5.2600000000000628E-4</c:v>
                </c:pt>
                <c:pt idx="527">
                  <c:v>5.270000000000063E-4</c:v>
                </c:pt>
                <c:pt idx="528">
                  <c:v>5.2800000000000633E-4</c:v>
                </c:pt>
                <c:pt idx="529">
                  <c:v>5.2900000000000635E-4</c:v>
                </c:pt>
                <c:pt idx="530">
                  <c:v>5.3000000000000638E-4</c:v>
                </c:pt>
                <c:pt idx="531">
                  <c:v>5.310000000000064E-4</c:v>
                </c:pt>
                <c:pt idx="532">
                  <c:v>5.3200000000000643E-4</c:v>
                </c:pt>
                <c:pt idx="533">
                  <c:v>5.3300000000000645E-4</c:v>
                </c:pt>
                <c:pt idx="534">
                  <c:v>5.3400000000000647E-4</c:v>
                </c:pt>
                <c:pt idx="535">
                  <c:v>5.350000000000065E-4</c:v>
                </c:pt>
                <c:pt idx="536">
                  <c:v>5.3600000000000652E-4</c:v>
                </c:pt>
                <c:pt idx="537">
                  <c:v>5.3700000000000655E-4</c:v>
                </c:pt>
                <c:pt idx="538">
                  <c:v>5.3800000000000657E-4</c:v>
                </c:pt>
                <c:pt idx="539">
                  <c:v>5.390000000000066E-4</c:v>
                </c:pt>
                <c:pt idx="540">
                  <c:v>5.4000000000000662E-4</c:v>
                </c:pt>
                <c:pt idx="541">
                  <c:v>5.4100000000000664E-4</c:v>
                </c:pt>
                <c:pt idx="542">
                  <c:v>5.4200000000000667E-4</c:v>
                </c:pt>
                <c:pt idx="543">
                  <c:v>5.4300000000000669E-4</c:v>
                </c:pt>
                <c:pt idx="544">
                  <c:v>5.4400000000000672E-4</c:v>
                </c:pt>
                <c:pt idx="545">
                  <c:v>5.4500000000000674E-4</c:v>
                </c:pt>
                <c:pt idx="546">
                  <c:v>5.4600000000000677E-4</c:v>
                </c:pt>
                <c:pt idx="547">
                  <c:v>5.4700000000000679E-4</c:v>
                </c:pt>
                <c:pt idx="548">
                  <c:v>5.4800000000000681E-4</c:v>
                </c:pt>
                <c:pt idx="549">
                  <c:v>5.4900000000000684E-4</c:v>
                </c:pt>
                <c:pt idx="550">
                  <c:v>5.5000000000000686E-4</c:v>
                </c:pt>
                <c:pt idx="551">
                  <c:v>5.5100000000000689E-4</c:v>
                </c:pt>
                <c:pt idx="552">
                  <c:v>5.5200000000000691E-4</c:v>
                </c:pt>
                <c:pt idx="553">
                  <c:v>5.5300000000000694E-4</c:v>
                </c:pt>
                <c:pt idx="554">
                  <c:v>5.5400000000000696E-4</c:v>
                </c:pt>
                <c:pt idx="555">
                  <c:v>5.5500000000000699E-4</c:v>
                </c:pt>
                <c:pt idx="556">
                  <c:v>5.5600000000000701E-4</c:v>
                </c:pt>
                <c:pt idx="557">
                  <c:v>5.5700000000000703E-4</c:v>
                </c:pt>
                <c:pt idx="558">
                  <c:v>5.5800000000000706E-4</c:v>
                </c:pt>
                <c:pt idx="559">
                  <c:v>5.5900000000000708E-4</c:v>
                </c:pt>
                <c:pt idx="560">
                  <c:v>5.6000000000000711E-4</c:v>
                </c:pt>
                <c:pt idx="561">
                  <c:v>5.6100000000000713E-4</c:v>
                </c:pt>
                <c:pt idx="562">
                  <c:v>5.6200000000000716E-4</c:v>
                </c:pt>
                <c:pt idx="563">
                  <c:v>5.6300000000000718E-4</c:v>
                </c:pt>
                <c:pt idx="564">
                  <c:v>5.640000000000072E-4</c:v>
                </c:pt>
                <c:pt idx="565">
                  <c:v>5.6500000000000723E-4</c:v>
                </c:pt>
                <c:pt idx="566">
                  <c:v>5.6600000000000725E-4</c:v>
                </c:pt>
                <c:pt idx="567">
                  <c:v>5.6700000000000728E-4</c:v>
                </c:pt>
                <c:pt idx="568">
                  <c:v>5.680000000000073E-4</c:v>
                </c:pt>
                <c:pt idx="569">
                  <c:v>5.6900000000000733E-4</c:v>
                </c:pt>
                <c:pt idx="570">
                  <c:v>5.7000000000000735E-4</c:v>
                </c:pt>
                <c:pt idx="571">
                  <c:v>5.7100000000000737E-4</c:v>
                </c:pt>
                <c:pt idx="572">
                  <c:v>5.720000000000074E-4</c:v>
                </c:pt>
                <c:pt idx="573">
                  <c:v>5.7300000000000742E-4</c:v>
                </c:pt>
                <c:pt idx="574">
                  <c:v>5.7400000000000745E-4</c:v>
                </c:pt>
                <c:pt idx="575">
                  <c:v>5.7500000000000747E-4</c:v>
                </c:pt>
                <c:pt idx="576">
                  <c:v>5.760000000000075E-4</c:v>
                </c:pt>
                <c:pt idx="577">
                  <c:v>5.7700000000000752E-4</c:v>
                </c:pt>
                <c:pt idx="578">
                  <c:v>5.7800000000000754E-4</c:v>
                </c:pt>
                <c:pt idx="579">
                  <c:v>5.7900000000000757E-4</c:v>
                </c:pt>
                <c:pt idx="580">
                  <c:v>5.8000000000000759E-4</c:v>
                </c:pt>
                <c:pt idx="581">
                  <c:v>5.8100000000000762E-4</c:v>
                </c:pt>
                <c:pt idx="582">
                  <c:v>5.8200000000000764E-4</c:v>
                </c:pt>
                <c:pt idx="583">
                  <c:v>5.8300000000000767E-4</c:v>
                </c:pt>
                <c:pt idx="584">
                  <c:v>5.8400000000000769E-4</c:v>
                </c:pt>
                <c:pt idx="585">
                  <c:v>5.8500000000000771E-4</c:v>
                </c:pt>
                <c:pt idx="586">
                  <c:v>5.8600000000000774E-4</c:v>
                </c:pt>
                <c:pt idx="587">
                  <c:v>5.8700000000000776E-4</c:v>
                </c:pt>
                <c:pt idx="588">
                  <c:v>5.8800000000000779E-4</c:v>
                </c:pt>
                <c:pt idx="589">
                  <c:v>5.8900000000000781E-4</c:v>
                </c:pt>
                <c:pt idx="590">
                  <c:v>5.9000000000000784E-4</c:v>
                </c:pt>
                <c:pt idx="591">
                  <c:v>5.9100000000000786E-4</c:v>
                </c:pt>
                <c:pt idx="592">
                  <c:v>5.9200000000000788E-4</c:v>
                </c:pt>
                <c:pt idx="593">
                  <c:v>5.9300000000000791E-4</c:v>
                </c:pt>
                <c:pt idx="594">
                  <c:v>5.9400000000000793E-4</c:v>
                </c:pt>
                <c:pt idx="595">
                  <c:v>5.9500000000000796E-4</c:v>
                </c:pt>
                <c:pt idx="596">
                  <c:v>5.9600000000000798E-4</c:v>
                </c:pt>
                <c:pt idx="597">
                  <c:v>5.9700000000000801E-4</c:v>
                </c:pt>
                <c:pt idx="598">
                  <c:v>5.9800000000000803E-4</c:v>
                </c:pt>
                <c:pt idx="599">
                  <c:v>5.9900000000000805E-4</c:v>
                </c:pt>
                <c:pt idx="600">
                  <c:v>6.0000000000000808E-4</c:v>
                </c:pt>
                <c:pt idx="601">
                  <c:v>6.010000000000081E-4</c:v>
                </c:pt>
                <c:pt idx="602">
                  <c:v>6.0200000000000813E-4</c:v>
                </c:pt>
                <c:pt idx="603">
                  <c:v>6.0300000000000815E-4</c:v>
                </c:pt>
                <c:pt idx="604">
                  <c:v>6.0400000000000818E-4</c:v>
                </c:pt>
                <c:pt idx="605">
                  <c:v>6.050000000000082E-4</c:v>
                </c:pt>
                <c:pt idx="606">
                  <c:v>6.0600000000000822E-4</c:v>
                </c:pt>
                <c:pt idx="607">
                  <c:v>6.0700000000000825E-4</c:v>
                </c:pt>
                <c:pt idx="608">
                  <c:v>6.0800000000000827E-4</c:v>
                </c:pt>
                <c:pt idx="609">
                  <c:v>6.090000000000083E-4</c:v>
                </c:pt>
                <c:pt idx="610">
                  <c:v>6.1000000000000832E-4</c:v>
                </c:pt>
                <c:pt idx="611">
                  <c:v>6.1100000000000835E-4</c:v>
                </c:pt>
                <c:pt idx="612">
                  <c:v>6.1200000000000837E-4</c:v>
                </c:pt>
                <c:pt idx="613">
                  <c:v>6.1300000000000839E-4</c:v>
                </c:pt>
                <c:pt idx="614">
                  <c:v>6.1400000000000842E-4</c:v>
                </c:pt>
                <c:pt idx="615">
                  <c:v>6.1500000000000844E-4</c:v>
                </c:pt>
                <c:pt idx="616">
                  <c:v>6.1600000000000847E-4</c:v>
                </c:pt>
                <c:pt idx="617">
                  <c:v>6.1700000000000849E-4</c:v>
                </c:pt>
                <c:pt idx="618">
                  <c:v>6.1800000000000852E-4</c:v>
                </c:pt>
                <c:pt idx="619">
                  <c:v>6.1900000000000854E-4</c:v>
                </c:pt>
                <c:pt idx="620">
                  <c:v>6.2000000000000857E-4</c:v>
                </c:pt>
                <c:pt idx="621">
                  <c:v>6.2100000000000859E-4</c:v>
                </c:pt>
                <c:pt idx="622">
                  <c:v>6.2200000000000861E-4</c:v>
                </c:pt>
                <c:pt idx="623">
                  <c:v>6.2300000000000864E-4</c:v>
                </c:pt>
                <c:pt idx="624">
                  <c:v>6.2400000000000866E-4</c:v>
                </c:pt>
                <c:pt idx="625">
                  <c:v>6.2500000000000869E-4</c:v>
                </c:pt>
                <c:pt idx="626">
                  <c:v>6.2600000000000871E-4</c:v>
                </c:pt>
                <c:pt idx="627">
                  <c:v>6.2700000000000874E-4</c:v>
                </c:pt>
                <c:pt idx="628">
                  <c:v>6.2800000000000876E-4</c:v>
                </c:pt>
                <c:pt idx="629">
                  <c:v>6.2900000000000878E-4</c:v>
                </c:pt>
                <c:pt idx="630">
                  <c:v>6.3000000000000881E-4</c:v>
                </c:pt>
                <c:pt idx="631">
                  <c:v>6.3100000000000883E-4</c:v>
                </c:pt>
                <c:pt idx="632">
                  <c:v>6.3200000000000886E-4</c:v>
                </c:pt>
                <c:pt idx="633">
                  <c:v>6.3300000000000888E-4</c:v>
                </c:pt>
                <c:pt idx="634">
                  <c:v>6.3400000000000891E-4</c:v>
                </c:pt>
                <c:pt idx="635">
                  <c:v>6.3500000000000893E-4</c:v>
                </c:pt>
                <c:pt idx="636">
                  <c:v>6.3600000000000895E-4</c:v>
                </c:pt>
                <c:pt idx="637">
                  <c:v>6.3700000000000898E-4</c:v>
                </c:pt>
                <c:pt idx="638">
                  <c:v>6.38000000000009E-4</c:v>
                </c:pt>
                <c:pt idx="639">
                  <c:v>6.3900000000000903E-4</c:v>
                </c:pt>
                <c:pt idx="640">
                  <c:v>6.4000000000000905E-4</c:v>
                </c:pt>
                <c:pt idx="641">
                  <c:v>6.4100000000000908E-4</c:v>
                </c:pt>
                <c:pt idx="642">
                  <c:v>6.420000000000091E-4</c:v>
                </c:pt>
                <c:pt idx="643">
                  <c:v>6.4300000000000912E-4</c:v>
                </c:pt>
                <c:pt idx="644">
                  <c:v>6.4400000000000915E-4</c:v>
                </c:pt>
                <c:pt idx="645">
                  <c:v>6.4500000000000917E-4</c:v>
                </c:pt>
                <c:pt idx="646">
                  <c:v>6.460000000000092E-4</c:v>
                </c:pt>
                <c:pt idx="647">
                  <c:v>6.4700000000000922E-4</c:v>
                </c:pt>
                <c:pt idx="648">
                  <c:v>6.4800000000000925E-4</c:v>
                </c:pt>
                <c:pt idx="649">
                  <c:v>6.4900000000000927E-4</c:v>
                </c:pt>
                <c:pt idx="650">
                  <c:v>6.5000000000000929E-4</c:v>
                </c:pt>
                <c:pt idx="651">
                  <c:v>6.5100000000000932E-4</c:v>
                </c:pt>
                <c:pt idx="652">
                  <c:v>6.5200000000000934E-4</c:v>
                </c:pt>
                <c:pt idx="653">
                  <c:v>6.5300000000000937E-4</c:v>
                </c:pt>
                <c:pt idx="654">
                  <c:v>6.5400000000000939E-4</c:v>
                </c:pt>
                <c:pt idx="655">
                  <c:v>6.5500000000000942E-4</c:v>
                </c:pt>
                <c:pt idx="656">
                  <c:v>6.5600000000000944E-4</c:v>
                </c:pt>
                <c:pt idx="657">
                  <c:v>6.5700000000000946E-4</c:v>
                </c:pt>
                <c:pt idx="658">
                  <c:v>6.5800000000000949E-4</c:v>
                </c:pt>
                <c:pt idx="659">
                  <c:v>6.5900000000000951E-4</c:v>
                </c:pt>
                <c:pt idx="660">
                  <c:v>6.6000000000000954E-4</c:v>
                </c:pt>
                <c:pt idx="661">
                  <c:v>6.6100000000000956E-4</c:v>
                </c:pt>
                <c:pt idx="662">
                  <c:v>6.6200000000000959E-4</c:v>
                </c:pt>
                <c:pt idx="663">
                  <c:v>6.6300000000000961E-4</c:v>
                </c:pt>
                <c:pt idx="664">
                  <c:v>6.6400000000000963E-4</c:v>
                </c:pt>
                <c:pt idx="665">
                  <c:v>6.6500000000000966E-4</c:v>
                </c:pt>
                <c:pt idx="666">
                  <c:v>6.6600000000000968E-4</c:v>
                </c:pt>
                <c:pt idx="667">
                  <c:v>6.6700000000000971E-4</c:v>
                </c:pt>
                <c:pt idx="668">
                  <c:v>6.6800000000000973E-4</c:v>
                </c:pt>
                <c:pt idx="669">
                  <c:v>6.6900000000000976E-4</c:v>
                </c:pt>
                <c:pt idx="670">
                  <c:v>6.7000000000000978E-4</c:v>
                </c:pt>
                <c:pt idx="671">
                  <c:v>6.710000000000098E-4</c:v>
                </c:pt>
                <c:pt idx="672">
                  <c:v>6.7200000000000983E-4</c:v>
                </c:pt>
                <c:pt idx="673">
                  <c:v>6.7300000000000985E-4</c:v>
                </c:pt>
                <c:pt idx="674">
                  <c:v>6.7400000000000988E-4</c:v>
                </c:pt>
                <c:pt idx="675">
                  <c:v>6.750000000000099E-4</c:v>
                </c:pt>
                <c:pt idx="676">
                  <c:v>6.7600000000000993E-4</c:v>
                </c:pt>
                <c:pt idx="677">
                  <c:v>6.7700000000000995E-4</c:v>
                </c:pt>
                <c:pt idx="678">
                  <c:v>6.7800000000000997E-4</c:v>
                </c:pt>
                <c:pt idx="679">
                  <c:v>6.7900000000001E-4</c:v>
                </c:pt>
                <c:pt idx="680">
                  <c:v>6.8000000000001002E-4</c:v>
                </c:pt>
                <c:pt idx="681">
                  <c:v>6.8100000000001005E-4</c:v>
                </c:pt>
                <c:pt idx="682">
                  <c:v>6.8200000000001007E-4</c:v>
                </c:pt>
                <c:pt idx="683">
                  <c:v>6.830000000000101E-4</c:v>
                </c:pt>
                <c:pt idx="684">
                  <c:v>6.8400000000001012E-4</c:v>
                </c:pt>
                <c:pt idx="685">
                  <c:v>6.8500000000001015E-4</c:v>
                </c:pt>
                <c:pt idx="686">
                  <c:v>6.8600000000001017E-4</c:v>
                </c:pt>
                <c:pt idx="687">
                  <c:v>6.8700000000001019E-4</c:v>
                </c:pt>
                <c:pt idx="688">
                  <c:v>6.8800000000001022E-4</c:v>
                </c:pt>
                <c:pt idx="689">
                  <c:v>6.8900000000001024E-4</c:v>
                </c:pt>
                <c:pt idx="690">
                  <c:v>6.9000000000001027E-4</c:v>
                </c:pt>
                <c:pt idx="691">
                  <c:v>6.9100000000001029E-4</c:v>
                </c:pt>
                <c:pt idx="692">
                  <c:v>6.9200000000001032E-4</c:v>
                </c:pt>
                <c:pt idx="693">
                  <c:v>6.9300000000001034E-4</c:v>
                </c:pt>
                <c:pt idx="694">
                  <c:v>6.9400000000001036E-4</c:v>
                </c:pt>
                <c:pt idx="695">
                  <c:v>6.9500000000001039E-4</c:v>
                </c:pt>
                <c:pt idx="696">
                  <c:v>6.9600000000001041E-4</c:v>
                </c:pt>
                <c:pt idx="697">
                  <c:v>6.9700000000001044E-4</c:v>
                </c:pt>
                <c:pt idx="698">
                  <c:v>6.9800000000001046E-4</c:v>
                </c:pt>
                <c:pt idx="699">
                  <c:v>6.9900000000001049E-4</c:v>
                </c:pt>
                <c:pt idx="700">
                  <c:v>7.0000000000001051E-4</c:v>
                </c:pt>
                <c:pt idx="701">
                  <c:v>7.0100000000001053E-4</c:v>
                </c:pt>
                <c:pt idx="702">
                  <c:v>7.0200000000001056E-4</c:v>
                </c:pt>
                <c:pt idx="703">
                  <c:v>7.0300000000001058E-4</c:v>
                </c:pt>
                <c:pt idx="704">
                  <c:v>7.0400000000001061E-4</c:v>
                </c:pt>
                <c:pt idx="705">
                  <c:v>7.0500000000001063E-4</c:v>
                </c:pt>
                <c:pt idx="706">
                  <c:v>7.0600000000001066E-4</c:v>
                </c:pt>
                <c:pt idx="707">
                  <c:v>7.0700000000001068E-4</c:v>
                </c:pt>
                <c:pt idx="708">
                  <c:v>7.080000000000107E-4</c:v>
                </c:pt>
                <c:pt idx="709">
                  <c:v>7.0900000000001073E-4</c:v>
                </c:pt>
                <c:pt idx="710">
                  <c:v>7.1000000000001075E-4</c:v>
                </c:pt>
                <c:pt idx="711">
                  <c:v>7.1100000000001078E-4</c:v>
                </c:pt>
                <c:pt idx="712">
                  <c:v>7.120000000000108E-4</c:v>
                </c:pt>
                <c:pt idx="713">
                  <c:v>7.1300000000001083E-4</c:v>
                </c:pt>
                <c:pt idx="714">
                  <c:v>7.1400000000001085E-4</c:v>
                </c:pt>
                <c:pt idx="715">
                  <c:v>7.1500000000001087E-4</c:v>
                </c:pt>
                <c:pt idx="716">
                  <c:v>7.160000000000109E-4</c:v>
                </c:pt>
                <c:pt idx="717">
                  <c:v>7.1700000000001092E-4</c:v>
                </c:pt>
                <c:pt idx="718">
                  <c:v>7.1800000000001095E-4</c:v>
                </c:pt>
                <c:pt idx="719">
                  <c:v>7.1900000000001097E-4</c:v>
                </c:pt>
                <c:pt idx="720">
                  <c:v>7.20000000000011E-4</c:v>
                </c:pt>
                <c:pt idx="721">
                  <c:v>7.2100000000001102E-4</c:v>
                </c:pt>
                <c:pt idx="722">
                  <c:v>7.2200000000001104E-4</c:v>
                </c:pt>
                <c:pt idx="723">
                  <c:v>7.2300000000001107E-4</c:v>
                </c:pt>
                <c:pt idx="724">
                  <c:v>7.2400000000001109E-4</c:v>
                </c:pt>
                <c:pt idx="725">
                  <c:v>7.2500000000001112E-4</c:v>
                </c:pt>
                <c:pt idx="726">
                  <c:v>7.2600000000001114E-4</c:v>
                </c:pt>
                <c:pt idx="727">
                  <c:v>7.2700000000001117E-4</c:v>
                </c:pt>
                <c:pt idx="728">
                  <c:v>7.2800000000001119E-4</c:v>
                </c:pt>
                <c:pt idx="729">
                  <c:v>7.2900000000001121E-4</c:v>
                </c:pt>
                <c:pt idx="730">
                  <c:v>7.3000000000001124E-4</c:v>
                </c:pt>
                <c:pt idx="731">
                  <c:v>7.3100000000001126E-4</c:v>
                </c:pt>
                <c:pt idx="732">
                  <c:v>7.3200000000001129E-4</c:v>
                </c:pt>
                <c:pt idx="733">
                  <c:v>7.3300000000001131E-4</c:v>
                </c:pt>
                <c:pt idx="734">
                  <c:v>7.3400000000001134E-4</c:v>
                </c:pt>
                <c:pt idx="735">
                  <c:v>7.3500000000001136E-4</c:v>
                </c:pt>
                <c:pt idx="736">
                  <c:v>7.3600000000001138E-4</c:v>
                </c:pt>
                <c:pt idx="737">
                  <c:v>7.3700000000001141E-4</c:v>
                </c:pt>
                <c:pt idx="738">
                  <c:v>7.3800000000001143E-4</c:v>
                </c:pt>
                <c:pt idx="739">
                  <c:v>7.3900000000001146E-4</c:v>
                </c:pt>
                <c:pt idx="740">
                  <c:v>7.4000000000001148E-4</c:v>
                </c:pt>
                <c:pt idx="741">
                  <c:v>7.4100000000001151E-4</c:v>
                </c:pt>
                <c:pt idx="742">
                  <c:v>7.4200000000001153E-4</c:v>
                </c:pt>
                <c:pt idx="743">
                  <c:v>7.4300000000001155E-4</c:v>
                </c:pt>
                <c:pt idx="744">
                  <c:v>7.4400000000001158E-4</c:v>
                </c:pt>
                <c:pt idx="745">
                  <c:v>7.450000000000116E-4</c:v>
                </c:pt>
                <c:pt idx="746">
                  <c:v>7.4600000000001163E-4</c:v>
                </c:pt>
                <c:pt idx="747">
                  <c:v>7.4700000000001165E-4</c:v>
                </c:pt>
                <c:pt idx="748">
                  <c:v>7.4800000000001168E-4</c:v>
                </c:pt>
                <c:pt idx="749">
                  <c:v>7.490000000000117E-4</c:v>
                </c:pt>
                <c:pt idx="750">
                  <c:v>7.5000000000001172E-4</c:v>
                </c:pt>
                <c:pt idx="751">
                  <c:v>7.5100000000001175E-4</c:v>
                </c:pt>
                <c:pt idx="752">
                  <c:v>7.5200000000001177E-4</c:v>
                </c:pt>
                <c:pt idx="753">
                  <c:v>7.530000000000118E-4</c:v>
                </c:pt>
                <c:pt idx="754">
                  <c:v>7.5400000000001182E-4</c:v>
                </c:pt>
                <c:pt idx="755">
                  <c:v>7.5500000000001185E-4</c:v>
                </c:pt>
                <c:pt idx="756">
                  <c:v>7.5600000000001187E-4</c:v>
                </c:pt>
                <c:pt idx="757">
                  <c:v>7.570000000000119E-4</c:v>
                </c:pt>
                <c:pt idx="758">
                  <c:v>7.5800000000001192E-4</c:v>
                </c:pt>
                <c:pt idx="759">
                  <c:v>7.5900000000001194E-4</c:v>
                </c:pt>
                <c:pt idx="760">
                  <c:v>7.6000000000001197E-4</c:v>
                </c:pt>
                <c:pt idx="761">
                  <c:v>7.6100000000001199E-4</c:v>
                </c:pt>
                <c:pt idx="762">
                  <c:v>7.6200000000001202E-4</c:v>
                </c:pt>
                <c:pt idx="763">
                  <c:v>7.6300000000001204E-4</c:v>
                </c:pt>
                <c:pt idx="764">
                  <c:v>7.6400000000001207E-4</c:v>
                </c:pt>
                <c:pt idx="765">
                  <c:v>7.6500000000001209E-4</c:v>
                </c:pt>
                <c:pt idx="766">
                  <c:v>7.6600000000001211E-4</c:v>
                </c:pt>
                <c:pt idx="767">
                  <c:v>7.6700000000001214E-4</c:v>
                </c:pt>
                <c:pt idx="768">
                  <c:v>7.6800000000001216E-4</c:v>
                </c:pt>
                <c:pt idx="769">
                  <c:v>7.6900000000001219E-4</c:v>
                </c:pt>
                <c:pt idx="770">
                  <c:v>7.7000000000001221E-4</c:v>
                </c:pt>
                <c:pt idx="771">
                  <c:v>7.7100000000001224E-4</c:v>
                </c:pt>
                <c:pt idx="772">
                  <c:v>7.7200000000001226E-4</c:v>
                </c:pt>
                <c:pt idx="773">
                  <c:v>7.7300000000001228E-4</c:v>
                </c:pt>
                <c:pt idx="774">
                  <c:v>7.7400000000001231E-4</c:v>
                </c:pt>
                <c:pt idx="775">
                  <c:v>7.7500000000001233E-4</c:v>
                </c:pt>
                <c:pt idx="776">
                  <c:v>7.7600000000001236E-4</c:v>
                </c:pt>
                <c:pt idx="777">
                  <c:v>7.7700000000001238E-4</c:v>
                </c:pt>
                <c:pt idx="778">
                  <c:v>7.7800000000001241E-4</c:v>
                </c:pt>
                <c:pt idx="779">
                  <c:v>7.7900000000001243E-4</c:v>
                </c:pt>
                <c:pt idx="780">
                  <c:v>7.8000000000001245E-4</c:v>
                </c:pt>
                <c:pt idx="781">
                  <c:v>7.8100000000001248E-4</c:v>
                </c:pt>
                <c:pt idx="782">
                  <c:v>7.820000000000125E-4</c:v>
                </c:pt>
                <c:pt idx="783">
                  <c:v>7.8300000000001253E-4</c:v>
                </c:pt>
                <c:pt idx="784">
                  <c:v>7.8400000000001255E-4</c:v>
                </c:pt>
                <c:pt idx="785">
                  <c:v>7.8500000000001258E-4</c:v>
                </c:pt>
                <c:pt idx="786">
                  <c:v>7.860000000000126E-4</c:v>
                </c:pt>
                <c:pt idx="787">
                  <c:v>7.8700000000001262E-4</c:v>
                </c:pt>
                <c:pt idx="788">
                  <c:v>7.8800000000001265E-4</c:v>
                </c:pt>
                <c:pt idx="789">
                  <c:v>7.8900000000001267E-4</c:v>
                </c:pt>
                <c:pt idx="790">
                  <c:v>7.900000000000127E-4</c:v>
                </c:pt>
                <c:pt idx="791">
                  <c:v>7.9100000000001272E-4</c:v>
                </c:pt>
                <c:pt idx="792">
                  <c:v>7.9200000000001275E-4</c:v>
                </c:pt>
                <c:pt idx="793">
                  <c:v>7.9300000000001277E-4</c:v>
                </c:pt>
                <c:pt idx="794">
                  <c:v>7.9400000000001279E-4</c:v>
                </c:pt>
                <c:pt idx="795">
                  <c:v>7.9500000000001282E-4</c:v>
                </c:pt>
                <c:pt idx="796">
                  <c:v>7.9600000000001284E-4</c:v>
                </c:pt>
                <c:pt idx="797">
                  <c:v>7.9700000000001287E-4</c:v>
                </c:pt>
                <c:pt idx="798">
                  <c:v>7.9800000000001289E-4</c:v>
                </c:pt>
                <c:pt idx="799">
                  <c:v>7.9900000000001292E-4</c:v>
                </c:pt>
                <c:pt idx="800">
                  <c:v>8.0000000000001294E-4</c:v>
                </c:pt>
                <c:pt idx="801">
                  <c:v>8.0100000000001296E-4</c:v>
                </c:pt>
                <c:pt idx="802">
                  <c:v>8.0200000000001299E-4</c:v>
                </c:pt>
                <c:pt idx="803">
                  <c:v>8.0300000000001301E-4</c:v>
                </c:pt>
                <c:pt idx="804">
                  <c:v>8.0400000000001304E-4</c:v>
                </c:pt>
                <c:pt idx="805">
                  <c:v>8.0500000000001306E-4</c:v>
                </c:pt>
                <c:pt idx="806">
                  <c:v>8.0600000000001309E-4</c:v>
                </c:pt>
                <c:pt idx="807">
                  <c:v>8.0700000000001311E-4</c:v>
                </c:pt>
                <c:pt idx="808">
                  <c:v>8.0800000000001313E-4</c:v>
                </c:pt>
                <c:pt idx="809">
                  <c:v>8.0900000000001316E-4</c:v>
                </c:pt>
                <c:pt idx="810">
                  <c:v>8.1000000000001318E-4</c:v>
                </c:pt>
                <c:pt idx="811">
                  <c:v>8.1100000000001321E-4</c:v>
                </c:pt>
                <c:pt idx="812">
                  <c:v>8.1200000000001323E-4</c:v>
                </c:pt>
                <c:pt idx="813">
                  <c:v>8.1300000000001326E-4</c:v>
                </c:pt>
                <c:pt idx="814">
                  <c:v>8.1400000000001328E-4</c:v>
                </c:pt>
                <c:pt idx="815">
                  <c:v>8.150000000000133E-4</c:v>
                </c:pt>
                <c:pt idx="816">
                  <c:v>8.1600000000001333E-4</c:v>
                </c:pt>
                <c:pt idx="817">
                  <c:v>8.1700000000001335E-4</c:v>
                </c:pt>
                <c:pt idx="818">
                  <c:v>8.1800000000001338E-4</c:v>
                </c:pt>
                <c:pt idx="819">
                  <c:v>8.190000000000134E-4</c:v>
                </c:pt>
                <c:pt idx="820">
                  <c:v>8.2000000000001343E-4</c:v>
                </c:pt>
                <c:pt idx="821">
                  <c:v>8.2100000000001345E-4</c:v>
                </c:pt>
                <c:pt idx="822">
                  <c:v>8.2200000000001348E-4</c:v>
                </c:pt>
                <c:pt idx="823">
                  <c:v>8.230000000000135E-4</c:v>
                </c:pt>
                <c:pt idx="824">
                  <c:v>8.2400000000001352E-4</c:v>
                </c:pt>
                <c:pt idx="825">
                  <c:v>8.2500000000001355E-4</c:v>
                </c:pt>
                <c:pt idx="826">
                  <c:v>8.2600000000001357E-4</c:v>
                </c:pt>
                <c:pt idx="827">
                  <c:v>8.270000000000136E-4</c:v>
                </c:pt>
                <c:pt idx="828">
                  <c:v>8.2800000000001362E-4</c:v>
                </c:pt>
                <c:pt idx="829">
                  <c:v>8.2900000000001365E-4</c:v>
                </c:pt>
                <c:pt idx="830">
                  <c:v>8.3000000000001367E-4</c:v>
                </c:pt>
                <c:pt idx="831">
                  <c:v>8.3100000000001369E-4</c:v>
                </c:pt>
                <c:pt idx="832">
                  <c:v>8.3200000000001372E-4</c:v>
                </c:pt>
                <c:pt idx="833">
                  <c:v>8.3300000000001374E-4</c:v>
                </c:pt>
                <c:pt idx="834">
                  <c:v>8.3400000000001377E-4</c:v>
                </c:pt>
                <c:pt idx="835">
                  <c:v>8.3500000000001379E-4</c:v>
                </c:pt>
                <c:pt idx="836">
                  <c:v>8.3600000000001382E-4</c:v>
                </c:pt>
                <c:pt idx="837">
                  <c:v>8.3700000000001384E-4</c:v>
                </c:pt>
                <c:pt idx="838">
                  <c:v>8.3800000000001386E-4</c:v>
                </c:pt>
                <c:pt idx="839">
                  <c:v>8.3900000000001389E-4</c:v>
                </c:pt>
                <c:pt idx="840">
                  <c:v>8.4000000000001391E-4</c:v>
                </c:pt>
                <c:pt idx="841">
                  <c:v>8.4100000000001394E-4</c:v>
                </c:pt>
                <c:pt idx="842">
                  <c:v>8.4200000000001396E-4</c:v>
                </c:pt>
                <c:pt idx="843">
                  <c:v>8.4300000000001399E-4</c:v>
                </c:pt>
                <c:pt idx="844">
                  <c:v>8.4400000000001401E-4</c:v>
                </c:pt>
                <c:pt idx="845">
                  <c:v>8.4500000000001403E-4</c:v>
                </c:pt>
                <c:pt idx="846">
                  <c:v>8.4600000000001406E-4</c:v>
                </c:pt>
                <c:pt idx="847">
                  <c:v>8.4700000000001408E-4</c:v>
                </c:pt>
                <c:pt idx="848">
                  <c:v>8.4800000000001411E-4</c:v>
                </c:pt>
                <c:pt idx="849">
                  <c:v>8.4900000000001413E-4</c:v>
                </c:pt>
                <c:pt idx="850">
                  <c:v>8.5000000000001416E-4</c:v>
                </c:pt>
                <c:pt idx="851">
                  <c:v>8.5100000000001418E-4</c:v>
                </c:pt>
                <c:pt idx="852">
                  <c:v>8.520000000000142E-4</c:v>
                </c:pt>
                <c:pt idx="853">
                  <c:v>8.5300000000001423E-4</c:v>
                </c:pt>
                <c:pt idx="854">
                  <c:v>8.5400000000001425E-4</c:v>
                </c:pt>
                <c:pt idx="855">
                  <c:v>8.5500000000001428E-4</c:v>
                </c:pt>
                <c:pt idx="856">
                  <c:v>8.560000000000143E-4</c:v>
                </c:pt>
                <c:pt idx="857">
                  <c:v>8.5700000000001433E-4</c:v>
                </c:pt>
                <c:pt idx="858">
                  <c:v>8.5800000000001435E-4</c:v>
                </c:pt>
                <c:pt idx="859">
                  <c:v>8.5900000000001437E-4</c:v>
                </c:pt>
                <c:pt idx="860">
                  <c:v>8.600000000000144E-4</c:v>
                </c:pt>
                <c:pt idx="861">
                  <c:v>8.6100000000001442E-4</c:v>
                </c:pt>
                <c:pt idx="862">
                  <c:v>8.6200000000001445E-4</c:v>
                </c:pt>
                <c:pt idx="863">
                  <c:v>8.6300000000001447E-4</c:v>
                </c:pt>
                <c:pt idx="864">
                  <c:v>8.640000000000145E-4</c:v>
                </c:pt>
                <c:pt idx="865">
                  <c:v>8.6500000000001452E-4</c:v>
                </c:pt>
                <c:pt idx="866">
                  <c:v>8.6600000000001454E-4</c:v>
                </c:pt>
                <c:pt idx="867">
                  <c:v>8.6700000000001457E-4</c:v>
                </c:pt>
                <c:pt idx="868">
                  <c:v>8.6800000000001459E-4</c:v>
                </c:pt>
                <c:pt idx="869">
                  <c:v>8.6900000000001462E-4</c:v>
                </c:pt>
                <c:pt idx="870">
                  <c:v>8.7000000000001464E-4</c:v>
                </c:pt>
                <c:pt idx="871">
                  <c:v>8.7100000000001467E-4</c:v>
                </c:pt>
                <c:pt idx="872">
                  <c:v>8.7200000000001469E-4</c:v>
                </c:pt>
                <c:pt idx="873">
                  <c:v>8.7300000000001471E-4</c:v>
                </c:pt>
                <c:pt idx="874">
                  <c:v>8.7400000000001474E-4</c:v>
                </c:pt>
                <c:pt idx="875">
                  <c:v>8.7500000000001476E-4</c:v>
                </c:pt>
                <c:pt idx="876">
                  <c:v>8.7600000000001479E-4</c:v>
                </c:pt>
                <c:pt idx="877">
                  <c:v>8.7700000000001481E-4</c:v>
                </c:pt>
                <c:pt idx="878">
                  <c:v>8.7800000000001484E-4</c:v>
                </c:pt>
                <c:pt idx="879">
                  <c:v>8.7900000000001486E-4</c:v>
                </c:pt>
                <c:pt idx="880">
                  <c:v>8.8000000000001488E-4</c:v>
                </c:pt>
                <c:pt idx="881">
                  <c:v>8.8100000000001491E-4</c:v>
                </c:pt>
                <c:pt idx="882">
                  <c:v>8.8200000000001493E-4</c:v>
                </c:pt>
                <c:pt idx="883">
                  <c:v>8.8300000000001496E-4</c:v>
                </c:pt>
                <c:pt idx="884">
                  <c:v>8.8400000000001498E-4</c:v>
                </c:pt>
                <c:pt idx="885">
                  <c:v>8.8500000000001501E-4</c:v>
                </c:pt>
                <c:pt idx="886">
                  <c:v>8.8600000000001503E-4</c:v>
                </c:pt>
                <c:pt idx="887">
                  <c:v>8.8700000000001506E-4</c:v>
                </c:pt>
                <c:pt idx="888">
                  <c:v>8.8800000000001508E-4</c:v>
                </c:pt>
                <c:pt idx="889">
                  <c:v>8.890000000000151E-4</c:v>
                </c:pt>
                <c:pt idx="890">
                  <c:v>8.9000000000001513E-4</c:v>
                </c:pt>
                <c:pt idx="891">
                  <c:v>8.9100000000001515E-4</c:v>
                </c:pt>
                <c:pt idx="892">
                  <c:v>8.9200000000001518E-4</c:v>
                </c:pt>
                <c:pt idx="893">
                  <c:v>8.930000000000152E-4</c:v>
                </c:pt>
                <c:pt idx="894">
                  <c:v>8.9400000000001523E-4</c:v>
                </c:pt>
                <c:pt idx="895">
                  <c:v>8.9500000000001525E-4</c:v>
                </c:pt>
                <c:pt idx="896">
                  <c:v>8.9600000000001527E-4</c:v>
                </c:pt>
                <c:pt idx="897">
                  <c:v>8.970000000000153E-4</c:v>
                </c:pt>
                <c:pt idx="898">
                  <c:v>8.9800000000001532E-4</c:v>
                </c:pt>
                <c:pt idx="899">
                  <c:v>8.9900000000001535E-4</c:v>
                </c:pt>
                <c:pt idx="900">
                  <c:v>9.0000000000001537E-4</c:v>
                </c:pt>
                <c:pt idx="901">
                  <c:v>9.010000000000154E-4</c:v>
                </c:pt>
                <c:pt idx="902">
                  <c:v>9.0200000000001542E-4</c:v>
                </c:pt>
                <c:pt idx="903">
                  <c:v>9.0300000000001544E-4</c:v>
                </c:pt>
                <c:pt idx="904">
                  <c:v>9.0400000000001547E-4</c:v>
                </c:pt>
                <c:pt idx="905">
                  <c:v>9.0500000000001549E-4</c:v>
                </c:pt>
                <c:pt idx="906">
                  <c:v>9.0600000000001552E-4</c:v>
                </c:pt>
                <c:pt idx="907">
                  <c:v>9.0700000000001554E-4</c:v>
                </c:pt>
                <c:pt idx="908">
                  <c:v>9.0800000000001557E-4</c:v>
                </c:pt>
                <c:pt idx="909">
                  <c:v>9.0900000000001559E-4</c:v>
                </c:pt>
                <c:pt idx="910">
                  <c:v>9.1000000000001561E-4</c:v>
                </c:pt>
                <c:pt idx="911">
                  <c:v>9.1100000000001564E-4</c:v>
                </c:pt>
                <c:pt idx="912">
                  <c:v>9.1200000000001566E-4</c:v>
                </c:pt>
                <c:pt idx="913">
                  <c:v>9.1300000000001569E-4</c:v>
                </c:pt>
                <c:pt idx="914">
                  <c:v>9.1400000000001571E-4</c:v>
                </c:pt>
                <c:pt idx="915">
                  <c:v>9.1500000000001574E-4</c:v>
                </c:pt>
                <c:pt idx="916">
                  <c:v>9.1600000000001576E-4</c:v>
                </c:pt>
                <c:pt idx="917">
                  <c:v>9.1700000000001578E-4</c:v>
                </c:pt>
                <c:pt idx="918">
                  <c:v>9.1800000000001581E-4</c:v>
                </c:pt>
                <c:pt idx="919">
                  <c:v>9.1900000000001583E-4</c:v>
                </c:pt>
                <c:pt idx="920">
                  <c:v>9.2000000000001586E-4</c:v>
                </c:pt>
                <c:pt idx="921">
                  <c:v>9.2100000000001588E-4</c:v>
                </c:pt>
                <c:pt idx="922">
                  <c:v>9.2200000000001591E-4</c:v>
                </c:pt>
                <c:pt idx="923">
                  <c:v>9.2300000000001593E-4</c:v>
                </c:pt>
                <c:pt idx="924">
                  <c:v>9.2400000000001595E-4</c:v>
                </c:pt>
                <c:pt idx="925">
                  <c:v>9.2500000000001598E-4</c:v>
                </c:pt>
                <c:pt idx="926">
                  <c:v>9.26000000000016E-4</c:v>
                </c:pt>
                <c:pt idx="927">
                  <c:v>9.2700000000001603E-4</c:v>
                </c:pt>
                <c:pt idx="928">
                  <c:v>9.2800000000001605E-4</c:v>
                </c:pt>
                <c:pt idx="929">
                  <c:v>9.2900000000001608E-4</c:v>
                </c:pt>
                <c:pt idx="930">
                  <c:v>9.300000000000161E-4</c:v>
                </c:pt>
                <c:pt idx="931">
                  <c:v>9.3100000000001612E-4</c:v>
                </c:pt>
                <c:pt idx="932">
                  <c:v>9.3200000000001615E-4</c:v>
                </c:pt>
                <c:pt idx="933">
                  <c:v>9.3300000000001617E-4</c:v>
                </c:pt>
                <c:pt idx="934">
                  <c:v>9.340000000000162E-4</c:v>
                </c:pt>
                <c:pt idx="935">
                  <c:v>9.3500000000001622E-4</c:v>
                </c:pt>
                <c:pt idx="936">
                  <c:v>9.3600000000001625E-4</c:v>
                </c:pt>
                <c:pt idx="937">
                  <c:v>9.3700000000001627E-4</c:v>
                </c:pt>
                <c:pt idx="938">
                  <c:v>9.3800000000001629E-4</c:v>
                </c:pt>
                <c:pt idx="939">
                  <c:v>9.3900000000001632E-4</c:v>
                </c:pt>
                <c:pt idx="940">
                  <c:v>9.4000000000001634E-4</c:v>
                </c:pt>
                <c:pt idx="941">
                  <c:v>9.4100000000001637E-4</c:v>
                </c:pt>
                <c:pt idx="942">
                  <c:v>9.4200000000001639E-4</c:v>
                </c:pt>
                <c:pt idx="943">
                  <c:v>9.4300000000001642E-4</c:v>
                </c:pt>
                <c:pt idx="944">
                  <c:v>9.4400000000001644E-4</c:v>
                </c:pt>
                <c:pt idx="945">
                  <c:v>9.4500000000001646E-4</c:v>
                </c:pt>
                <c:pt idx="946">
                  <c:v>9.4600000000001649E-4</c:v>
                </c:pt>
                <c:pt idx="947">
                  <c:v>9.4700000000001651E-4</c:v>
                </c:pt>
                <c:pt idx="948">
                  <c:v>9.4800000000001654E-4</c:v>
                </c:pt>
                <c:pt idx="949">
                  <c:v>9.4900000000001656E-4</c:v>
                </c:pt>
                <c:pt idx="950">
                  <c:v>9.5000000000001659E-4</c:v>
                </c:pt>
                <c:pt idx="951">
                  <c:v>9.5100000000001661E-4</c:v>
                </c:pt>
                <c:pt idx="952">
                  <c:v>9.5200000000001663E-4</c:v>
                </c:pt>
                <c:pt idx="953">
                  <c:v>9.5300000000001666E-4</c:v>
                </c:pt>
                <c:pt idx="954">
                  <c:v>9.5400000000001668E-4</c:v>
                </c:pt>
                <c:pt idx="955">
                  <c:v>9.5500000000001671E-4</c:v>
                </c:pt>
                <c:pt idx="956">
                  <c:v>9.5600000000001673E-4</c:v>
                </c:pt>
                <c:pt idx="957">
                  <c:v>9.5700000000001676E-4</c:v>
                </c:pt>
                <c:pt idx="958">
                  <c:v>9.5800000000001678E-4</c:v>
                </c:pt>
                <c:pt idx="959">
                  <c:v>9.5900000000001681E-4</c:v>
                </c:pt>
                <c:pt idx="960">
                  <c:v>9.6000000000001683E-4</c:v>
                </c:pt>
                <c:pt idx="961">
                  <c:v>9.6100000000001685E-4</c:v>
                </c:pt>
                <c:pt idx="962">
                  <c:v>9.6200000000001688E-4</c:v>
                </c:pt>
                <c:pt idx="963">
                  <c:v>9.630000000000169E-4</c:v>
                </c:pt>
                <c:pt idx="964">
                  <c:v>9.6400000000001693E-4</c:v>
                </c:pt>
                <c:pt idx="965">
                  <c:v>9.6500000000001695E-4</c:v>
                </c:pt>
                <c:pt idx="966">
                  <c:v>9.6600000000001698E-4</c:v>
                </c:pt>
                <c:pt idx="967">
                  <c:v>9.67000000000017E-4</c:v>
                </c:pt>
                <c:pt idx="968">
                  <c:v>9.6800000000001702E-4</c:v>
                </c:pt>
                <c:pt idx="969">
                  <c:v>9.6900000000001705E-4</c:v>
                </c:pt>
                <c:pt idx="970">
                  <c:v>9.7000000000001707E-4</c:v>
                </c:pt>
                <c:pt idx="971">
                  <c:v>9.710000000000171E-4</c:v>
                </c:pt>
                <c:pt idx="972">
                  <c:v>9.7200000000001712E-4</c:v>
                </c:pt>
                <c:pt idx="973">
                  <c:v>9.7300000000001715E-4</c:v>
                </c:pt>
                <c:pt idx="974">
                  <c:v>9.7400000000001717E-4</c:v>
                </c:pt>
                <c:pt idx="975">
                  <c:v>9.7500000000001719E-4</c:v>
                </c:pt>
                <c:pt idx="976">
                  <c:v>9.7600000000001722E-4</c:v>
                </c:pt>
                <c:pt idx="977">
                  <c:v>9.7700000000001713E-4</c:v>
                </c:pt>
                <c:pt idx="978">
                  <c:v>9.7800000000001705E-4</c:v>
                </c:pt>
                <c:pt idx="979">
                  <c:v>9.7900000000001697E-4</c:v>
                </c:pt>
                <c:pt idx="980">
                  <c:v>9.8000000000001688E-4</c:v>
                </c:pt>
                <c:pt idx="981">
                  <c:v>9.810000000000168E-4</c:v>
                </c:pt>
                <c:pt idx="982">
                  <c:v>9.8200000000001671E-4</c:v>
                </c:pt>
                <c:pt idx="983">
                  <c:v>9.8300000000001663E-4</c:v>
                </c:pt>
                <c:pt idx="984">
                  <c:v>9.8400000000001655E-4</c:v>
                </c:pt>
                <c:pt idx="985">
                  <c:v>9.8500000000001646E-4</c:v>
                </c:pt>
                <c:pt idx="986">
                  <c:v>9.8600000000001638E-4</c:v>
                </c:pt>
                <c:pt idx="987">
                  <c:v>9.8700000000001629E-4</c:v>
                </c:pt>
                <c:pt idx="988">
                  <c:v>9.8800000000001621E-4</c:v>
                </c:pt>
                <c:pt idx="989">
                  <c:v>9.8900000000001612E-4</c:v>
                </c:pt>
                <c:pt idx="990">
                  <c:v>9.9000000000001604E-4</c:v>
                </c:pt>
                <c:pt idx="991">
                  <c:v>9.9100000000001596E-4</c:v>
                </c:pt>
                <c:pt idx="992">
                  <c:v>9.9200000000001587E-4</c:v>
                </c:pt>
                <c:pt idx="993">
                  <c:v>9.9300000000001579E-4</c:v>
                </c:pt>
                <c:pt idx="994">
                  <c:v>9.940000000000157E-4</c:v>
                </c:pt>
                <c:pt idx="995">
                  <c:v>9.9500000000001562E-4</c:v>
                </c:pt>
                <c:pt idx="996">
                  <c:v>9.9600000000001554E-4</c:v>
                </c:pt>
                <c:pt idx="997">
                  <c:v>9.9700000000001545E-4</c:v>
                </c:pt>
                <c:pt idx="998">
                  <c:v>9.9800000000001537E-4</c:v>
                </c:pt>
                <c:pt idx="999">
                  <c:v>9.9900000000001528E-4</c:v>
                </c:pt>
                <c:pt idx="1000">
                  <c:v>1.0000000000000152E-3</c:v>
                </c:pt>
                <c:pt idx="1001">
                  <c:v>1.0010000000000151E-3</c:v>
                </c:pt>
                <c:pt idx="1002">
                  <c:v>1.002000000000015E-3</c:v>
                </c:pt>
                <c:pt idx="1003">
                  <c:v>1.0030000000000149E-3</c:v>
                </c:pt>
                <c:pt idx="1004">
                  <c:v>1.0040000000000149E-3</c:v>
                </c:pt>
                <c:pt idx="1005">
                  <c:v>1.0050000000000148E-3</c:v>
                </c:pt>
                <c:pt idx="1006">
                  <c:v>1.0060000000000147E-3</c:v>
                </c:pt>
                <c:pt idx="1007">
                  <c:v>1.0070000000000146E-3</c:v>
                </c:pt>
                <c:pt idx="1008">
                  <c:v>1.0080000000000145E-3</c:v>
                </c:pt>
                <c:pt idx="1009">
                  <c:v>1.0090000000000144E-3</c:v>
                </c:pt>
                <c:pt idx="1010">
                  <c:v>1.0100000000000144E-3</c:v>
                </c:pt>
                <c:pt idx="1011">
                  <c:v>1.0110000000000143E-3</c:v>
                </c:pt>
                <c:pt idx="1012">
                  <c:v>1.0120000000000142E-3</c:v>
                </c:pt>
                <c:pt idx="1013">
                  <c:v>1.0130000000000141E-3</c:v>
                </c:pt>
                <c:pt idx="1014">
                  <c:v>1.014000000000014E-3</c:v>
                </c:pt>
                <c:pt idx="1015">
                  <c:v>1.0150000000000139E-3</c:v>
                </c:pt>
                <c:pt idx="1016">
                  <c:v>1.0160000000000139E-3</c:v>
                </c:pt>
                <c:pt idx="1017">
                  <c:v>1.0170000000000138E-3</c:v>
                </c:pt>
                <c:pt idx="1018">
                  <c:v>1.0180000000000137E-3</c:v>
                </c:pt>
                <c:pt idx="1019">
                  <c:v>1.0190000000000136E-3</c:v>
                </c:pt>
                <c:pt idx="1020">
                  <c:v>1.0200000000000135E-3</c:v>
                </c:pt>
                <c:pt idx="1021">
                  <c:v>1.0210000000000134E-3</c:v>
                </c:pt>
                <c:pt idx="1022">
                  <c:v>1.0220000000000133E-3</c:v>
                </c:pt>
                <c:pt idx="1023">
                  <c:v>1.0230000000000133E-3</c:v>
                </c:pt>
                <c:pt idx="1024">
                  <c:v>1.0240000000000132E-3</c:v>
                </c:pt>
                <c:pt idx="1025">
                  <c:v>1.0250000000000131E-3</c:v>
                </c:pt>
                <c:pt idx="1026">
                  <c:v>1.026000000000013E-3</c:v>
                </c:pt>
                <c:pt idx="1027">
                  <c:v>1.0270000000000129E-3</c:v>
                </c:pt>
                <c:pt idx="1028">
                  <c:v>1.0280000000000128E-3</c:v>
                </c:pt>
                <c:pt idx="1029">
                  <c:v>1.0290000000000128E-3</c:v>
                </c:pt>
                <c:pt idx="1030">
                  <c:v>1.0300000000000127E-3</c:v>
                </c:pt>
                <c:pt idx="1031">
                  <c:v>1.0310000000000126E-3</c:v>
                </c:pt>
                <c:pt idx="1032">
                  <c:v>1.0320000000000125E-3</c:v>
                </c:pt>
                <c:pt idx="1033">
                  <c:v>1.0330000000000124E-3</c:v>
                </c:pt>
                <c:pt idx="1034">
                  <c:v>1.0340000000000123E-3</c:v>
                </c:pt>
                <c:pt idx="1035">
                  <c:v>1.0350000000000123E-3</c:v>
                </c:pt>
                <c:pt idx="1036">
                  <c:v>1.0360000000000122E-3</c:v>
                </c:pt>
                <c:pt idx="1037">
                  <c:v>1.0370000000000121E-3</c:v>
                </c:pt>
                <c:pt idx="1038">
                  <c:v>1.038000000000012E-3</c:v>
                </c:pt>
                <c:pt idx="1039">
                  <c:v>1.0390000000000119E-3</c:v>
                </c:pt>
                <c:pt idx="1040">
                  <c:v>1.0400000000000118E-3</c:v>
                </c:pt>
                <c:pt idx="1041">
                  <c:v>1.0410000000000118E-3</c:v>
                </c:pt>
                <c:pt idx="1042">
                  <c:v>1.0420000000000117E-3</c:v>
                </c:pt>
                <c:pt idx="1043">
                  <c:v>1.0430000000000116E-3</c:v>
                </c:pt>
                <c:pt idx="1044">
                  <c:v>1.0440000000000115E-3</c:v>
                </c:pt>
                <c:pt idx="1045">
                  <c:v>1.0450000000000114E-3</c:v>
                </c:pt>
                <c:pt idx="1046">
                  <c:v>1.0460000000000113E-3</c:v>
                </c:pt>
                <c:pt idx="1047">
                  <c:v>1.0470000000000112E-3</c:v>
                </c:pt>
                <c:pt idx="1048">
                  <c:v>1.0480000000000112E-3</c:v>
                </c:pt>
                <c:pt idx="1049">
                  <c:v>1.0490000000000111E-3</c:v>
                </c:pt>
                <c:pt idx="1050">
                  <c:v>1.050000000000011E-3</c:v>
                </c:pt>
                <c:pt idx="1051">
                  <c:v>1.0510000000000109E-3</c:v>
                </c:pt>
                <c:pt idx="1052">
                  <c:v>1.0520000000000108E-3</c:v>
                </c:pt>
                <c:pt idx="1053">
                  <c:v>1.0530000000000107E-3</c:v>
                </c:pt>
                <c:pt idx="1054">
                  <c:v>1.0540000000000107E-3</c:v>
                </c:pt>
                <c:pt idx="1055">
                  <c:v>1.0550000000000106E-3</c:v>
                </c:pt>
                <c:pt idx="1056">
                  <c:v>1.0560000000000105E-3</c:v>
                </c:pt>
                <c:pt idx="1057">
                  <c:v>1.0570000000000104E-3</c:v>
                </c:pt>
                <c:pt idx="1058">
                  <c:v>1.0580000000000103E-3</c:v>
                </c:pt>
                <c:pt idx="1059">
                  <c:v>1.0590000000000102E-3</c:v>
                </c:pt>
                <c:pt idx="1060">
                  <c:v>1.0600000000000102E-3</c:v>
                </c:pt>
                <c:pt idx="1061">
                  <c:v>1.0610000000000101E-3</c:v>
                </c:pt>
                <c:pt idx="1062">
                  <c:v>1.06200000000001E-3</c:v>
                </c:pt>
                <c:pt idx="1063">
                  <c:v>1.0630000000000099E-3</c:v>
                </c:pt>
                <c:pt idx="1064">
                  <c:v>1.0640000000000098E-3</c:v>
                </c:pt>
                <c:pt idx="1065">
                  <c:v>1.0650000000000097E-3</c:v>
                </c:pt>
                <c:pt idx="1066">
                  <c:v>1.0660000000000096E-3</c:v>
                </c:pt>
                <c:pt idx="1067">
                  <c:v>1.0670000000000096E-3</c:v>
                </c:pt>
                <c:pt idx="1068">
                  <c:v>1.0680000000000095E-3</c:v>
                </c:pt>
                <c:pt idx="1069">
                  <c:v>1.0690000000000094E-3</c:v>
                </c:pt>
                <c:pt idx="1070">
                  <c:v>1.0700000000000093E-3</c:v>
                </c:pt>
                <c:pt idx="1071">
                  <c:v>1.0710000000000092E-3</c:v>
                </c:pt>
                <c:pt idx="1072">
                  <c:v>1.0720000000000091E-3</c:v>
                </c:pt>
                <c:pt idx="1073">
                  <c:v>1.0730000000000091E-3</c:v>
                </c:pt>
                <c:pt idx="1074">
                  <c:v>1.074000000000009E-3</c:v>
                </c:pt>
                <c:pt idx="1075">
                  <c:v>1.0750000000000089E-3</c:v>
                </c:pt>
                <c:pt idx="1076">
                  <c:v>1.0760000000000088E-3</c:v>
                </c:pt>
                <c:pt idx="1077">
                  <c:v>1.0770000000000087E-3</c:v>
                </c:pt>
                <c:pt idx="1078">
                  <c:v>1.0780000000000086E-3</c:v>
                </c:pt>
                <c:pt idx="1079">
                  <c:v>1.0790000000000086E-3</c:v>
                </c:pt>
                <c:pt idx="1080">
                  <c:v>1.0800000000000085E-3</c:v>
                </c:pt>
                <c:pt idx="1081">
                  <c:v>1.0810000000000084E-3</c:v>
                </c:pt>
                <c:pt idx="1082">
                  <c:v>1.0820000000000083E-3</c:v>
                </c:pt>
                <c:pt idx="1083">
                  <c:v>1.0830000000000082E-3</c:v>
                </c:pt>
                <c:pt idx="1084">
                  <c:v>1.0840000000000081E-3</c:v>
                </c:pt>
                <c:pt idx="1085">
                  <c:v>1.0850000000000081E-3</c:v>
                </c:pt>
                <c:pt idx="1086">
                  <c:v>1.086000000000008E-3</c:v>
                </c:pt>
                <c:pt idx="1087">
                  <c:v>1.0870000000000079E-3</c:v>
                </c:pt>
                <c:pt idx="1088">
                  <c:v>1.0880000000000078E-3</c:v>
                </c:pt>
                <c:pt idx="1089">
                  <c:v>1.0890000000000077E-3</c:v>
                </c:pt>
                <c:pt idx="1090">
                  <c:v>1.0900000000000076E-3</c:v>
                </c:pt>
                <c:pt idx="1091">
                  <c:v>1.0910000000000075E-3</c:v>
                </c:pt>
                <c:pt idx="1092">
                  <c:v>1.0920000000000075E-3</c:v>
                </c:pt>
                <c:pt idx="1093">
                  <c:v>1.0930000000000074E-3</c:v>
                </c:pt>
                <c:pt idx="1094">
                  <c:v>1.0940000000000073E-3</c:v>
                </c:pt>
                <c:pt idx="1095">
                  <c:v>1.0950000000000072E-3</c:v>
                </c:pt>
                <c:pt idx="1096">
                  <c:v>1.0960000000000071E-3</c:v>
                </c:pt>
                <c:pt idx="1097">
                  <c:v>1.097000000000007E-3</c:v>
                </c:pt>
                <c:pt idx="1098">
                  <c:v>1.098000000000007E-3</c:v>
                </c:pt>
                <c:pt idx="1099">
                  <c:v>1.0990000000000069E-3</c:v>
                </c:pt>
                <c:pt idx="1100">
                  <c:v>1.1000000000000068E-3</c:v>
                </c:pt>
                <c:pt idx="1101">
                  <c:v>1.1010000000000067E-3</c:v>
                </c:pt>
                <c:pt idx="1102">
                  <c:v>1.1020000000000066E-3</c:v>
                </c:pt>
                <c:pt idx="1103">
                  <c:v>1.1030000000000065E-3</c:v>
                </c:pt>
                <c:pt idx="1104">
                  <c:v>1.1040000000000065E-3</c:v>
                </c:pt>
                <c:pt idx="1105">
                  <c:v>1.1050000000000064E-3</c:v>
                </c:pt>
                <c:pt idx="1106">
                  <c:v>1.1060000000000063E-3</c:v>
                </c:pt>
                <c:pt idx="1107">
                  <c:v>1.1070000000000062E-3</c:v>
                </c:pt>
                <c:pt idx="1108">
                  <c:v>1.1080000000000061E-3</c:v>
                </c:pt>
                <c:pt idx="1109">
                  <c:v>1.109000000000006E-3</c:v>
                </c:pt>
                <c:pt idx="1110">
                  <c:v>1.1100000000000059E-3</c:v>
                </c:pt>
                <c:pt idx="1111">
                  <c:v>1.1110000000000059E-3</c:v>
                </c:pt>
                <c:pt idx="1112">
                  <c:v>1.1120000000000058E-3</c:v>
                </c:pt>
                <c:pt idx="1113">
                  <c:v>1.1130000000000057E-3</c:v>
                </c:pt>
                <c:pt idx="1114">
                  <c:v>1.1140000000000056E-3</c:v>
                </c:pt>
                <c:pt idx="1115">
                  <c:v>1.1150000000000055E-3</c:v>
                </c:pt>
                <c:pt idx="1116">
                  <c:v>1.1160000000000054E-3</c:v>
                </c:pt>
                <c:pt idx="1117">
                  <c:v>1.1170000000000054E-3</c:v>
                </c:pt>
                <c:pt idx="1118">
                  <c:v>1.1180000000000053E-3</c:v>
                </c:pt>
                <c:pt idx="1119">
                  <c:v>1.1190000000000052E-3</c:v>
                </c:pt>
                <c:pt idx="1120">
                  <c:v>1.1200000000000051E-3</c:v>
                </c:pt>
                <c:pt idx="1121">
                  <c:v>1.121000000000005E-3</c:v>
                </c:pt>
                <c:pt idx="1122">
                  <c:v>1.1220000000000049E-3</c:v>
                </c:pt>
                <c:pt idx="1123">
                  <c:v>1.1230000000000049E-3</c:v>
                </c:pt>
                <c:pt idx="1124">
                  <c:v>1.1240000000000048E-3</c:v>
                </c:pt>
                <c:pt idx="1125">
                  <c:v>1.1250000000000047E-3</c:v>
                </c:pt>
                <c:pt idx="1126">
                  <c:v>1.1260000000000046E-3</c:v>
                </c:pt>
                <c:pt idx="1127">
                  <c:v>1.1270000000000045E-3</c:v>
                </c:pt>
                <c:pt idx="1128">
                  <c:v>1.1280000000000044E-3</c:v>
                </c:pt>
                <c:pt idx="1129">
                  <c:v>1.1290000000000043E-3</c:v>
                </c:pt>
                <c:pt idx="1130">
                  <c:v>1.1300000000000043E-3</c:v>
                </c:pt>
                <c:pt idx="1131">
                  <c:v>1.1310000000000042E-3</c:v>
                </c:pt>
                <c:pt idx="1132">
                  <c:v>1.1320000000000041E-3</c:v>
                </c:pt>
                <c:pt idx="1133">
                  <c:v>1.133000000000004E-3</c:v>
                </c:pt>
                <c:pt idx="1134">
                  <c:v>1.1340000000000039E-3</c:v>
                </c:pt>
                <c:pt idx="1135">
                  <c:v>1.1350000000000038E-3</c:v>
                </c:pt>
                <c:pt idx="1136">
                  <c:v>1.1360000000000038E-3</c:v>
                </c:pt>
                <c:pt idx="1137">
                  <c:v>1.1370000000000037E-3</c:v>
                </c:pt>
                <c:pt idx="1138">
                  <c:v>1.1380000000000036E-3</c:v>
                </c:pt>
                <c:pt idx="1139">
                  <c:v>1.1390000000000035E-3</c:v>
                </c:pt>
                <c:pt idx="1140">
                  <c:v>1.1400000000000034E-3</c:v>
                </c:pt>
                <c:pt idx="1141">
                  <c:v>1.1410000000000033E-3</c:v>
                </c:pt>
                <c:pt idx="1142">
                  <c:v>1.1420000000000033E-3</c:v>
                </c:pt>
                <c:pt idx="1143">
                  <c:v>1.1430000000000032E-3</c:v>
                </c:pt>
                <c:pt idx="1144">
                  <c:v>1.1440000000000031E-3</c:v>
                </c:pt>
                <c:pt idx="1145">
                  <c:v>1.145000000000003E-3</c:v>
                </c:pt>
                <c:pt idx="1146">
                  <c:v>1.1460000000000029E-3</c:v>
                </c:pt>
                <c:pt idx="1147">
                  <c:v>1.1470000000000028E-3</c:v>
                </c:pt>
                <c:pt idx="1148">
                  <c:v>1.1480000000000028E-3</c:v>
                </c:pt>
                <c:pt idx="1149">
                  <c:v>1.1490000000000027E-3</c:v>
                </c:pt>
                <c:pt idx="1150">
                  <c:v>1.1500000000000026E-3</c:v>
                </c:pt>
                <c:pt idx="1151">
                  <c:v>1.1510000000000025E-3</c:v>
                </c:pt>
                <c:pt idx="1152">
                  <c:v>1.1520000000000024E-3</c:v>
                </c:pt>
                <c:pt idx="1153">
                  <c:v>1.1530000000000023E-3</c:v>
                </c:pt>
                <c:pt idx="1154">
                  <c:v>1.1540000000000022E-3</c:v>
                </c:pt>
                <c:pt idx="1155">
                  <c:v>1.1550000000000022E-3</c:v>
                </c:pt>
                <c:pt idx="1156">
                  <c:v>1.1560000000000021E-3</c:v>
                </c:pt>
                <c:pt idx="1157">
                  <c:v>1.157000000000002E-3</c:v>
                </c:pt>
                <c:pt idx="1158">
                  <c:v>1.1580000000000019E-3</c:v>
                </c:pt>
                <c:pt idx="1159">
                  <c:v>1.1590000000000018E-3</c:v>
                </c:pt>
                <c:pt idx="1160">
                  <c:v>1.1600000000000017E-3</c:v>
                </c:pt>
                <c:pt idx="1161">
                  <c:v>1.1610000000000017E-3</c:v>
                </c:pt>
                <c:pt idx="1162">
                  <c:v>1.1620000000000016E-3</c:v>
                </c:pt>
                <c:pt idx="1163">
                  <c:v>1.1630000000000015E-3</c:v>
                </c:pt>
                <c:pt idx="1164">
                  <c:v>1.1640000000000014E-3</c:v>
                </c:pt>
                <c:pt idx="1165">
                  <c:v>1.1650000000000013E-3</c:v>
                </c:pt>
                <c:pt idx="1166">
                  <c:v>1.1660000000000012E-3</c:v>
                </c:pt>
                <c:pt idx="1167">
                  <c:v>1.1670000000000012E-3</c:v>
                </c:pt>
                <c:pt idx="1168">
                  <c:v>1.1680000000000011E-3</c:v>
                </c:pt>
                <c:pt idx="1169">
                  <c:v>1.169000000000001E-3</c:v>
                </c:pt>
                <c:pt idx="1170">
                  <c:v>1.1700000000000009E-3</c:v>
                </c:pt>
                <c:pt idx="1171">
                  <c:v>1.1710000000000008E-3</c:v>
                </c:pt>
                <c:pt idx="1172">
                  <c:v>1.1720000000000007E-3</c:v>
                </c:pt>
                <c:pt idx="1173">
                  <c:v>1.1730000000000006E-3</c:v>
                </c:pt>
                <c:pt idx="1174">
                  <c:v>1.1740000000000006E-3</c:v>
                </c:pt>
                <c:pt idx="1175">
                  <c:v>1.1750000000000005E-3</c:v>
                </c:pt>
                <c:pt idx="1176">
                  <c:v>1.1760000000000004E-3</c:v>
                </c:pt>
                <c:pt idx="1177">
                  <c:v>1.1770000000000003E-3</c:v>
                </c:pt>
                <c:pt idx="1178">
                  <c:v>1.1780000000000002E-3</c:v>
                </c:pt>
                <c:pt idx="1179">
                  <c:v>1.1790000000000001E-3</c:v>
                </c:pt>
                <c:pt idx="1180">
                  <c:v>1.1800000000000001E-3</c:v>
                </c:pt>
                <c:pt idx="1181">
                  <c:v>1.181E-3</c:v>
                </c:pt>
                <c:pt idx="1182">
                  <c:v>1.1819999999999999E-3</c:v>
                </c:pt>
                <c:pt idx="1183">
                  <c:v>1.1829999999999998E-3</c:v>
                </c:pt>
                <c:pt idx="1184">
                  <c:v>1.1839999999999997E-3</c:v>
                </c:pt>
                <c:pt idx="1185">
                  <c:v>1.1849999999999996E-3</c:v>
                </c:pt>
                <c:pt idx="1186">
                  <c:v>1.1859999999999996E-3</c:v>
                </c:pt>
                <c:pt idx="1187">
                  <c:v>1.1869999999999995E-3</c:v>
                </c:pt>
                <c:pt idx="1188">
                  <c:v>1.1879999999999994E-3</c:v>
                </c:pt>
                <c:pt idx="1189">
                  <c:v>1.1889999999999993E-3</c:v>
                </c:pt>
                <c:pt idx="1190">
                  <c:v>1.1899999999999992E-3</c:v>
                </c:pt>
                <c:pt idx="1191">
                  <c:v>1.1909999999999991E-3</c:v>
                </c:pt>
                <c:pt idx="1192">
                  <c:v>1.191999999999999E-3</c:v>
                </c:pt>
                <c:pt idx="1193">
                  <c:v>1.192999999999999E-3</c:v>
                </c:pt>
                <c:pt idx="1194">
                  <c:v>1.1939999999999989E-3</c:v>
                </c:pt>
                <c:pt idx="1195">
                  <c:v>1.1949999999999988E-3</c:v>
                </c:pt>
                <c:pt idx="1196">
                  <c:v>1.1959999999999987E-3</c:v>
                </c:pt>
                <c:pt idx="1197">
                  <c:v>1.1969999999999986E-3</c:v>
                </c:pt>
                <c:pt idx="1198">
                  <c:v>1.1979999999999985E-3</c:v>
                </c:pt>
                <c:pt idx="1199">
                  <c:v>1.1989999999999985E-3</c:v>
                </c:pt>
                <c:pt idx="1200">
                  <c:v>1.1999999999999984E-3</c:v>
                </c:pt>
                <c:pt idx="1201">
                  <c:v>1.2009999999999983E-3</c:v>
                </c:pt>
                <c:pt idx="1202">
                  <c:v>1.2019999999999982E-3</c:v>
                </c:pt>
                <c:pt idx="1203">
                  <c:v>1.2029999999999981E-3</c:v>
                </c:pt>
                <c:pt idx="1204">
                  <c:v>1.203999999999998E-3</c:v>
                </c:pt>
                <c:pt idx="1205">
                  <c:v>1.204999999999998E-3</c:v>
                </c:pt>
                <c:pt idx="1206">
                  <c:v>1.2059999999999979E-3</c:v>
                </c:pt>
                <c:pt idx="1207">
                  <c:v>1.2069999999999978E-3</c:v>
                </c:pt>
                <c:pt idx="1208">
                  <c:v>1.2079999999999977E-3</c:v>
                </c:pt>
                <c:pt idx="1209">
                  <c:v>1.2089999999999976E-3</c:v>
                </c:pt>
                <c:pt idx="1210">
                  <c:v>1.2099999999999975E-3</c:v>
                </c:pt>
                <c:pt idx="1211">
                  <c:v>1.2109999999999975E-3</c:v>
                </c:pt>
                <c:pt idx="1212">
                  <c:v>1.2119999999999974E-3</c:v>
                </c:pt>
                <c:pt idx="1213">
                  <c:v>1.2129999999999973E-3</c:v>
                </c:pt>
                <c:pt idx="1214">
                  <c:v>1.2139999999999972E-3</c:v>
                </c:pt>
                <c:pt idx="1215">
                  <c:v>1.2149999999999971E-3</c:v>
                </c:pt>
                <c:pt idx="1216">
                  <c:v>1.215999999999997E-3</c:v>
                </c:pt>
                <c:pt idx="1217">
                  <c:v>1.2169999999999969E-3</c:v>
                </c:pt>
                <c:pt idx="1218">
                  <c:v>1.2179999999999969E-3</c:v>
                </c:pt>
                <c:pt idx="1219">
                  <c:v>1.2189999999999968E-3</c:v>
                </c:pt>
                <c:pt idx="1220">
                  <c:v>1.2199999999999967E-3</c:v>
                </c:pt>
                <c:pt idx="1221">
                  <c:v>1.2209999999999966E-3</c:v>
                </c:pt>
                <c:pt idx="1222">
                  <c:v>1.2219999999999965E-3</c:v>
                </c:pt>
                <c:pt idx="1223">
                  <c:v>1.2229999999999964E-3</c:v>
                </c:pt>
                <c:pt idx="1224">
                  <c:v>1.2239999999999964E-3</c:v>
                </c:pt>
                <c:pt idx="1225">
                  <c:v>1.2249999999999963E-3</c:v>
                </c:pt>
                <c:pt idx="1226">
                  <c:v>1.2259999999999962E-3</c:v>
                </c:pt>
                <c:pt idx="1227">
                  <c:v>1.2269999999999961E-3</c:v>
                </c:pt>
                <c:pt idx="1228">
                  <c:v>1.227999999999996E-3</c:v>
                </c:pt>
                <c:pt idx="1229">
                  <c:v>1.2289999999999959E-3</c:v>
                </c:pt>
                <c:pt idx="1230">
                  <c:v>1.2299999999999959E-3</c:v>
                </c:pt>
                <c:pt idx="1231">
                  <c:v>1.2309999999999958E-3</c:v>
                </c:pt>
                <c:pt idx="1232">
                  <c:v>1.2319999999999957E-3</c:v>
                </c:pt>
                <c:pt idx="1233">
                  <c:v>1.2329999999999956E-3</c:v>
                </c:pt>
                <c:pt idx="1234">
                  <c:v>1.2339999999999955E-3</c:v>
                </c:pt>
                <c:pt idx="1235">
                  <c:v>1.2349999999999954E-3</c:v>
                </c:pt>
                <c:pt idx="1236">
                  <c:v>1.2359999999999953E-3</c:v>
                </c:pt>
                <c:pt idx="1237">
                  <c:v>1.2369999999999953E-3</c:v>
                </c:pt>
                <c:pt idx="1238">
                  <c:v>1.2379999999999952E-3</c:v>
                </c:pt>
                <c:pt idx="1239">
                  <c:v>1.2389999999999951E-3</c:v>
                </c:pt>
                <c:pt idx="1240">
                  <c:v>1.239999999999995E-3</c:v>
                </c:pt>
                <c:pt idx="1241">
                  <c:v>1.2409999999999949E-3</c:v>
                </c:pt>
                <c:pt idx="1242">
                  <c:v>1.2419999999999948E-3</c:v>
                </c:pt>
                <c:pt idx="1243">
                  <c:v>1.2429999999999948E-3</c:v>
                </c:pt>
                <c:pt idx="1244">
                  <c:v>1.2439999999999947E-3</c:v>
                </c:pt>
                <c:pt idx="1245">
                  <c:v>1.2449999999999946E-3</c:v>
                </c:pt>
                <c:pt idx="1246">
                  <c:v>1.2459999999999945E-3</c:v>
                </c:pt>
                <c:pt idx="1247">
                  <c:v>1.2469999999999944E-3</c:v>
                </c:pt>
                <c:pt idx="1248">
                  <c:v>1.2479999999999943E-3</c:v>
                </c:pt>
                <c:pt idx="1249">
                  <c:v>1.2489999999999943E-3</c:v>
                </c:pt>
                <c:pt idx="1250">
                  <c:v>1.2499999999999942E-3</c:v>
                </c:pt>
                <c:pt idx="1251">
                  <c:v>1.2509999999999941E-3</c:v>
                </c:pt>
                <c:pt idx="1252">
                  <c:v>1.251999999999994E-3</c:v>
                </c:pt>
                <c:pt idx="1253">
                  <c:v>1.2529999999999939E-3</c:v>
                </c:pt>
                <c:pt idx="1254">
                  <c:v>1.2539999999999938E-3</c:v>
                </c:pt>
                <c:pt idx="1255">
                  <c:v>1.2549999999999938E-3</c:v>
                </c:pt>
                <c:pt idx="1256">
                  <c:v>1.2559999999999937E-3</c:v>
                </c:pt>
                <c:pt idx="1257">
                  <c:v>1.2569999999999936E-3</c:v>
                </c:pt>
                <c:pt idx="1258">
                  <c:v>1.2579999999999935E-3</c:v>
                </c:pt>
                <c:pt idx="1259">
                  <c:v>1.2589999999999934E-3</c:v>
                </c:pt>
                <c:pt idx="1260">
                  <c:v>1.2599999999999933E-3</c:v>
                </c:pt>
                <c:pt idx="1261">
                  <c:v>1.2609999999999932E-3</c:v>
                </c:pt>
                <c:pt idx="1262">
                  <c:v>1.2619999999999932E-3</c:v>
                </c:pt>
                <c:pt idx="1263">
                  <c:v>1.2629999999999931E-3</c:v>
                </c:pt>
                <c:pt idx="1264">
                  <c:v>1.263999999999993E-3</c:v>
                </c:pt>
                <c:pt idx="1265">
                  <c:v>1.2649999999999929E-3</c:v>
                </c:pt>
                <c:pt idx="1266">
                  <c:v>1.2659999999999928E-3</c:v>
                </c:pt>
                <c:pt idx="1267">
                  <c:v>1.2669999999999927E-3</c:v>
                </c:pt>
                <c:pt idx="1268">
                  <c:v>1.2679999999999927E-3</c:v>
                </c:pt>
                <c:pt idx="1269">
                  <c:v>1.2689999999999926E-3</c:v>
                </c:pt>
                <c:pt idx="1270">
                  <c:v>1.2699999999999925E-3</c:v>
                </c:pt>
                <c:pt idx="1271">
                  <c:v>1.2709999999999924E-3</c:v>
                </c:pt>
                <c:pt idx="1272">
                  <c:v>1.2719999999999923E-3</c:v>
                </c:pt>
                <c:pt idx="1273">
                  <c:v>1.2729999999999922E-3</c:v>
                </c:pt>
                <c:pt idx="1274">
                  <c:v>1.2739999999999922E-3</c:v>
                </c:pt>
                <c:pt idx="1275">
                  <c:v>1.2749999999999921E-3</c:v>
                </c:pt>
                <c:pt idx="1276">
                  <c:v>1.275999999999992E-3</c:v>
                </c:pt>
                <c:pt idx="1277">
                  <c:v>1.2769999999999919E-3</c:v>
                </c:pt>
                <c:pt idx="1278">
                  <c:v>1.2779999999999918E-3</c:v>
                </c:pt>
                <c:pt idx="1279">
                  <c:v>1.2789999999999917E-3</c:v>
                </c:pt>
                <c:pt idx="1280">
                  <c:v>1.2799999999999916E-3</c:v>
                </c:pt>
                <c:pt idx="1281">
                  <c:v>1.2809999999999916E-3</c:v>
                </c:pt>
                <c:pt idx="1282">
                  <c:v>1.2819999999999915E-3</c:v>
                </c:pt>
                <c:pt idx="1283">
                  <c:v>1.2829999999999914E-3</c:v>
                </c:pt>
                <c:pt idx="1284">
                  <c:v>1.2839999999999913E-3</c:v>
                </c:pt>
                <c:pt idx="1285">
                  <c:v>1.2849999999999912E-3</c:v>
                </c:pt>
                <c:pt idx="1286">
                  <c:v>1.2859999999999911E-3</c:v>
                </c:pt>
                <c:pt idx="1287">
                  <c:v>1.2869999999999911E-3</c:v>
                </c:pt>
                <c:pt idx="1288">
                  <c:v>1.287999999999991E-3</c:v>
                </c:pt>
                <c:pt idx="1289">
                  <c:v>1.2889999999999909E-3</c:v>
                </c:pt>
                <c:pt idx="1290">
                  <c:v>1.2899999999999908E-3</c:v>
                </c:pt>
                <c:pt idx="1291">
                  <c:v>1.2909999999999907E-3</c:v>
                </c:pt>
                <c:pt idx="1292">
                  <c:v>1.2919999999999906E-3</c:v>
                </c:pt>
                <c:pt idx="1293">
                  <c:v>1.2929999999999906E-3</c:v>
                </c:pt>
                <c:pt idx="1294">
                  <c:v>1.2939999999999905E-3</c:v>
                </c:pt>
                <c:pt idx="1295">
                  <c:v>1.2949999999999904E-3</c:v>
                </c:pt>
                <c:pt idx="1296">
                  <c:v>1.2959999999999903E-3</c:v>
                </c:pt>
                <c:pt idx="1297">
                  <c:v>1.2969999999999902E-3</c:v>
                </c:pt>
                <c:pt idx="1298">
                  <c:v>1.2979999999999901E-3</c:v>
                </c:pt>
                <c:pt idx="1299">
                  <c:v>1.29899999999999E-3</c:v>
                </c:pt>
                <c:pt idx="1300">
                  <c:v>1.29999999999999E-3</c:v>
                </c:pt>
                <c:pt idx="1301">
                  <c:v>1.3009999999999899E-3</c:v>
                </c:pt>
                <c:pt idx="1302">
                  <c:v>1.3019999999999898E-3</c:v>
                </c:pt>
                <c:pt idx="1303">
                  <c:v>1.3029999999999897E-3</c:v>
                </c:pt>
                <c:pt idx="1304">
                  <c:v>1.3039999999999896E-3</c:v>
                </c:pt>
                <c:pt idx="1305">
                  <c:v>1.3049999999999895E-3</c:v>
                </c:pt>
                <c:pt idx="1306">
                  <c:v>1.3059999999999895E-3</c:v>
                </c:pt>
                <c:pt idx="1307">
                  <c:v>1.3069999999999894E-3</c:v>
                </c:pt>
                <c:pt idx="1308">
                  <c:v>1.3079999999999893E-3</c:v>
                </c:pt>
                <c:pt idx="1309">
                  <c:v>1.3089999999999892E-3</c:v>
                </c:pt>
                <c:pt idx="1310">
                  <c:v>1.3099999999999891E-3</c:v>
                </c:pt>
                <c:pt idx="1311">
                  <c:v>1.310999999999989E-3</c:v>
                </c:pt>
                <c:pt idx="1312">
                  <c:v>1.311999999999989E-3</c:v>
                </c:pt>
                <c:pt idx="1313">
                  <c:v>1.3129999999999889E-3</c:v>
                </c:pt>
                <c:pt idx="1314">
                  <c:v>1.3139999999999888E-3</c:v>
                </c:pt>
                <c:pt idx="1315">
                  <c:v>1.3149999999999887E-3</c:v>
                </c:pt>
                <c:pt idx="1316">
                  <c:v>1.3159999999999886E-3</c:v>
                </c:pt>
                <c:pt idx="1317">
                  <c:v>1.3169999999999885E-3</c:v>
                </c:pt>
                <c:pt idx="1318">
                  <c:v>1.3179999999999885E-3</c:v>
                </c:pt>
                <c:pt idx="1319">
                  <c:v>1.3189999999999884E-3</c:v>
                </c:pt>
                <c:pt idx="1320">
                  <c:v>1.3199999999999883E-3</c:v>
                </c:pt>
                <c:pt idx="1321">
                  <c:v>1.3209999999999882E-3</c:v>
                </c:pt>
                <c:pt idx="1322">
                  <c:v>1.3219999999999881E-3</c:v>
                </c:pt>
                <c:pt idx="1323">
                  <c:v>1.322999999999988E-3</c:v>
                </c:pt>
                <c:pt idx="1324">
                  <c:v>1.3239999999999879E-3</c:v>
                </c:pt>
                <c:pt idx="1325">
                  <c:v>1.3249999999999879E-3</c:v>
                </c:pt>
                <c:pt idx="1326">
                  <c:v>1.3259999999999878E-3</c:v>
                </c:pt>
                <c:pt idx="1327">
                  <c:v>1.3269999999999877E-3</c:v>
                </c:pt>
                <c:pt idx="1328">
                  <c:v>1.3279999999999876E-3</c:v>
                </c:pt>
                <c:pt idx="1329">
                  <c:v>1.3289999999999875E-3</c:v>
                </c:pt>
                <c:pt idx="1330">
                  <c:v>1.3299999999999874E-3</c:v>
                </c:pt>
                <c:pt idx="1331">
                  <c:v>1.3309999999999874E-3</c:v>
                </c:pt>
                <c:pt idx="1332">
                  <c:v>1.3319999999999873E-3</c:v>
                </c:pt>
                <c:pt idx="1333">
                  <c:v>1.3329999999999872E-3</c:v>
                </c:pt>
                <c:pt idx="1334">
                  <c:v>1.3339999999999871E-3</c:v>
                </c:pt>
                <c:pt idx="1335">
                  <c:v>1.334999999999987E-3</c:v>
                </c:pt>
                <c:pt idx="1336">
                  <c:v>1.3359999999999869E-3</c:v>
                </c:pt>
                <c:pt idx="1337">
                  <c:v>1.3369999999999869E-3</c:v>
                </c:pt>
                <c:pt idx="1338">
                  <c:v>1.3379999999999868E-3</c:v>
                </c:pt>
                <c:pt idx="1339">
                  <c:v>1.3389999999999867E-3</c:v>
                </c:pt>
                <c:pt idx="1340">
                  <c:v>1.3399999999999866E-3</c:v>
                </c:pt>
                <c:pt idx="1341">
                  <c:v>1.3409999999999865E-3</c:v>
                </c:pt>
                <c:pt idx="1342">
                  <c:v>1.3419999999999864E-3</c:v>
                </c:pt>
                <c:pt idx="1343">
                  <c:v>1.3429999999999863E-3</c:v>
                </c:pt>
                <c:pt idx="1344">
                  <c:v>1.3439999999999863E-3</c:v>
                </c:pt>
                <c:pt idx="1345">
                  <c:v>1.3449999999999862E-3</c:v>
                </c:pt>
                <c:pt idx="1346">
                  <c:v>1.3459999999999861E-3</c:v>
                </c:pt>
                <c:pt idx="1347">
                  <c:v>1.346999999999986E-3</c:v>
                </c:pt>
                <c:pt idx="1348">
                  <c:v>1.3479999999999859E-3</c:v>
                </c:pt>
                <c:pt idx="1349">
                  <c:v>1.3489999999999858E-3</c:v>
                </c:pt>
                <c:pt idx="1350">
                  <c:v>1.3499999999999858E-3</c:v>
                </c:pt>
                <c:pt idx="1351">
                  <c:v>1.3509999999999857E-3</c:v>
                </c:pt>
                <c:pt idx="1352">
                  <c:v>1.3519999999999856E-3</c:v>
                </c:pt>
                <c:pt idx="1353">
                  <c:v>1.3529999999999855E-3</c:v>
                </c:pt>
                <c:pt idx="1354">
                  <c:v>1.3539999999999854E-3</c:v>
                </c:pt>
                <c:pt idx="1355">
                  <c:v>1.3549999999999853E-3</c:v>
                </c:pt>
                <c:pt idx="1356">
                  <c:v>1.3559999999999853E-3</c:v>
                </c:pt>
                <c:pt idx="1357">
                  <c:v>1.3569999999999852E-3</c:v>
                </c:pt>
                <c:pt idx="1358">
                  <c:v>1.3579999999999851E-3</c:v>
                </c:pt>
                <c:pt idx="1359">
                  <c:v>1.358999999999985E-3</c:v>
                </c:pt>
                <c:pt idx="1360">
                  <c:v>1.3599999999999849E-3</c:v>
                </c:pt>
                <c:pt idx="1361">
                  <c:v>1.3609999999999848E-3</c:v>
                </c:pt>
                <c:pt idx="1362">
                  <c:v>1.3619999999999848E-3</c:v>
                </c:pt>
                <c:pt idx="1363">
                  <c:v>1.3629999999999847E-3</c:v>
                </c:pt>
                <c:pt idx="1364">
                  <c:v>1.3639999999999846E-3</c:v>
                </c:pt>
                <c:pt idx="1365">
                  <c:v>1.3649999999999845E-3</c:v>
                </c:pt>
                <c:pt idx="1366">
                  <c:v>1.3659999999999844E-3</c:v>
                </c:pt>
                <c:pt idx="1367">
                  <c:v>1.3669999999999843E-3</c:v>
                </c:pt>
                <c:pt idx="1368">
                  <c:v>1.3679999999999842E-3</c:v>
                </c:pt>
                <c:pt idx="1369">
                  <c:v>1.3689999999999842E-3</c:v>
                </c:pt>
                <c:pt idx="1370">
                  <c:v>1.3699999999999841E-3</c:v>
                </c:pt>
                <c:pt idx="1371">
                  <c:v>1.370999999999984E-3</c:v>
                </c:pt>
                <c:pt idx="1372">
                  <c:v>1.3719999999999839E-3</c:v>
                </c:pt>
                <c:pt idx="1373">
                  <c:v>1.3729999999999838E-3</c:v>
                </c:pt>
                <c:pt idx="1374">
                  <c:v>1.3739999999999837E-3</c:v>
                </c:pt>
                <c:pt idx="1375">
                  <c:v>1.3749999999999837E-3</c:v>
                </c:pt>
                <c:pt idx="1376">
                  <c:v>1.3759999999999836E-3</c:v>
                </c:pt>
                <c:pt idx="1377">
                  <c:v>1.3769999999999835E-3</c:v>
                </c:pt>
                <c:pt idx="1378">
                  <c:v>1.3779999999999834E-3</c:v>
                </c:pt>
                <c:pt idx="1379">
                  <c:v>1.3789999999999833E-3</c:v>
                </c:pt>
                <c:pt idx="1380">
                  <c:v>1.3799999999999832E-3</c:v>
                </c:pt>
                <c:pt idx="1381">
                  <c:v>1.3809999999999832E-3</c:v>
                </c:pt>
                <c:pt idx="1382">
                  <c:v>1.3819999999999831E-3</c:v>
                </c:pt>
                <c:pt idx="1383">
                  <c:v>1.382999999999983E-3</c:v>
                </c:pt>
                <c:pt idx="1384">
                  <c:v>1.3839999999999829E-3</c:v>
                </c:pt>
                <c:pt idx="1385">
                  <c:v>1.3849999999999828E-3</c:v>
                </c:pt>
                <c:pt idx="1386">
                  <c:v>1.3859999999999827E-3</c:v>
                </c:pt>
                <c:pt idx="1387">
                  <c:v>1.3869999999999826E-3</c:v>
                </c:pt>
                <c:pt idx="1388">
                  <c:v>1.3879999999999826E-3</c:v>
                </c:pt>
                <c:pt idx="1389">
                  <c:v>1.3889999999999825E-3</c:v>
                </c:pt>
                <c:pt idx="1390">
                  <c:v>1.3899999999999824E-3</c:v>
                </c:pt>
                <c:pt idx="1391">
                  <c:v>1.3909999999999823E-3</c:v>
                </c:pt>
                <c:pt idx="1392">
                  <c:v>1.3919999999999822E-3</c:v>
                </c:pt>
                <c:pt idx="1393">
                  <c:v>1.3929999999999821E-3</c:v>
                </c:pt>
                <c:pt idx="1394">
                  <c:v>1.3939999999999821E-3</c:v>
                </c:pt>
                <c:pt idx="1395">
                  <c:v>1.394999999999982E-3</c:v>
                </c:pt>
                <c:pt idx="1396">
                  <c:v>1.3959999999999819E-3</c:v>
                </c:pt>
                <c:pt idx="1397">
                  <c:v>1.3969999999999818E-3</c:v>
                </c:pt>
                <c:pt idx="1398">
                  <c:v>1.3979999999999817E-3</c:v>
                </c:pt>
                <c:pt idx="1399">
                  <c:v>1.3989999999999816E-3</c:v>
                </c:pt>
                <c:pt idx="1400">
                  <c:v>1.3999999999999816E-3</c:v>
                </c:pt>
                <c:pt idx="1401">
                  <c:v>1.4009999999999815E-3</c:v>
                </c:pt>
                <c:pt idx="1402">
                  <c:v>1.4019999999999814E-3</c:v>
                </c:pt>
                <c:pt idx="1403">
                  <c:v>1.4029999999999813E-3</c:v>
                </c:pt>
                <c:pt idx="1404">
                  <c:v>1.4039999999999812E-3</c:v>
                </c:pt>
                <c:pt idx="1405">
                  <c:v>1.4049999999999811E-3</c:v>
                </c:pt>
                <c:pt idx="1406">
                  <c:v>1.405999999999981E-3</c:v>
                </c:pt>
                <c:pt idx="1407">
                  <c:v>1.406999999999981E-3</c:v>
                </c:pt>
                <c:pt idx="1408">
                  <c:v>1.4079999999999809E-3</c:v>
                </c:pt>
                <c:pt idx="1409">
                  <c:v>1.4089999999999808E-3</c:v>
                </c:pt>
                <c:pt idx="1410">
                  <c:v>1.4099999999999807E-3</c:v>
                </c:pt>
                <c:pt idx="1411">
                  <c:v>1.4109999999999806E-3</c:v>
                </c:pt>
                <c:pt idx="1412">
                  <c:v>1.4119999999999805E-3</c:v>
                </c:pt>
                <c:pt idx="1413">
                  <c:v>1.4129999999999805E-3</c:v>
                </c:pt>
                <c:pt idx="1414">
                  <c:v>1.4139999999999804E-3</c:v>
                </c:pt>
                <c:pt idx="1415">
                  <c:v>1.4149999999999803E-3</c:v>
                </c:pt>
                <c:pt idx="1416">
                  <c:v>1.4159999999999802E-3</c:v>
                </c:pt>
                <c:pt idx="1417">
                  <c:v>1.4169999999999801E-3</c:v>
                </c:pt>
                <c:pt idx="1418">
                  <c:v>1.41799999999998E-3</c:v>
                </c:pt>
                <c:pt idx="1419">
                  <c:v>1.41899999999998E-3</c:v>
                </c:pt>
                <c:pt idx="1420">
                  <c:v>1.4199999999999799E-3</c:v>
                </c:pt>
                <c:pt idx="1421">
                  <c:v>1.4209999999999798E-3</c:v>
                </c:pt>
                <c:pt idx="1422">
                  <c:v>1.4219999999999797E-3</c:v>
                </c:pt>
                <c:pt idx="1423">
                  <c:v>1.4229999999999796E-3</c:v>
                </c:pt>
                <c:pt idx="1424">
                  <c:v>1.4239999999999795E-3</c:v>
                </c:pt>
                <c:pt idx="1425">
                  <c:v>1.4249999999999795E-3</c:v>
                </c:pt>
                <c:pt idx="1426">
                  <c:v>1.4259999999999794E-3</c:v>
                </c:pt>
                <c:pt idx="1427">
                  <c:v>1.4269999999999793E-3</c:v>
                </c:pt>
                <c:pt idx="1428">
                  <c:v>1.4279999999999792E-3</c:v>
                </c:pt>
                <c:pt idx="1429">
                  <c:v>1.4289999999999791E-3</c:v>
                </c:pt>
                <c:pt idx="1430">
                  <c:v>1.429999999999979E-3</c:v>
                </c:pt>
                <c:pt idx="1431">
                  <c:v>1.4309999999999789E-3</c:v>
                </c:pt>
                <c:pt idx="1432">
                  <c:v>1.4319999999999789E-3</c:v>
                </c:pt>
                <c:pt idx="1433">
                  <c:v>1.4329999999999788E-3</c:v>
                </c:pt>
                <c:pt idx="1434">
                  <c:v>1.4339999999999787E-3</c:v>
                </c:pt>
                <c:pt idx="1435">
                  <c:v>1.4349999999999786E-3</c:v>
                </c:pt>
                <c:pt idx="1436">
                  <c:v>1.4359999999999785E-3</c:v>
                </c:pt>
                <c:pt idx="1437">
                  <c:v>1.4369999999999784E-3</c:v>
                </c:pt>
                <c:pt idx="1438">
                  <c:v>1.4379999999999784E-3</c:v>
                </c:pt>
                <c:pt idx="1439">
                  <c:v>1.4389999999999783E-3</c:v>
                </c:pt>
                <c:pt idx="1440">
                  <c:v>1.4399999999999782E-3</c:v>
                </c:pt>
                <c:pt idx="1441">
                  <c:v>1.4409999999999781E-3</c:v>
                </c:pt>
                <c:pt idx="1442">
                  <c:v>1.441999999999978E-3</c:v>
                </c:pt>
                <c:pt idx="1443">
                  <c:v>1.4429999999999779E-3</c:v>
                </c:pt>
                <c:pt idx="1444">
                  <c:v>1.4439999999999779E-3</c:v>
                </c:pt>
                <c:pt idx="1445">
                  <c:v>1.4449999999999778E-3</c:v>
                </c:pt>
                <c:pt idx="1446">
                  <c:v>1.4459999999999777E-3</c:v>
                </c:pt>
                <c:pt idx="1447">
                  <c:v>1.4469999999999776E-3</c:v>
                </c:pt>
                <c:pt idx="1448">
                  <c:v>1.4479999999999775E-3</c:v>
                </c:pt>
                <c:pt idx="1449">
                  <c:v>1.4489999999999774E-3</c:v>
                </c:pt>
                <c:pt idx="1450">
                  <c:v>1.4499999999999773E-3</c:v>
                </c:pt>
                <c:pt idx="1451">
                  <c:v>1.4509999999999773E-3</c:v>
                </c:pt>
                <c:pt idx="1452">
                  <c:v>1.4519999999999772E-3</c:v>
                </c:pt>
                <c:pt idx="1453">
                  <c:v>1.4529999999999771E-3</c:v>
                </c:pt>
                <c:pt idx="1454">
                  <c:v>1.453999999999977E-3</c:v>
                </c:pt>
                <c:pt idx="1455">
                  <c:v>1.4549999999999769E-3</c:v>
                </c:pt>
                <c:pt idx="1456">
                  <c:v>1.4559999999999768E-3</c:v>
                </c:pt>
                <c:pt idx="1457">
                  <c:v>1.4569999999999768E-3</c:v>
                </c:pt>
                <c:pt idx="1458">
                  <c:v>1.4579999999999767E-3</c:v>
                </c:pt>
                <c:pt idx="1459">
                  <c:v>1.4589999999999766E-3</c:v>
                </c:pt>
                <c:pt idx="1460">
                  <c:v>1.4599999999999765E-3</c:v>
                </c:pt>
                <c:pt idx="1461">
                  <c:v>1.4609999999999764E-3</c:v>
                </c:pt>
                <c:pt idx="1462">
                  <c:v>1.4619999999999763E-3</c:v>
                </c:pt>
                <c:pt idx="1463">
                  <c:v>1.4629999999999763E-3</c:v>
                </c:pt>
                <c:pt idx="1464">
                  <c:v>1.4639999999999762E-3</c:v>
                </c:pt>
                <c:pt idx="1465">
                  <c:v>1.4649999999999761E-3</c:v>
                </c:pt>
                <c:pt idx="1466">
                  <c:v>1.465999999999976E-3</c:v>
                </c:pt>
                <c:pt idx="1467">
                  <c:v>1.4669999999999759E-3</c:v>
                </c:pt>
                <c:pt idx="1468">
                  <c:v>1.4679999999999758E-3</c:v>
                </c:pt>
                <c:pt idx="1469">
                  <c:v>1.4689999999999758E-3</c:v>
                </c:pt>
                <c:pt idx="1470">
                  <c:v>1.4699999999999757E-3</c:v>
                </c:pt>
                <c:pt idx="1471">
                  <c:v>1.4709999999999756E-3</c:v>
                </c:pt>
                <c:pt idx="1472">
                  <c:v>1.4719999999999755E-3</c:v>
                </c:pt>
                <c:pt idx="1473">
                  <c:v>1.4729999999999754E-3</c:v>
                </c:pt>
                <c:pt idx="1474">
                  <c:v>1.4739999999999753E-3</c:v>
                </c:pt>
                <c:pt idx="1475">
                  <c:v>1.4749999999999752E-3</c:v>
                </c:pt>
                <c:pt idx="1476">
                  <c:v>1.4759999999999752E-3</c:v>
                </c:pt>
                <c:pt idx="1477">
                  <c:v>1.4769999999999751E-3</c:v>
                </c:pt>
                <c:pt idx="1478">
                  <c:v>1.477999999999975E-3</c:v>
                </c:pt>
                <c:pt idx="1479">
                  <c:v>1.4789999999999749E-3</c:v>
                </c:pt>
                <c:pt idx="1480">
                  <c:v>1.4799999999999748E-3</c:v>
                </c:pt>
                <c:pt idx="1481">
                  <c:v>1.4809999999999747E-3</c:v>
                </c:pt>
                <c:pt idx="1482">
                  <c:v>1.4819999999999747E-3</c:v>
                </c:pt>
                <c:pt idx="1483">
                  <c:v>1.4829999999999746E-3</c:v>
                </c:pt>
                <c:pt idx="1484">
                  <c:v>1.4839999999999745E-3</c:v>
                </c:pt>
                <c:pt idx="1485">
                  <c:v>1.4849999999999744E-3</c:v>
                </c:pt>
                <c:pt idx="1486">
                  <c:v>1.4859999999999743E-3</c:v>
                </c:pt>
                <c:pt idx="1487">
                  <c:v>1.4869999999999742E-3</c:v>
                </c:pt>
                <c:pt idx="1488">
                  <c:v>1.4879999999999742E-3</c:v>
                </c:pt>
                <c:pt idx="1489">
                  <c:v>1.4889999999999741E-3</c:v>
                </c:pt>
                <c:pt idx="1490">
                  <c:v>1.489999999999974E-3</c:v>
                </c:pt>
                <c:pt idx="1491">
                  <c:v>1.4909999999999739E-3</c:v>
                </c:pt>
                <c:pt idx="1492">
                  <c:v>1.4919999999999738E-3</c:v>
                </c:pt>
                <c:pt idx="1493">
                  <c:v>1.4929999999999737E-3</c:v>
                </c:pt>
                <c:pt idx="1494">
                  <c:v>1.4939999999999736E-3</c:v>
                </c:pt>
                <c:pt idx="1495">
                  <c:v>1.4949999999999736E-3</c:v>
                </c:pt>
                <c:pt idx="1496">
                  <c:v>1.4959999999999735E-3</c:v>
                </c:pt>
                <c:pt idx="1497">
                  <c:v>1.4969999999999734E-3</c:v>
                </c:pt>
                <c:pt idx="1498">
                  <c:v>1.4979999999999733E-3</c:v>
                </c:pt>
                <c:pt idx="1499">
                  <c:v>1.4989999999999732E-3</c:v>
                </c:pt>
                <c:pt idx="1500">
                  <c:v>1.4999999999999731E-3</c:v>
                </c:pt>
                <c:pt idx="1501">
                  <c:v>1.5009999999999731E-3</c:v>
                </c:pt>
                <c:pt idx="1502">
                  <c:v>1.501999999999973E-3</c:v>
                </c:pt>
                <c:pt idx="1503">
                  <c:v>1.5029999999999729E-3</c:v>
                </c:pt>
                <c:pt idx="1504">
                  <c:v>1.5039999999999728E-3</c:v>
                </c:pt>
                <c:pt idx="1505">
                  <c:v>1.5049999999999727E-3</c:v>
                </c:pt>
                <c:pt idx="1506">
                  <c:v>1.5059999999999726E-3</c:v>
                </c:pt>
                <c:pt idx="1507">
                  <c:v>1.5069999999999726E-3</c:v>
                </c:pt>
                <c:pt idx="1508">
                  <c:v>1.5079999999999725E-3</c:v>
                </c:pt>
                <c:pt idx="1509">
                  <c:v>1.5089999999999724E-3</c:v>
                </c:pt>
                <c:pt idx="1510">
                  <c:v>1.5099999999999723E-3</c:v>
                </c:pt>
                <c:pt idx="1511">
                  <c:v>1.5109999999999722E-3</c:v>
                </c:pt>
                <c:pt idx="1512">
                  <c:v>1.5119999999999721E-3</c:v>
                </c:pt>
                <c:pt idx="1513">
                  <c:v>1.512999999999972E-3</c:v>
                </c:pt>
                <c:pt idx="1514">
                  <c:v>1.513999999999972E-3</c:v>
                </c:pt>
                <c:pt idx="1515">
                  <c:v>1.5149999999999719E-3</c:v>
                </c:pt>
                <c:pt idx="1516">
                  <c:v>1.5159999999999718E-3</c:v>
                </c:pt>
                <c:pt idx="1517">
                  <c:v>1.5169999999999717E-3</c:v>
                </c:pt>
                <c:pt idx="1518">
                  <c:v>1.5179999999999716E-3</c:v>
                </c:pt>
                <c:pt idx="1519">
                  <c:v>1.5189999999999715E-3</c:v>
                </c:pt>
                <c:pt idx="1520">
                  <c:v>1.5199999999999715E-3</c:v>
                </c:pt>
                <c:pt idx="1521">
                  <c:v>1.5209999999999714E-3</c:v>
                </c:pt>
                <c:pt idx="1522">
                  <c:v>1.5219999999999713E-3</c:v>
                </c:pt>
                <c:pt idx="1523">
                  <c:v>1.5229999999999712E-3</c:v>
                </c:pt>
                <c:pt idx="1524">
                  <c:v>1.5239999999999711E-3</c:v>
                </c:pt>
                <c:pt idx="1525">
                  <c:v>1.524999999999971E-3</c:v>
                </c:pt>
                <c:pt idx="1526">
                  <c:v>1.525999999999971E-3</c:v>
                </c:pt>
                <c:pt idx="1527">
                  <c:v>1.5269999999999709E-3</c:v>
                </c:pt>
                <c:pt idx="1528">
                  <c:v>1.5279999999999708E-3</c:v>
                </c:pt>
                <c:pt idx="1529">
                  <c:v>1.5289999999999707E-3</c:v>
                </c:pt>
                <c:pt idx="1530">
                  <c:v>1.5299999999999706E-3</c:v>
                </c:pt>
                <c:pt idx="1531">
                  <c:v>1.5309999999999705E-3</c:v>
                </c:pt>
                <c:pt idx="1532">
                  <c:v>1.5319999999999705E-3</c:v>
                </c:pt>
                <c:pt idx="1533">
                  <c:v>1.5329999999999704E-3</c:v>
                </c:pt>
                <c:pt idx="1534">
                  <c:v>1.5339999999999703E-3</c:v>
                </c:pt>
                <c:pt idx="1535">
                  <c:v>1.5349999999999702E-3</c:v>
                </c:pt>
                <c:pt idx="1536">
                  <c:v>1.5359999999999701E-3</c:v>
                </c:pt>
                <c:pt idx="1537">
                  <c:v>1.53699999999997E-3</c:v>
                </c:pt>
                <c:pt idx="1538">
                  <c:v>1.5379999999999699E-3</c:v>
                </c:pt>
                <c:pt idx="1539">
                  <c:v>1.5389999999999699E-3</c:v>
                </c:pt>
                <c:pt idx="1540">
                  <c:v>1.5399999999999698E-3</c:v>
                </c:pt>
                <c:pt idx="1541">
                  <c:v>1.5409999999999697E-3</c:v>
                </c:pt>
                <c:pt idx="1542">
                  <c:v>1.5419999999999696E-3</c:v>
                </c:pt>
                <c:pt idx="1543">
                  <c:v>1.5429999999999695E-3</c:v>
                </c:pt>
                <c:pt idx="1544">
                  <c:v>1.5439999999999694E-3</c:v>
                </c:pt>
                <c:pt idx="1545">
                  <c:v>1.5449999999999694E-3</c:v>
                </c:pt>
                <c:pt idx="1546">
                  <c:v>1.5459999999999693E-3</c:v>
                </c:pt>
                <c:pt idx="1547">
                  <c:v>1.5469999999999692E-3</c:v>
                </c:pt>
                <c:pt idx="1548">
                  <c:v>1.5479999999999691E-3</c:v>
                </c:pt>
                <c:pt idx="1549">
                  <c:v>1.548999999999969E-3</c:v>
                </c:pt>
                <c:pt idx="1550">
                  <c:v>1.5499999999999689E-3</c:v>
                </c:pt>
                <c:pt idx="1551">
                  <c:v>1.5509999999999689E-3</c:v>
                </c:pt>
                <c:pt idx="1552">
                  <c:v>1.5519999999999688E-3</c:v>
                </c:pt>
                <c:pt idx="1553">
                  <c:v>1.5529999999999687E-3</c:v>
                </c:pt>
                <c:pt idx="1554">
                  <c:v>1.5539999999999686E-3</c:v>
                </c:pt>
                <c:pt idx="1555">
                  <c:v>1.5549999999999685E-3</c:v>
                </c:pt>
                <c:pt idx="1556">
                  <c:v>1.5559999999999684E-3</c:v>
                </c:pt>
                <c:pt idx="1557">
                  <c:v>1.5569999999999683E-3</c:v>
                </c:pt>
                <c:pt idx="1558">
                  <c:v>1.5579999999999683E-3</c:v>
                </c:pt>
                <c:pt idx="1559">
                  <c:v>1.5589999999999682E-3</c:v>
                </c:pt>
                <c:pt idx="1560">
                  <c:v>1.5599999999999681E-3</c:v>
                </c:pt>
                <c:pt idx="1561">
                  <c:v>1.560999999999968E-3</c:v>
                </c:pt>
                <c:pt idx="1562">
                  <c:v>1.5619999999999679E-3</c:v>
                </c:pt>
                <c:pt idx="1563">
                  <c:v>1.5629999999999678E-3</c:v>
                </c:pt>
                <c:pt idx="1564">
                  <c:v>1.5639999999999678E-3</c:v>
                </c:pt>
                <c:pt idx="1565">
                  <c:v>1.5649999999999677E-3</c:v>
                </c:pt>
                <c:pt idx="1566">
                  <c:v>1.5659999999999676E-3</c:v>
                </c:pt>
                <c:pt idx="1567">
                  <c:v>1.5669999999999675E-3</c:v>
                </c:pt>
                <c:pt idx="1568">
                  <c:v>1.5679999999999674E-3</c:v>
                </c:pt>
                <c:pt idx="1569">
                  <c:v>1.5689999999999673E-3</c:v>
                </c:pt>
                <c:pt idx="1570">
                  <c:v>1.5699999999999673E-3</c:v>
                </c:pt>
                <c:pt idx="1571">
                  <c:v>1.5709999999999672E-3</c:v>
                </c:pt>
                <c:pt idx="1572">
                  <c:v>1.5719999999999671E-3</c:v>
                </c:pt>
                <c:pt idx="1573">
                  <c:v>1.572999999999967E-3</c:v>
                </c:pt>
                <c:pt idx="1574">
                  <c:v>1.5739999999999669E-3</c:v>
                </c:pt>
                <c:pt idx="1575">
                  <c:v>1.5749999999999668E-3</c:v>
                </c:pt>
                <c:pt idx="1576">
                  <c:v>1.5759999999999668E-3</c:v>
                </c:pt>
                <c:pt idx="1577">
                  <c:v>1.5769999999999667E-3</c:v>
                </c:pt>
                <c:pt idx="1578">
                  <c:v>1.5779999999999666E-3</c:v>
                </c:pt>
                <c:pt idx="1579">
                  <c:v>1.5789999999999665E-3</c:v>
                </c:pt>
                <c:pt idx="1580">
                  <c:v>1.5799999999999664E-3</c:v>
                </c:pt>
                <c:pt idx="1581">
                  <c:v>1.5809999999999663E-3</c:v>
                </c:pt>
                <c:pt idx="1582">
                  <c:v>1.5819999999999662E-3</c:v>
                </c:pt>
                <c:pt idx="1583">
                  <c:v>1.5829999999999662E-3</c:v>
                </c:pt>
                <c:pt idx="1584">
                  <c:v>1.5839999999999661E-3</c:v>
                </c:pt>
                <c:pt idx="1585">
                  <c:v>1.584999999999966E-3</c:v>
                </c:pt>
                <c:pt idx="1586">
                  <c:v>1.5859999999999659E-3</c:v>
                </c:pt>
                <c:pt idx="1587">
                  <c:v>1.5869999999999658E-3</c:v>
                </c:pt>
                <c:pt idx="1588">
                  <c:v>1.5879999999999657E-3</c:v>
                </c:pt>
                <c:pt idx="1589">
                  <c:v>1.5889999999999657E-3</c:v>
                </c:pt>
                <c:pt idx="1590">
                  <c:v>1.5899999999999656E-3</c:v>
                </c:pt>
                <c:pt idx="1591">
                  <c:v>1.5909999999999655E-3</c:v>
                </c:pt>
                <c:pt idx="1592">
                  <c:v>1.5919999999999654E-3</c:v>
                </c:pt>
                <c:pt idx="1593">
                  <c:v>1.5929999999999653E-3</c:v>
                </c:pt>
                <c:pt idx="1594">
                  <c:v>1.5939999999999652E-3</c:v>
                </c:pt>
                <c:pt idx="1595">
                  <c:v>1.5949999999999652E-3</c:v>
                </c:pt>
                <c:pt idx="1596">
                  <c:v>1.5959999999999651E-3</c:v>
                </c:pt>
                <c:pt idx="1597">
                  <c:v>1.596999999999965E-3</c:v>
                </c:pt>
                <c:pt idx="1598">
                  <c:v>1.5979999999999649E-3</c:v>
                </c:pt>
                <c:pt idx="1599">
                  <c:v>1.5989999999999648E-3</c:v>
                </c:pt>
              </c:numCache>
            </c:numRef>
          </c:xVal>
          <c:yVal>
            <c:numRef>
              <c:f>'Resultados Tendencia'!$F$12:$F$1611</c:f>
              <c:numCache>
                <c:formatCode>0</c:formatCode>
                <c:ptCount val="1600"/>
                <c:pt idx="0" formatCode="General">
                  <c:v>0</c:v>
                </c:pt>
                <c:pt idx="1">
                  <c:v>0</c:v>
                </c:pt>
                <c:pt idx="2" formatCode="0.00E+00">
                  <c:v>3.6065975154647429E-9</c:v>
                </c:pt>
                <c:pt idx="3" formatCode="0.00E+00">
                  <c:v>1.0818662742018835E-8</c:v>
                </c:pt>
                <c:pt idx="4" formatCode="0.00E+00">
                  <c:v>2.1634994501961703E-8</c:v>
                </c:pt>
                <c:pt idx="5" formatCode="0.00E+00">
                  <c:v>3.6054320297534738E-8</c:v>
                </c:pt>
                <c:pt idx="6" formatCode="0.00E+00">
                  <c:v>5.4075296366536674E-8</c:v>
                </c:pt>
                <c:pt idx="7" formatCode="0.00E+00">
                  <c:v>7.5696507740284354E-8</c:v>
                </c:pt>
                <c:pt idx="8" formatCode="0.00E+00">
                  <c:v>1.0091646830391574E-7</c:v>
                </c:pt>
                <c:pt idx="9" formatCode="0.00E+00">
                  <c:v>1.2973362085903224E-7</c:v>
                </c:pt>
                <c:pt idx="10" formatCode="0.00E+00">
                  <c:v>1.6214633718867686E-7</c:v>
                </c:pt>
                <c:pt idx="11" formatCode="0.00E+00">
                  <c:v>1.9815291812464504E-7</c:v>
                </c:pt>
                <c:pt idx="12" formatCode="0.00E+00">
                  <c:v>2.3775159361712457E-7</c:v>
                </c:pt>
                <c:pt idx="13" formatCode="0.00E+00">
                  <c:v>2.8094052280666109E-7</c:v>
                </c:pt>
                <c:pt idx="14" formatCode="0.00E+00">
                  <c:v>3.2771779409844573E-7</c:v>
                </c:pt>
                <c:pt idx="15" formatCode="0.00E+00">
                  <c:v>3.7808142523892045E-7</c:v>
                </c:pt>
                <c:pt idx="16" formatCode="0.00E+00">
                  <c:v>4.3202936339469809E-7</c:v>
                </c:pt>
                <c:pt idx="17" formatCode="0.00E+00">
                  <c:v>4.8955948523379235E-7</c:v>
                </c:pt>
                <c:pt idx="18" formatCode="0.00E+00">
                  <c:v>5.5066959700915432E-7</c:v>
                </c:pt>
                <c:pt idx="19" formatCode="0.00E+00">
                  <c:v>6.1535743464451037E-7</c:v>
                </c:pt>
                <c:pt idx="20" formatCode="0.00E+00">
                  <c:v>6.8362066382249864E-7</c:v>
                </c:pt>
                <c:pt idx="21" formatCode="0.00E+00">
                  <c:v>7.5545688007509802E-7</c:v>
                </c:pt>
                <c:pt idx="22" formatCode="0.00E+00">
                  <c:v>8.3086360887634598E-7</c:v>
                </c:pt>
                <c:pt idx="23" formatCode="0.00E+00">
                  <c:v>9.0983830573734101E-7</c:v>
                </c:pt>
                <c:pt idx="24" formatCode="0.00E+00">
                  <c:v>9.9237835630352395E-7</c:v>
                </c:pt>
                <c:pt idx="25" formatCode="0.00E+00">
                  <c:v>1.0784810764542344E-6</c:v>
                </c:pt>
                <c:pt idx="26" formatCode="0.00E+00">
                  <c:v>1.1681437124045362E-6</c:v>
                </c:pt>
                <c:pt idx="27" formatCode="0.00E+00">
                  <c:v>1.2613634408093081E-6</c:v>
                </c:pt>
                <c:pt idx="28" formatCode="0.00E+00">
                  <c:v>1.3581373688695935E-6</c:v>
                </c:pt>
                <c:pt idx="29" formatCode="0.00E+00">
                  <c:v>1.458462534441205E-6</c:v>
                </c:pt>
                <c:pt idx="30" formatCode="0.00E+00">
                  <c:v>1.5623359061455773E-6</c:v>
                </c:pt>
                <c:pt idx="31" formatCode="0.00E+00">
                  <c:v>1.6697543834828635E-6</c:v>
                </c:pt>
                <c:pt idx="32" formatCode="0.00E+00">
                  <c:v>1.78071479694727E-6</c:v>
                </c:pt>
                <c:pt idx="33" formatCode="0.00E+00">
                  <c:v>1.8952139081446234E-6</c:v>
                </c:pt>
                <c:pt idx="34" formatCode="0.00E+00">
                  <c:v>2.0132484099121632E-6</c:v>
                </c:pt>
                <c:pt idx="35" formatCode="0.00E+00">
                  <c:v>2.1348149264405563E-6</c:v>
                </c:pt>
                <c:pt idx="36" formatCode="0.00E+00">
                  <c:v>2.2599100133981262E-6</c:v>
                </c:pt>
                <c:pt idx="37" formatCode="0.00E+00">
                  <c:v>2.3885301580572891E-6</c:v>
                </c:pt>
                <c:pt idx="38" formatCode="0.00E+00">
                  <c:v>2.5206717794231955E-6</c:v>
                </c:pt>
                <c:pt idx="39" formatCode="0.00E+00">
                  <c:v>2.656331228364566E-6</c:v>
                </c:pt>
                <c:pt idx="40" formatCode="0.00E+00">
                  <c:v>2.7955047877467166E-6</c:v>
                </c:pt>
                <c:pt idx="41" formatCode="0.00E+00">
                  <c:v>2.9381886725667697E-6</c:v>
                </c:pt>
                <c:pt idx="42" formatCode="0.00E+00">
                  <c:v>3.0843790300910412E-6</c:v>
                </c:pt>
                <c:pt idx="43" formatCode="0.00E+00">
                  <c:v>3.2340719399945963E-6</c:v>
                </c:pt>
                <c:pt idx="44" formatCode="0.00E+00">
                  <c:v>3.3872634145029709E-6</c:v>
                </c:pt>
                <c:pt idx="45" formatCode="0.00E+00">
                  <c:v>3.5439493985360489E-6</c:v>
                </c:pt>
                <c:pt idx="46" formatCode="0.00E+00">
                  <c:v>3.7041257698540909E-6</c:v>
                </c:pt>
                <c:pt idx="47" formatCode="0.00E+00">
                  <c:v>3.8677883392059025E-6</c:v>
                </c:pt>
                <c:pt idx="48" formatCode="0.00E+00">
                  <c:v>4.0349328504791408E-6</c:v>
                </c:pt>
                <c:pt idx="49" formatCode="0.00E+00">
                  <c:v>4.2055549808527493E-6</c:v>
                </c:pt>
                <c:pt idx="50" formatCode="0.00E+00">
                  <c:v>4.3796503409515141E-6</c:v>
                </c:pt>
                <c:pt idx="51" formatCode="0.00E+00">
                  <c:v>4.5572144750027303E-6</c:v>
                </c:pt>
                <c:pt idx="52" formatCode="0.00E+00">
                  <c:v>4.7382428609949815E-6</c:v>
                </c:pt>
                <c:pt idx="53" formatCode="0.00E+00">
                  <c:v>4.9227309108390107E-6</c:v>
                </c:pt>
                <c:pt idx="54" formatCode="0.00E+00">
                  <c:v>5.1106739705306884E-6</c:v>
                </c:pt>
                <c:pt idx="55" formatCode="0.00E+00">
                  <c:v>5.3020673203160598E-6</c:v>
                </c:pt>
                <c:pt idx="56" formatCode="0.00E+00">
                  <c:v>5.4969061748584675E-6</c:v>
                </c:pt>
                <c:pt idx="57" formatCode="0.00E+00">
                  <c:v>5.6951856834077464E-6</c:v>
                </c:pt>
                <c:pt idx="58" formatCode="0.00E+00">
                  <c:v>5.8969009299714694E-6</c:v>
                </c:pt>
                <c:pt idx="59" formatCode="0.00E+00">
                  <c:v>6.1020469334882544E-6</c:v>
                </c:pt>
                <c:pt idx="60" formatCode="0.00E+00">
                  <c:v>6.3106186480031053E-6</c:v>
                </c:pt>
                <c:pt idx="61" formatCode="0.00E+00">
                  <c:v>6.522610962844794E-6</c:v>
                </c:pt>
                <c:pt idx="62" formatCode="0.00E+00">
                  <c:v>6.738018702805264E-6</c:v>
                </c:pt>
                <c:pt idx="63" formatCode="0.00E+00">
                  <c:v>6.9568366283210572E-6</c:v>
                </c:pt>
                <c:pt idx="64" formatCode="0.00E+00">
                  <c:v>7.1790594356567418E-6</c:v>
                </c:pt>
                <c:pt idx="65" formatCode="0.00E+00">
                  <c:v>7.4046817570903507E-6</c:v>
                </c:pt>
                <c:pt idx="66" formatCode="0.00E+00">
                  <c:v>7.6336981611008036E-6</c:v>
                </c:pt>
                <c:pt idx="67" formatCode="0.00E+00">
                  <c:v>7.8661031525573142E-6</c:v>
                </c:pt>
                <c:pt idx="68" formatCode="0.00E+00">
                  <c:v>8.1018911729107748E-6</c:v>
                </c:pt>
                <c:pt idx="69" formatCode="0.00E+00">
                  <c:v>8.3410566003871006E-6</c:v>
                </c:pt>
                <c:pt idx="70" formatCode="0.00E+00">
                  <c:v>8.5835937501825338E-6</c:v>
                </c:pt>
                <c:pt idx="71" formatCode="0.00E+00">
                  <c:v>8.8294968746608917E-6</c:v>
                </c:pt>
                <c:pt idx="72" formatCode="0.00E+00">
                  <c:v>9.0787601635527557E-6</c:v>
                </c:pt>
                <c:pt idx="73" formatCode="0.00E+00">
                  <c:v>9.3313777441565815E-6</c:v>
                </c:pt>
                <c:pt idx="74" formatCode="0.00E+00">
                  <c:v>9.5873436815417386E-6</c:v>
                </c:pt>
                <c:pt idx="75" formatCode="0.00E+00">
                  <c:v>9.8466519787534478E-6</c:v>
                </c:pt>
                <c:pt idx="76" formatCode="0.00E+00">
                  <c:v>1.0109296577019624E-5</c:v>
                </c:pt>
                <c:pt idx="77" formatCode="0.00E+00">
                  <c:v>1.037527135595961E-5</c:v>
                </c:pt>
                <c:pt idx="78" formatCode="0.00E+00">
                  <c:v>1.0644570133794789E-5</c:v>
                </c:pt>
                <c:pt idx="79" formatCode="0.00E+00">
                  <c:v>1.0917186667561061E-5</c:v>
                </c:pt>
                <c:pt idx="80" formatCode="0.00E+00">
                  <c:v>1.1193114653323191E-5</c:v>
                </c:pt>
                <c:pt idx="81" formatCode="0.00E+00">
                  <c:v>1.1472347726391001E-5</c:v>
                </c:pt>
                <c:pt idx="82" formatCode="0.00E+00">
                  <c:v>1.1754879461537395E-5</c:v>
                </c:pt>
                <c:pt idx="83" formatCode="0.00E+00">
                  <c:v>1.2040703373218234E-5</c:v>
                </c:pt>
                <c:pt idx="84" formatCode="0.00E+00">
                  <c:v>1.2329812915794011E-5</c:v>
                </c:pt>
                <c:pt idx="85" formatCode="0.00E+00">
                  <c:v>1.2622201483753344E-5</c:v>
                </c:pt>
                <c:pt idx="86" formatCode="0.00E+00">
                  <c:v>1.2917862411938268E-5</c:v>
                </c:pt>
                <c:pt idx="87" formatCode="0.00E+00">
                  <c:v>1.3216788975771319E-5</c:v>
                </c:pt>
                <c:pt idx="88" formatCode="0.00E+00">
                  <c:v>1.3518974391484384E-5</c:v>
                </c:pt>
                <c:pt idx="89" formatCode="0.00E+00">
                  <c:v>1.3824411816349336E-5</c:v>
                </c:pt>
                <c:pt idx="90" formatCode="0.00E+00">
                  <c:v>1.4133094348910407E-5</c:v>
                </c:pt>
                <c:pt idx="91" formatCode="0.00E+00">
                  <c:v>1.4445015029218328E-5</c:v>
                </c:pt>
                <c:pt idx="92" formatCode="0.00E+00">
                  <c:v>1.4760166839066182E-5</c:v>
                </c:pt>
                <c:pt idx="93" formatCode="0.00E+00">
                  <c:v>1.5078542702227003E-5</c:v>
                </c:pt>
                <c:pt idx="94" formatCode="0.00E+00">
                  <c:v>1.5400135484693067E-5</c:v>
                </c:pt>
                <c:pt idx="95" formatCode="0.00E+00">
                  <c:v>1.5724937994916908E-5</c:v>
                </c:pt>
                <c:pt idx="96" formatCode="0.00E+00">
                  <c:v>1.6052942984054003E-5</c:v>
                </c:pt>
                <c:pt idx="97" formatCode="0.00E+00">
                  <c:v>1.6384143146207155E-5</c:v>
                </c:pt>
                <c:pt idx="98" formatCode="0.00E+00">
                  <c:v>1.6718531118672539E-5</c:v>
                </c:pt>
                <c:pt idx="99" formatCode="0.00E+00">
                  <c:v>1.7056099482187395E-5</c:v>
                </c:pt>
                <c:pt idx="100" formatCode="0.00E+00">
                  <c:v>1.7396840761179387E-5</c:v>
                </c:pt>
                <c:pt idx="101" formatCode="0.00E+00">
                  <c:v>1.7740747424017585E-5</c:v>
                </c:pt>
                <c:pt idx="102" formatCode="0.00E+00">
                  <c:v>1.8087811883265059E-5</c:v>
                </c:pt>
                <c:pt idx="103" formatCode="0.00E+00">
                  <c:v>1.8438026495933118E-5</c:v>
                </c:pt>
                <c:pt idx="104" formatCode="0.00E+00">
                  <c:v>1.8791383563737114E-5</c:v>
                </c:pt>
                <c:pt idx="105" formatCode="0.00E+00">
                  <c:v>1.9147875333353853E-5</c:v>
                </c:pt>
                <c:pt idx="106" formatCode="0.00E+00">
                  <c:v>1.9507493996680579E-5</c:v>
                </c:pt>
                <c:pt idx="107" formatCode="0.00E+00">
                  <c:v>1.9870231691095523E-5</c:v>
                </c:pt>
                <c:pt idx="108" formatCode="0.00E+00">
                  <c:v>2.0236080499719999E-5</c:v>
                </c:pt>
                <c:pt idx="109" formatCode="0.00E+00">
                  <c:v>2.0605032451682058E-5</c:v>
                </c:pt>
                <c:pt idx="110" formatCode="0.00E+00">
                  <c:v>2.0977079522381646E-5</c:v>
                </c:pt>
                <c:pt idx="111" formatCode="0.00E+00">
                  <c:v>2.1352213633757299E-5</c:v>
                </c:pt>
                <c:pt idx="112" formatCode="0.00E+00">
                  <c:v>2.1730426654554338E-5</c:v>
                </c:pt>
                <c:pt idx="113" formatCode="0.00E+00">
                  <c:v>2.211171040059455E-5</c:v>
                </c:pt>
                <c:pt idx="114" formatCode="0.00E+00">
                  <c:v>2.2496056635047356E-5</c:v>
                </c:pt>
                <c:pt idx="115" formatCode="0.00E+00">
                  <c:v>2.2883457068702444E-5</c:v>
                </c:pt>
                <c:pt idx="116" formatCode="0.00E+00">
                  <c:v>2.3273903360243864E-5</c:v>
                </c:pt>
                <c:pt idx="117" formatCode="0.00E+00">
                  <c:v>2.3667387116525554E-5</c:v>
                </c:pt>
                <c:pt idx="118" formatCode="0.00E+00">
                  <c:v>2.4063899892848308E-5</c:v>
                </c:pt>
                <c:pt idx="119" formatCode="0.00E+00">
                  <c:v>2.4463433193238157E-5</c:v>
                </c:pt>
                <c:pt idx="120" formatCode="0.00E+00">
                  <c:v>2.4865978470726158E-5</c:v>
                </c:pt>
                <c:pt idx="121" formatCode="0.00E+00">
                  <c:v>2.527152712762958E-5</c:v>
                </c:pt>
                <c:pt idx="122" formatCode="0.00E+00">
                  <c:v>2.5680070515834459E-5</c:v>
                </c:pt>
                <c:pt idx="123" formatCode="0.00E+00">
                  <c:v>2.6091599937079526E-5</c:v>
                </c:pt>
                <c:pt idx="124" formatCode="0.00E+00">
                  <c:v>2.6506106643241506E-5</c:v>
                </c:pt>
                <c:pt idx="125" formatCode="0.00E+00">
                  <c:v>2.6923581836621732E-5</c:v>
                </c:pt>
                <c:pt idx="126" formatCode="0.00E+00">
                  <c:v>2.7344016670234106E-5</c:v>
                </c:pt>
                <c:pt idx="127" formatCode="0.00E+00">
                  <c:v>2.7767402248094375E-5</c:v>
                </c:pt>
                <c:pt idx="128" formatCode="0.00E+00">
                  <c:v>2.8193729625510697E-5</c:v>
                </c:pt>
                <c:pt idx="129" formatCode="0.00E+00">
                  <c:v>2.8622989809375523E-5</c:v>
                </c:pt>
                <c:pt idx="130" formatCode="0.00E+00">
                  <c:v>2.9055173758458731E-5</c:v>
                </c:pt>
                <c:pt idx="131" formatCode="0.00E+00">
                  <c:v>2.949027238370204E-5</c:v>
                </c:pt>
                <c:pt idx="132" formatCode="0.00E+00">
                  <c:v>2.9928276548514671E-5</c:v>
                </c:pt>
                <c:pt idx="133" formatCode="0.00E+00">
                  <c:v>3.0369177069070235E-5</c:v>
                </c:pt>
                <c:pt idx="134" formatCode="0.00E+00">
                  <c:v>3.0812964714604875E-5</c:v>
                </c:pt>
                <c:pt idx="135" formatCode="0.00E+00">
                  <c:v>3.1259630207716579E-5</c:v>
                </c:pt>
                <c:pt idx="136" formatCode="0.00E+00">
                  <c:v>3.1709164224665724E-5</c:v>
                </c:pt>
                <c:pt idx="137" formatCode="0.00E+00">
                  <c:v>3.2161557395676801E-5</c:v>
                </c:pt>
                <c:pt idx="138" formatCode="0.00E+00">
                  <c:v>3.2616800305241295E-5</c:v>
                </c:pt>
                <c:pt idx="139" formatCode="0.00E+00">
                  <c:v>3.3074883492421727E-5</c:v>
                </c:pt>
                <c:pt idx="140" formatCode="0.00E+00">
                  <c:v>3.3535797451156863E-5</c:v>
                </c:pt>
                <c:pt idx="141" formatCode="0.00E+00">
                  <c:v>3.3999532630568012E-5</c:v>
                </c:pt>
                <c:pt idx="142" formatCode="0.00E+00">
                  <c:v>3.4466079435266495E-5</c:v>
                </c:pt>
                <c:pt idx="143" formatCode="0.00E+00">
                  <c:v>3.4935428225662175E-5</c:v>
                </c:pt>
                <c:pt idx="144" formatCode="0.00E+00">
                  <c:v>3.5407569318273089E-5</c:v>
                </c:pt>
                <c:pt idx="145" formatCode="0.00E+00">
                  <c:v>3.5882492986036169E-5</c:v>
                </c:pt>
                <c:pt idx="146" formatCode="0.00E+00">
                  <c:v>3.6360189458619004E-5</c:v>
                </c:pt>
                <c:pt idx="147" formatCode="0.00E+00">
                  <c:v>3.684064892273268E-5</c:v>
                </c:pt>
                <c:pt idx="148" formatCode="0.00E+00">
                  <c:v>3.7323861522445636E-5</c:v>
                </c:pt>
                <c:pt idx="149" formatCode="0.00E+00">
                  <c:v>3.7809817359498535E-5</c:v>
                </c:pt>
                <c:pt idx="150" formatCode="0.00E+00">
                  <c:v>3.8298506493620162E-5</c:v>
                </c:pt>
                <c:pt idx="151" formatCode="0.00E+00">
                  <c:v>3.8789918942844315E-5</c:v>
                </c:pt>
                <c:pt idx="152" formatCode="0.00E+00">
                  <c:v>3.9284044683827654E-5</c:v>
                </c:pt>
                <c:pt idx="153" formatCode="0.00E+00">
                  <c:v>3.9780873652168549E-5</c:v>
                </c:pt>
                <c:pt idx="154" formatCode="0.00E+00">
                  <c:v>4.0280395742726845E-5</c:v>
                </c:pt>
                <c:pt idx="155" formatCode="0.00E+00">
                  <c:v>4.0782600809944605E-5</c:v>
                </c:pt>
                <c:pt idx="156" formatCode="0.00E+00">
                  <c:v>4.1287478668167731E-5</c:v>
                </c:pt>
                <c:pt idx="157" formatCode="0.00E+00">
                  <c:v>4.1795019091968555E-5</c:v>
                </c:pt>
                <c:pt idx="158" formatCode="0.00E+00">
                  <c:v>4.2305211816469267E-5</c:v>
                </c:pt>
                <c:pt idx="159" formatCode="0.00E+00">
                  <c:v>4.281804653766626E-5</c:v>
                </c:pt>
                <c:pt idx="160" formatCode="0.00E+00">
                  <c:v>4.3333512912755332E-5</c:v>
                </c:pt>
                <c:pt idx="161" formatCode="0.00E+00">
                  <c:v>4.3851600560457753E-5</c:v>
                </c:pt>
                <c:pt idx="162" formatCode="0.00E+00">
                  <c:v>4.437229906134716E-5</c:v>
                </c:pt>
                <c:pt idx="163" formatCode="0.00E+00">
                  <c:v>4.4895597958177286E-5</c:v>
                </c:pt>
                <c:pt idx="164" formatCode="0.00E+00">
                  <c:v>4.5421486756210504E-5</c:v>
                </c:pt>
                <c:pt idx="165" formatCode="0.00E+00">
                  <c:v>4.5949954923547147E-5</c:v>
                </c:pt>
                <c:pt idx="166" formatCode="0.00E+00">
                  <c:v>4.6480991891455644E-5</c:v>
                </c:pt>
                <c:pt idx="167" formatCode="0.00E+00">
                  <c:v>4.70145870547034E-5</c:v>
                </c:pt>
                <c:pt idx="168" formatCode="0.00E+00">
                  <c:v>4.7550729771888451E-5</c:v>
                </c:pt>
                <c:pt idx="169" formatCode="0.00E+00">
                  <c:v>4.8089409365771844E-5</c:v>
                </c:pt>
                <c:pt idx="170" formatCode="0.00E+00">
                  <c:v>4.8630615123610753E-5</c:v>
                </c:pt>
                <c:pt idx="171" formatCode="0.00E+00">
                  <c:v>4.9174336297492296E-5</c:v>
                </c:pt>
                <c:pt idx="172" formatCode="0.00E+00">
                  <c:v>4.9720562104668074E-5</c:v>
                </c:pt>
                <c:pt idx="173" formatCode="0.00E+00">
                  <c:v>5.0269281727889365E-5</c:v>
                </c:pt>
                <c:pt idx="174" formatCode="0.00E+00">
                  <c:v>5.0820484315743012E-5</c:v>
                </c:pt>
                <c:pt idx="175" formatCode="0.00E+00">
                  <c:v>5.1374158982987948E-5</c:v>
                </c:pt>
                <c:pt idx="176" formatCode="0.00E+00">
                  <c:v>5.1930294810892386E-5</c:v>
                </c:pt>
                <c:pt idx="177" formatCode="0.00E+00">
                  <c:v>5.2488880847571596E-5</c:v>
                </c:pt>
                <c:pt idx="178" formatCode="0.00E+00">
                  <c:v>5.3049906108326337E-5</c:v>
                </c:pt>
                <c:pt idx="179" formatCode="0.00E+00">
                  <c:v>5.3613359575981861E-5</c:v>
                </c:pt>
                <c:pt idx="180" formatCode="0.00E+00">
                  <c:v>5.4179230201227517E-5</c:v>
                </c:pt>
                <c:pt idx="181" formatCode="0.00E+00">
                  <c:v>5.4747506902956909E-5</c:v>
                </c:pt>
                <c:pt idx="182" formatCode="0.00E+00">
                  <c:v>5.5318178568608618E-5</c:v>
                </c:pt>
                <c:pt idx="183" formatCode="0.00E+00">
                  <c:v>5.5891234054507455E-5</c:v>
                </c:pt>
                <c:pt idx="184" formatCode="0.00E+00">
                  <c:v>5.6466662186206264E-5</c:v>
                </c:pt>
                <c:pt idx="185" formatCode="0.00E+00">
                  <c:v>5.7044451758828206E-5</c:v>
                </c:pt>
                <c:pt idx="186" formatCode="0.00E+00">
                  <c:v>5.7624591537409573E-5</c:v>
                </c:pt>
                <c:pt idx="187" formatCode="0.00E+00">
                  <c:v>5.8207070257243037E-5</c:v>
                </c:pt>
                <c:pt idx="188" formatCode="0.00E+00">
                  <c:v>5.8791876624221435E-5</c:v>
                </c:pt>
                <c:pt idx="189" formatCode="0.00E+00">
                  <c:v>5.9378999315181941E-5</c:v>
                </c:pt>
                <c:pt idx="190" formatCode="0.00E+00">
                  <c:v>5.9968426978250736E-5</c:v>
                </c:pt>
                <c:pt idx="191" formatCode="0.00E+00">
                  <c:v>6.0560148233188049E-5</c:v>
                </c:pt>
                <c:pt idx="192" formatCode="0.00E+00">
                  <c:v>6.1154151671733662E-5</c:v>
                </c:pt>
                <c:pt idx="193" formatCode="0.00E+00">
                  <c:v>6.1750425857952767E-5</c:v>
                </c:pt>
                <c:pt idx="194" formatCode="0.00E+00">
                  <c:v>6.2348959328582251E-5</c:v>
                </c:pt>
                <c:pt idx="195" formatCode="0.00E+00">
                  <c:v>6.2949740593377284E-5</c:v>
                </c:pt>
                <c:pt idx="196" formatCode="0.00E+00">
                  <c:v>6.3552758135458333E-5</c:v>
                </c:pt>
                <c:pt idx="197" formatCode="0.00E+00">
                  <c:v>6.4158000411658478E-5</c:v>
                </c:pt>
                <c:pt idx="198" formatCode="0.00E+00">
                  <c:v>6.4765455852871043E-5</c:v>
                </c:pt>
                <c:pt idx="199" formatCode="0.00E+00">
                  <c:v>6.5375112864397559E-5</c:v>
                </c:pt>
                <c:pt idx="200" formatCode="0.00E+00">
                  <c:v>6.5986959826296027E-5</c:v>
                </c:pt>
                <c:pt idx="201" formatCode="0.00E+00">
                  <c:v>6.6600985093729441E-5</c:v>
                </c:pt>
                <c:pt idx="202" formatCode="0.00E+00">
                  <c:v>6.7217176997314609E-5</c:v>
                </c:pt>
                <c:pt idx="203" formatCode="0.00E+00">
                  <c:v>6.7835523843471168E-5</c:v>
                </c:pt>
                <c:pt idx="204" formatCode="0.00E+00">
                  <c:v>6.8456013914770943E-5</c:v>
                </c:pt>
                <c:pt idx="205" formatCode="0.00E+00">
                  <c:v>6.9078635470287399E-5</c:v>
                </c:pt>
                <c:pt idx="206" formatCode="0.00E+00">
                  <c:v>6.9703376745945415E-5</c:v>
                </c:pt>
                <c:pt idx="207" formatCode="0.00E+00">
                  <c:v>7.0330225954871214E-5</c:v>
                </c:pt>
                <c:pt idx="208" formatCode="0.00E+00">
                  <c:v>7.0959171287742436E-5</c:v>
                </c:pt>
                <c:pt idx="209" formatCode="0.00E+00">
                  <c:v>7.1590200913138473E-5</c:v>
                </c:pt>
                <c:pt idx="210" formatCode="0.00E+00">
                  <c:v>7.2223302977890839E-5</c:v>
                </c:pt>
                <c:pt idx="211" formatCode="0.00E+00">
                  <c:v>7.2858465607433779E-5</c:v>
                </c:pt>
                <c:pt idx="212" formatCode="0.00E+00">
                  <c:v>7.3495676906154949E-5</c:v>
                </c:pt>
                <c:pt idx="213" formatCode="0.00E+00">
                  <c:v>7.4134924957746238E-5</c:v>
                </c:pt>
                <c:pt idx="214" formatCode="0.00E+00">
                  <c:v>7.4776197825554661E-5</c:v>
                </c:pt>
                <c:pt idx="215" formatCode="0.00E+00">
                  <c:v>7.5419483552933335E-5</c:v>
                </c:pt>
                <c:pt idx="216" formatCode="0.00E+00">
                  <c:v>7.6064770163592578E-5</c:v>
                </c:pt>
                <c:pt idx="217" formatCode="0.00E+00">
                  <c:v>7.6712045661950966E-5</c:v>
                </c:pt>
                <c:pt idx="218" formatCode="0.00E+00">
                  <c:v>7.7361298033486514E-5</c:v>
                </c:pt>
                <c:pt idx="219" formatCode="0.00E+00">
                  <c:v>7.8012515245087858E-5</c:v>
                </c:pt>
                <c:pt idx="220" formatCode="0.00E+00">
                  <c:v>7.8665685245405428E-5</c:v>
                </c:pt>
                <c:pt idx="221" formatCode="0.00E+00">
                  <c:v>7.932079596520265E-5</c:v>
                </c:pt>
                <c:pt idx="222" formatCode="0.00E+00">
                  <c:v>7.9977835317707118E-5</c:v>
                </c:pt>
                <c:pt idx="223" formatCode="0.00E+00">
                  <c:v>8.063679119896174E-5</c:v>
                </c:pt>
                <c:pt idx="224" formatCode="0.00E+00">
                  <c:v>8.129765148817583E-5</c:v>
                </c:pt>
                <c:pt idx="225" formatCode="0.00E+00">
                  <c:v>8.1960404048076174E-5</c:v>
                </c:pt>
                <c:pt idx="226" formatCode="0.00E+00">
                  <c:v>8.2625036725257969E-5</c:v>
                </c:pt>
                <c:pt idx="227" formatCode="0.00E+00">
                  <c:v>8.3291537350535744E-5</c:v>
                </c:pt>
                <c:pt idx="228" formatCode="0.00E+00">
                  <c:v>8.3959893739294147E-5</c:v>
                </c:pt>
                <c:pt idx="229" formatCode="0.00E+00">
                  <c:v>8.4630093691838597E-5</c:v>
                </c:pt>
                <c:pt idx="230" formatCode="0.00E+00">
                  <c:v>8.5302124993745867E-5</c:v>
                </c:pt>
                <c:pt idx="231" formatCode="0.00E+00">
                  <c:v>8.5975975416214477E-5</c:v>
                </c:pt>
                <c:pt idx="232" formatCode="0.00E+00">
                  <c:v>8.6651632716414954E-5</c:v>
                </c:pt>
                <c:pt idx="233" formatCode="0.00E+00">
                  <c:v>8.7329084637839926E-5</c:v>
                </c:pt>
                <c:pt idx="234" formatCode="0.00E+00">
                  <c:v>8.8008318910654031E-5</c:v>
                </c:pt>
                <c:pt idx="235" formatCode="0.00E+00">
                  <c:v>8.868932325204364E-5</c:v>
                </c:pt>
                <c:pt idx="236" formatCode="0.00E+00">
                  <c:v>8.9372085366566352E-5</c:v>
                </c:pt>
                <c:pt idx="237" formatCode="0.00E+00">
                  <c:v>9.005659294650031E-5</c:v>
                </c:pt>
                <c:pt idx="238" formatCode="0.00E+00">
                  <c:v>9.0742833672193202E-5</c:v>
                </c:pt>
                <c:pt idx="239" formatCode="0.00E+00">
                  <c:v>9.1430795212411108E-5</c:v>
                </c:pt>
                <c:pt idx="240" formatCode="0.00E+00">
                  <c:v>9.2120465224687013E-5</c:v>
                </c:pt>
                <c:pt idx="241" formatCode="0.00E+00">
                  <c:v>9.2811831355669097E-5</c:v>
                </c:pt>
                <c:pt idx="242" formatCode="0.00E+00">
                  <c:v>9.3504881241468705E-5</c:v>
                </c:pt>
                <c:pt idx="243" formatCode="0.00E+00">
                  <c:v>9.4199602508008001E-5</c:v>
                </c:pt>
                <c:pt idx="244" formatCode="0.00E+00">
                  <c:v>9.489598277136737E-5</c:v>
                </c:pt>
                <c:pt idx="245" formatCode="0.00E+00">
                  <c:v>9.5594009638132394E-5</c:v>
                </c:pt>
                <c:pt idx="246" formatCode="0.00E+00">
                  <c:v>9.6293670705740602E-5</c:v>
                </c:pt>
                <c:pt idx="247" formatCode="0.00E+00">
                  <c:v>9.6994953562827766E-5</c:v>
                </c:pt>
                <c:pt idx="248" formatCode="0.00E+00">
                  <c:v>9.7697845789573886E-5</c:v>
                </c:pt>
                <c:pt idx="249" formatCode="0.00E+00">
                  <c:v>9.8402334958048763E-5</c:v>
                </c:pt>
                <c:pt idx="250" formatCode="0.00E+00">
                  <c:v>9.9108408632557208E-5</c:v>
                </c:pt>
                <c:pt idx="251" formatCode="0.00E+00">
                  <c:v>9.9816054369983811E-5</c:v>
                </c:pt>
                <c:pt idx="252" formatCode="0.00E+00">
                  <c:v>1.0052525972013734E-4</c:v>
                </c:pt>
                <c:pt idx="253" formatCode="0.00E+00">
                  <c:v>1.0123601222609463E-4</c:v>
                </c:pt>
                <c:pt idx="254" formatCode="0.00E+00">
                  <c:v>1.019482994245441E-4</c:v>
                </c:pt>
                <c:pt idx="255" formatCode="0.00E+00">
                  <c:v>1.0266210884612878E-4</c:v>
                </c:pt>
                <c:pt idx="256" formatCode="0.00E+00">
                  <c:v>1.0337742801578888E-4</c:v>
                </c:pt>
                <c:pt idx="257" formatCode="0.00E+00">
                  <c:v>1.0409424445310383E-4</c:v>
                </c:pt>
                <c:pt idx="258" formatCode="0.00E+00">
                  <c:v>1.0481254567263389E-4</c:v>
                </c:pt>
                <c:pt idx="259" formatCode="0.00E+00">
                  <c:v>1.0553231918426121E-4</c:v>
                </c:pt>
                <c:pt idx="260" formatCode="0.00E+00">
                  <c:v>1.0625355249353038E-4</c:v>
                </c:pt>
                <c:pt idx="261" formatCode="0.00E+00">
                  <c:v>1.0697623310198844E-4</c:v>
                </c:pt>
                <c:pt idx="262" formatCode="0.00E+00">
                  <c:v>1.0770034850752434E-4</c:v>
                </c:pt>
                <c:pt idx="263" formatCode="0.00E+00">
                  <c:v>1.0842588620470789E-4</c:v>
                </c:pt>
                <c:pt idx="264" formatCode="0.00E+00">
                  <c:v>1.0915283368512804E-4</c:v>
                </c:pt>
                <c:pt idx="265" formatCode="0.00E+00">
                  <c:v>1.0988117843773066E-4</c:v>
                </c:pt>
                <c:pt idx="266" formatCode="0.00E+00">
                  <c:v>1.1061090794915568E-4</c:v>
                </c:pt>
                <c:pt idx="267" formatCode="0.00E+00">
                  <c:v>1.1134200970407369E-4</c:v>
                </c:pt>
                <c:pt idx="268" formatCode="0.00E+00">
                  <c:v>1.1207447118552183E-4</c:v>
                </c:pt>
                <c:pt idx="269" formatCode="0.00E+00">
                  <c:v>1.1280827987523905E-4</c:v>
                </c:pt>
                <c:pt idx="270" formatCode="0.00E+00">
                  <c:v>1.1354342325400087E-4</c:v>
                </c:pt>
                <c:pt idx="271" formatCode="0.00E+00">
                  <c:v>1.1427988880195323E-4</c:v>
                </c:pt>
                <c:pt idx="272" formatCode="0.00E+00">
                  <c:v>1.1501766399894596E-4</c:v>
                </c:pt>
                <c:pt idx="273" formatCode="0.00E+00">
                  <c:v>1.1575673632486533E-4</c:v>
                </c:pt>
                <c:pt idx="274" formatCode="0.00E+00">
                  <c:v>1.1649709325996605E-4</c:v>
                </c:pt>
                <c:pt idx="275" formatCode="0.00E+00">
                  <c:v>1.1723872228520252E-4</c:v>
                </c:pt>
                <c:pt idx="276" formatCode="0.00E+00">
                  <c:v>1.1798161088255933E-4</c:v>
                </c:pt>
                <c:pt idx="277" formatCode="0.00E+00">
                  <c:v>1.1872574653538112E-4</c:v>
                </c:pt>
                <c:pt idx="278" formatCode="0.00E+00">
                  <c:v>1.194711167287016E-4</c:v>
                </c:pt>
                <c:pt idx="279" formatCode="0.00E+00">
                  <c:v>1.202177089495719E-4</c:v>
                </c:pt>
                <c:pt idx="280" formatCode="0.00E+00">
                  <c:v>1.2096551068738813E-4</c:v>
                </c:pt>
                <c:pt idx="281" formatCode="0.00E+00">
                  <c:v>1.2171450943421817E-4</c:v>
                </c:pt>
                <c:pt idx="282" formatCode="0.00E+00">
                  <c:v>1.224646926851276E-4</c:v>
                </c:pt>
                <c:pt idx="283" formatCode="0.00E+00">
                  <c:v>1.2321604793850502E-4</c:v>
                </c:pt>
                <c:pt idx="284" formatCode="0.00E+00">
                  <c:v>1.2396856269638636E-4</c:v>
                </c:pt>
                <c:pt idx="285" formatCode="0.00E+00">
                  <c:v>1.2472222446477846E-4</c:v>
                </c:pt>
                <c:pt idx="286" formatCode="0.00E+00">
                  <c:v>1.254770207539819E-4</c:v>
                </c:pt>
                <c:pt idx="287" formatCode="0.00E+00">
                  <c:v>1.2623293907891282E-4</c:v>
                </c:pt>
                <c:pt idx="288" formatCode="0.00E+00">
                  <c:v>1.26989966959424E-4</c:v>
                </c:pt>
                <c:pt idx="289" formatCode="0.00E+00">
                  <c:v>1.2774809192062507E-4</c:v>
                </c:pt>
                <c:pt idx="290" formatCode="0.00E+00">
                  <c:v>1.2850730149320183E-4</c:v>
                </c:pt>
                <c:pt idx="291" formatCode="0.00E+00">
                  <c:v>1.2926758321373471E-4</c:v>
                </c:pt>
                <c:pt idx="292" formatCode="0.00E+00">
                  <c:v>1.3002892462501625E-4</c:v>
                </c:pt>
                <c:pt idx="293" formatCode="0.00E+00">
                  <c:v>1.3079131327636779E-4</c:v>
                </c:pt>
                <c:pt idx="294" formatCode="0.00E+00">
                  <c:v>1.3155473672395518E-4</c:v>
                </c:pt>
                <c:pt idx="295" formatCode="0.00E+00">
                  <c:v>1.3231918253110356E-4</c:v>
                </c:pt>
                <c:pt idx="296" formatCode="0.00E+00">
                  <c:v>1.3308463826861122E-4</c:v>
                </c:pt>
                <c:pt idx="297" formatCode="0.00E+00">
                  <c:v>1.3385109151506258E-4</c:v>
                </c:pt>
                <c:pt idx="298" formatCode="0.00E+00">
                  <c:v>1.3461852985713999E-4</c:v>
                </c:pt>
                <c:pt idx="299" formatCode="0.00E+00">
                  <c:v>1.3538694088993487E-4</c:v>
                </c:pt>
                <c:pt idx="300" formatCode="0.00E+00">
                  <c:v>1.3615631221725765E-4</c:v>
                </c:pt>
                <c:pt idx="301" formatCode="0.00E+00">
                  <c:v>1.3692663145194677E-4</c:v>
                </c:pt>
                <c:pt idx="302" formatCode="0.00E+00">
                  <c:v>1.3769788621617672E-4</c:v>
                </c:pt>
                <c:pt idx="303" formatCode="0.00E+00">
                  <c:v>1.3847006414176508E-4</c:v>
                </c:pt>
                <c:pt idx="304" formatCode="0.00E+00">
                  <c:v>1.3924315287047848E-4</c:v>
                </c:pt>
                <c:pt idx="305" formatCode="0.00E+00">
                  <c:v>1.4001714005433755E-4</c:v>
                </c:pt>
                <c:pt idx="306" formatCode="0.00E+00">
                  <c:v>1.4079201335592088E-4</c:v>
                </c:pt>
                <c:pt idx="307" formatCode="0.00E+00">
                  <c:v>1.4156776044866787E-4</c:v>
                </c:pt>
                <c:pt idx="308" formatCode="0.00E+00">
                  <c:v>1.4234436901718061E-4</c:v>
                </c:pt>
                <c:pt idx="309" formatCode="0.00E+00">
                  <c:v>1.4312182675752454E-4</c:v>
                </c:pt>
                <c:pt idx="310" formatCode="0.00E+00">
                  <c:v>1.4390012137752823E-4</c:v>
                </c:pt>
                <c:pt idx="311" formatCode="0.00E+00">
                  <c:v>1.446792405970819E-4</c:v>
                </c:pt>
                <c:pt idx="312" formatCode="0.00E+00">
                  <c:v>1.4545917214843496E-4</c:v>
                </c:pt>
                <c:pt idx="313" formatCode="0.00E+00">
                  <c:v>1.4623990377649236E-4</c:v>
                </c:pt>
                <c:pt idx="314" formatCode="0.00E+00">
                  <c:v>1.4702142323910991E-4</c:v>
                </c:pt>
                <c:pt idx="315" formatCode="0.00E+00">
                  <c:v>1.478037183073884E-4</c:v>
                </c:pt>
                <c:pt idx="316" formatCode="0.00E+00">
                  <c:v>1.4858677676596668E-4</c:v>
                </c:pt>
                <c:pt idx="317" formatCode="0.00E+00">
                  <c:v>1.4937058641331349E-4</c:v>
                </c:pt>
                <c:pt idx="318" formatCode="0.00E+00">
                  <c:v>1.5015513506201817E-4</c:v>
                </c:pt>
                <c:pt idx="319" formatCode="0.00E+00">
                  <c:v>1.5094041053908037E-4</c:v>
                </c:pt>
                <c:pt idx="320" formatCode="0.00E+00">
                  <c:v>1.5172640068619831E-4</c:v>
                </c:pt>
                <c:pt idx="321" formatCode="0.00E+00">
                  <c:v>1.5251309336005605E-4</c:v>
                </c:pt>
                <c:pt idx="322" formatCode="0.00E+00">
                  <c:v>1.533004764326096E-4</c:v>
                </c:pt>
                <c:pt idx="323" formatCode="0.00E+00">
                  <c:v>1.5408853779137172E-4</c:v>
                </c:pt>
                <c:pt idx="324" formatCode="0.00E+00">
                  <c:v>1.5487726533969554E-4</c:v>
                </c:pt>
                <c:pt idx="325" formatCode="0.00E+00">
                  <c:v>1.5566664699705708E-4</c:v>
                </c:pt>
                <c:pt idx="326" formatCode="0.00E+00">
                  <c:v>1.5645667069933642E-4</c:v>
                </c:pt>
                <c:pt idx="327" formatCode="0.00E+00">
                  <c:v>1.5724732439909771E-4</c:v>
                </c:pt>
                <c:pt idx="328" formatCode="0.00E+00">
                  <c:v>1.5803859606586796E-4</c:v>
                </c:pt>
                <c:pt idx="329" formatCode="0.00E+00">
                  <c:v>1.5883047368641452E-4</c:v>
                </c:pt>
                <c:pt idx="330" formatCode="0.00E+00">
                  <c:v>1.5962294526502134E-4</c:v>
                </c:pt>
                <c:pt idx="331" formatCode="0.00E+00">
                  <c:v>1.6041599882376403E-4</c:v>
                </c:pt>
                <c:pt idx="332" formatCode="0.00E+00">
                  <c:v>1.6120962240278355E-4</c:v>
                </c:pt>
                <c:pt idx="333" formatCode="0.00E+00">
                  <c:v>1.6200380406055872E-4</c:v>
                </c:pt>
                <c:pt idx="334" formatCode="0.00E+00">
                  <c:v>1.627985318741774E-4</c:v>
                </c:pt>
                <c:pt idx="335" formatCode="0.00E+00">
                  <c:v>1.6359379393960635E-4</c:v>
                </c:pt>
                <c:pt idx="336" formatCode="0.00E+00">
                  <c:v>1.6438957837195984E-4</c:v>
                </c:pt>
                <c:pt idx="337" formatCode="0.00E+00">
                  <c:v>1.6518587330576699E-4</c:v>
                </c:pt>
                <c:pt idx="338" formatCode="0.00E+00">
                  <c:v>1.6598266689523772E-4</c:v>
                </c:pt>
                <c:pt idx="339" formatCode="0.00E+00">
                  <c:v>1.667799473145274E-4</c:v>
                </c:pt>
                <c:pt idx="340" formatCode="0.00E+00">
                  <c:v>1.6757770275800017E-4</c:v>
                </c:pt>
                <c:pt idx="341" formatCode="0.00E+00">
                  <c:v>1.6837592144049103E-4</c:v>
                </c:pt>
                <c:pt idx="342" formatCode="0.00E+00">
                  <c:v>1.6917459159756639E-4</c:v>
                </c:pt>
                <c:pt idx="343" formatCode="0.00E+00">
                  <c:v>1.6997370148578346E-4</c:v>
                </c:pt>
                <c:pt idx="344" formatCode="0.00E+00">
                  <c:v>1.7077323938294821E-4</c:v>
                </c:pt>
                <c:pt idx="345" formatCode="0.00E+00">
                  <c:v>1.7157319358837187E-4</c:v>
                </c:pt>
                <c:pt idx="346" formatCode="0.00E+00">
                  <c:v>1.7237355242312628E-4</c:v>
                </c:pt>
                <c:pt idx="347" formatCode="0.00E+00">
                  <c:v>1.731743042302977E-4</c:v>
                </c:pt>
                <c:pt idx="348" formatCode="0.00E+00">
                  <c:v>1.7397543737523926E-4</c:v>
                </c:pt>
                <c:pt idx="349" formatCode="0.00E+00">
                  <c:v>1.7477694024582206E-4</c:v>
                </c:pt>
                <c:pt idx="350" formatCode="0.00E+00">
                  <c:v>1.7557880125268485E-4</c:v>
                </c:pt>
                <c:pt idx="351" formatCode="0.00E+00">
                  <c:v>1.7638100882948237E-4</c:v>
                </c:pt>
                <c:pt idx="352" formatCode="0.00E+00">
                  <c:v>1.7718355143313215E-4</c:v>
                </c:pt>
                <c:pt idx="353" formatCode="0.00E+00">
                  <c:v>1.7798641754406005E-4</c:v>
                </c:pt>
                <c:pt idx="354" formatCode="0.00E+00">
                  <c:v>1.7878959566644426E-4</c:v>
                </c:pt>
                <c:pt idx="355" formatCode="0.00E+00">
                  <c:v>1.7959307432845797E-4</c:v>
                </c:pt>
                <c:pt idx="356" formatCode="0.00E+00">
                  <c:v>1.803968420825105E-4</c:v>
                </c:pt>
                <c:pt idx="357" formatCode="0.00E+00">
                  <c:v>1.8120088750548714E-4</c:v>
                </c:pt>
                <c:pt idx="358" formatCode="0.00E+00">
                  <c:v>1.8200519919898739E-4</c:v>
                </c:pt>
                <c:pt idx="359" formatCode="0.00E+00">
                  <c:v>1.8280976578956184E-4</c:v>
                </c:pt>
                <c:pt idx="360" formatCode="0.00E+00">
                  <c:v>1.8361457592894762E-4</c:v>
                </c:pt>
                <c:pt idx="361" formatCode="0.00E+00">
                  <c:v>1.8441961829430232E-4</c:v>
                </c:pt>
                <c:pt idx="362" formatCode="0.00E+00">
                  <c:v>1.8522488158843648E-4</c:v>
                </c:pt>
                <c:pt idx="363" formatCode="0.00E+00">
                  <c:v>1.860303545400446E-4</c:v>
                </c:pt>
                <c:pt idx="364" formatCode="0.00E+00">
                  <c:v>1.8683602590393469E-4</c:v>
                </c:pt>
                <c:pt idx="365" formatCode="0.00E+00">
                  <c:v>1.8764188446125632E-4</c:v>
                </c:pt>
                <c:pt idx="366" formatCode="0.00E+00">
                  <c:v>1.8844791901972722E-4</c:v>
                </c:pt>
                <c:pt idx="367" formatCode="0.00E+00">
                  <c:v>1.8925411841385828E-4</c:v>
                </c:pt>
                <c:pt idx="368" formatCode="0.00E+00">
                  <c:v>1.9006047150517727E-4</c:v>
                </c:pt>
                <c:pt idx="369" formatCode="0.00E+00">
                  <c:v>1.9086696718245081E-4</c:v>
                </c:pt>
                <c:pt idx="370" formatCode="0.00E+00">
                  <c:v>1.91673594361905E-4</c:v>
                </c:pt>
                <c:pt idx="371" formatCode="0.00E+00">
                  <c:v>1.9248034198744447E-4</c:v>
                </c:pt>
                <c:pt idx="372" formatCode="0.00E+00">
                  <c:v>1.9328719903086999E-4</c:v>
                </c:pt>
                <c:pt idx="373" formatCode="0.00E+00">
                  <c:v>1.940941544920944E-4</c:v>
                </c:pt>
                <c:pt idx="374" formatCode="0.00E+00">
                  <c:v>1.9490119739935723E-4</c:v>
                </c:pt>
                <c:pt idx="375" formatCode="0.00E+00">
                  <c:v>1.957083168094376E-4</c:v>
                </c:pt>
                <c:pt idx="376" formatCode="0.00E+00">
                  <c:v>1.9651550180786574E-4</c:v>
                </c:pt>
                <c:pt idx="377" formatCode="0.00E+00">
                  <c:v>1.9732274150913287E-4</c:v>
                </c:pt>
                <c:pt idx="378" formatCode="0.00E+00">
                  <c:v>1.9813002505689954E-4</c:v>
                </c:pt>
                <c:pt idx="379" formatCode="0.00E+00">
                  <c:v>1.9893734162420253E-4</c:v>
                </c:pt>
                <c:pt idx="380" formatCode="0.00E+00">
                  <c:v>1.9974468041366006E-4</c:v>
                </c:pt>
                <c:pt idx="381" formatCode="0.00E+00">
                  <c:v>2.0055203065767559E-4</c:v>
                </c:pt>
                <c:pt idx="382" formatCode="0.00E+00">
                  <c:v>2.0135938161863995E-4</c:v>
                </c:pt>
                <c:pt idx="383" formatCode="0.00E+00">
                  <c:v>2.0216672258913191E-4</c:v>
                </c:pt>
                <c:pt idx="384" formatCode="0.00E+00">
                  <c:v>2.0297404289211732E-4</c:v>
                </c:pt>
                <c:pt idx="385" formatCode="0.00E+00">
                  <c:v>2.0378133188114653E-4</c:v>
                </c:pt>
                <c:pt idx="386" formatCode="0.00E+00">
                  <c:v>2.0458857894055027E-4</c:v>
                </c:pt>
                <c:pt idx="387" formatCode="0.00E+00">
                  <c:v>2.0539577348563411E-4</c:v>
                </c:pt>
                <c:pt idx="388" formatCode="0.00E+00">
                  <c:v>2.0620290496287105E-4</c:v>
                </c:pt>
                <c:pt idx="389" formatCode="0.00E+00">
                  <c:v>2.0700996285009287E-4</c:v>
                </c:pt>
                <c:pt idx="390" formatCode="0.00E+00">
                  <c:v>2.0781693665667954E-4</c:v>
                </c:pt>
                <c:pt idx="391" formatCode="0.00E+00">
                  <c:v>2.0862381592374739E-4</c:v>
                </c:pt>
                <c:pt idx="392" formatCode="0.00E+00">
                  <c:v>2.0943059022433545E-4</c:v>
                </c:pt>
                <c:pt idx="393" formatCode="0.00E+00">
                  <c:v>2.1023724916359026E-4</c:v>
                </c:pt>
                <c:pt idx="394" formatCode="0.00E+00">
                  <c:v>2.1104378237894918E-4</c:v>
                </c:pt>
                <c:pt idx="395" formatCode="0.00E+00">
                  <c:v>2.1185017954032195E-4</c:v>
                </c:pt>
                <c:pt idx="396" formatCode="0.00E+00">
                  <c:v>2.1265643035027072E-4</c:v>
                </c:pt>
                <c:pt idx="397" formatCode="0.00E+00">
                  <c:v>2.1346252454418853E-4</c:v>
                </c:pt>
                <c:pt idx="398" formatCode="0.00E+00">
                  <c:v>2.1426845189047612E-4</c:v>
                </c:pt>
                <c:pt idx="399" formatCode="0.00E+00">
                  <c:v>2.1507420219071707E-4</c:v>
                </c:pt>
                <c:pt idx="400" formatCode="0.00E+00">
                  <c:v>2.1587976527985152E-4</c:v>
                </c:pt>
                <c:pt idx="401" formatCode="0.00E+00">
                  <c:v>2.1668513102634805E-4</c:v>
                </c:pt>
                <c:pt idx="402" formatCode="0.00E+00">
                  <c:v>2.1749028933237417E-4</c:v>
                </c:pt>
                <c:pt idx="403" formatCode="0.00E+00">
                  <c:v>2.1829523013396502E-4</c:v>
                </c:pt>
                <c:pt idx="404" formatCode="0.00E+00">
                  <c:v>2.190999434011905E-4</c:v>
                </c:pt>
                <c:pt idx="405" formatCode="0.00E+00">
                  <c:v>2.199044191383208E-4</c:v>
                </c:pt>
                <c:pt idx="406" formatCode="0.00E+00">
                  <c:v>2.2070864738399034E-4</c:v>
                </c:pt>
                <c:pt idx="407" formatCode="0.00E+00">
                  <c:v>2.2151261821136E-4</c:v>
                </c:pt>
                <c:pt idx="408" formatCode="0.00E+00">
                  <c:v>2.2231632172827774E-4</c:v>
                </c:pt>
                <c:pt idx="409" formatCode="0.00E+00">
                  <c:v>2.2311974807743775E-4</c:v>
                </c:pt>
                <c:pt idx="410" formatCode="0.00E+00">
                  <c:v>2.2392288743653771E-4</c:v>
                </c:pt>
                <c:pt idx="411" formatCode="0.00E+00">
                  <c:v>2.2472573001843459E-4</c:v>
                </c:pt>
                <c:pt idx="412" formatCode="0.00E+00">
                  <c:v>2.2552826607129885E-4</c:v>
                </c:pt>
                <c:pt idx="413" formatCode="0.00E+00">
                  <c:v>2.2633048587876681E-4</c:v>
                </c:pt>
                <c:pt idx="414" formatCode="0.00E+00">
                  <c:v>2.2713237976009165E-4</c:v>
                </c:pt>
                <c:pt idx="415" formatCode="0.00E+00">
                  <c:v>2.2793393807029257E-4</c:v>
                </c:pt>
                <c:pt idx="416" formatCode="0.00E+00">
                  <c:v>2.2873515120030237E-4</c:v>
                </c:pt>
                <c:pt idx="417" formatCode="0.00E+00">
                  <c:v>2.2953600957711345E-4</c:v>
                </c:pt>
                <c:pt idx="418" formatCode="0.00E+00">
                  <c:v>2.303365036639221E-4</c:v>
                </c:pt>
                <c:pt idx="419" formatCode="0.00E+00">
                  <c:v>2.311366239602712E-4</c:v>
                </c:pt>
                <c:pt idx="420" formatCode="0.00E+00">
                  <c:v>2.3193636100219124E-4</c:v>
                </c:pt>
                <c:pt idx="421" formatCode="0.00E+00">
                  <c:v>2.3273570536233972E-4</c:v>
                </c:pt>
                <c:pt idx="422" formatCode="0.00E+00">
                  <c:v>2.3353464765013895E-4</c:v>
                </c:pt>
                <c:pt idx="423" formatCode="0.00E+00">
                  <c:v>2.3433317851191216E-4</c:v>
                </c:pt>
                <c:pt idx="424" formatCode="0.00E+00">
                  <c:v>2.3513128863101793E-4</c:v>
                </c:pt>
                <c:pt idx="425" formatCode="0.00E+00">
                  <c:v>2.3592896872798305E-4</c:v>
                </c:pt>
                <c:pt idx="426" formatCode="0.00E+00">
                  <c:v>2.3672620956063375E-4</c:v>
                </c:pt>
                <c:pt idx="427" formatCode="0.00E+00">
                  <c:v>2.3752300192422522E-4</c:v>
                </c:pt>
                <c:pt idx="428" formatCode="0.00E+00">
                  <c:v>2.3831933665156952E-4</c:v>
                </c:pt>
                <c:pt idx="429" formatCode="0.00E+00">
                  <c:v>2.3911520461316187E-4</c:v>
                </c:pt>
                <c:pt idx="430" formatCode="0.00E+00">
                  <c:v>2.3991059671730526E-4</c:v>
                </c:pt>
                <c:pt idx="431" formatCode="0.00E+00">
                  <c:v>2.4070550391023344E-4</c:v>
                </c:pt>
                <c:pt idx="432" formatCode="0.00E+00">
                  <c:v>2.4149991717623226E-4</c:v>
                </c:pt>
                <c:pt idx="433" formatCode="0.00E+00">
                  <c:v>2.4229382753775935E-4</c:v>
                </c:pt>
                <c:pt idx="434" formatCode="0.00E+00">
                  <c:v>2.4308722605556228E-4</c:v>
                </c:pt>
                <c:pt idx="435" formatCode="0.00E+00">
                  <c:v>2.4388010382879479E-4</c:v>
                </c:pt>
                <c:pt idx="436" formatCode="0.00E+00">
                  <c:v>2.4467245199513178E-4</c:v>
                </c:pt>
                <c:pt idx="437" formatCode="0.00E+00">
                  <c:v>2.4546426173088234E-4</c:v>
                </c:pt>
                <c:pt idx="438" formatCode="0.00E+00">
                  <c:v>2.4625552425110126E-4</c:v>
                </c:pt>
                <c:pt idx="439" formatCode="0.00E+00">
                  <c:v>2.4704623080969889E-4</c:v>
                </c:pt>
                <c:pt idx="440" formatCode="0.00E+00">
                  <c:v>2.4783637269954942E-4</c:v>
                </c:pt>
                <c:pt idx="441" formatCode="0.00E+00">
                  <c:v>2.4862594125259739E-4</c:v>
                </c:pt>
                <c:pt idx="442" formatCode="0.00E+00">
                  <c:v>2.4941492783996268E-4</c:v>
                </c:pt>
                <c:pt idx="443" formatCode="0.00E+00">
                  <c:v>2.5020332387204393E-4</c:v>
                </c:pt>
                <c:pt idx="444" formatCode="0.00E+00">
                  <c:v>2.5099112079862002E-4</c:v>
                </c:pt>
                <c:pt idx="445" formatCode="0.00E+00">
                  <c:v>2.5177831010895032E-4</c:v>
                </c:pt>
                <c:pt idx="446" formatCode="0.00E+00">
                  <c:v>2.5256488333187302E-4</c:v>
                </c:pt>
                <c:pt idx="447" formatCode="0.00E+00">
                  <c:v>2.5335083203590199E-4</c:v>
                </c:pt>
                <c:pt idx="448" formatCode="0.00E+00">
                  <c:v>2.5413614782932178E-4</c:v>
                </c:pt>
                <c:pt idx="449" formatCode="0.00E+00">
                  <c:v>2.5492082236028144E-4</c:v>
                </c:pt>
                <c:pt idx="450" formatCode="0.00E+00">
                  <c:v>2.5570484731688619E-4</c:v>
                </c:pt>
                <c:pt idx="451" formatCode="0.00E+00">
                  <c:v>2.5648821442728786E-4</c:v>
                </c:pt>
                <c:pt idx="452" formatCode="0.00E+00">
                  <c:v>2.5727091545977351E-4</c:v>
                </c:pt>
                <c:pt idx="453" formatCode="0.00E+00">
                  <c:v>2.5805294222285246E-4</c:v>
                </c:pt>
                <c:pt idx="454" formatCode="0.00E+00">
                  <c:v>2.5883428656534171E-4</c:v>
                </c:pt>
                <c:pt idx="455" formatCode="0.00E+00">
                  <c:v>2.5961494037644991E-4</c:v>
                </c:pt>
                <c:pt idx="456" formatCode="0.00E+00">
                  <c:v>2.6039489558585933E-4</c:v>
                </c:pt>
                <c:pt idx="457" formatCode="0.00E+00">
                  <c:v>2.6117414416380663E-4</c:v>
                </c:pt>
                <c:pt idx="458" formatCode="0.00E+00">
                  <c:v>2.6195267812116185E-4</c:v>
                </c:pt>
                <c:pt idx="459" formatCode="0.00E+00">
                  <c:v>2.627304895095056E-4</c:v>
                </c:pt>
                <c:pt idx="460" formatCode="0.00E+00">
                  <c:v>2.6350757042120502E-4</c:v>
                </c:pt>
                <c:pt idx="461" formatCode="0.00E+00">
                  <c:v>2.6428391298948781E-4</c:v>
                </c:pt>
                <c:pt idx="462" formatCode="0.00E+00">
                  <c:v>2.6505950938851493E-4</c:v>
                </c:pt>
                <c:pt idx="463" formatCode="0.00E+00">
                  <c:v>2.6583435183345143E-4</c:v>
                </c:pt>
                <c:pt idx="464" formatCode="0.00E+00">
                  <c:v>2.6660843258053595E-4</c:v>
                </c:pt>
                <c:pt idx="465" formatCode="0.00E+00">
                  <c:v>2.6738174392714837E-4</c:v>
                </c:pt>
                <c:pt idx="466" formatCode="0.00E+00">
                  <c:v>2.6815427821187611E-4</c:v>
                </c:pt>
                <c:pt idx="467" formatCode="0.00E+00">
                  <c:v>2.6892602781457861E-4</c:v>
                </c:pt>
                <c:pt idx="468" formatCode="0.00E+00">
                  <c:v>2.6969698515645038E-4</c:v>
                </c:pt>
                <c:pt idx="469" formatCode="0.00E+00">
                  <c:v>2.7046714270008253E-4</c:v>
                </c:pt>
                <c:pt idx="470" formatCode="0.00E+00">
                  <c:v>2.7123649294952246E-4</c:v>
                </c:pt>
                <c:pt idx="471" formatCode="0.00E+00">
                  <c:v>2.7200502845033228E-4</c:v>
                </c:pt>
                <c:pt idx="472" formatCode="0.00E+00">
                  <c:v>2.727727417896454E-4</c:v>
                </c:pt>
                <c:pt idx="473" formatCode="0.00E+00">
                  <c:v>2.7353962559622174E-4</c:v>
                </c:pt>
                <c:pt idx="474" formatCode="0.00E+00">
                  <c:v>2.7430567254050118E-4</c:v>
                </c:pt>
                <c:pt idx="475" formatCode="0.00E+00">
                  <c:v>2.7507087533465565E-4</c:v>
                </c:pt>
                <c:pt idx="476" formatCode="0.00E+00">
                  <c:v>2.7583522673263954E-4</c:v>
                </c:pt>
                <c:pt idx="477" formatCode="0.00E+00">
                  <c:v>2.7659871953023864E-4</c:v>
                </c:pt>
                <c:pt idx="478" formatCode="0.00E+00">
                  <c:v>2.7736134656511732E-4</c:v>
                </c:pt>
                <c:pt idx="479" formatCode="0.00E+00">
                  <c:v>2.7812310071686439E-4</c:v>
                </c:pt>
                <c:pt idx="480" formatCode="0.00E+00">
                  <c:v>2.7888397490703738E-4</c:v>
                </c:pt>
                <c:pt idx="481" formatCode="0.00E+00">
                  <c:v>2.7964396209920509E-4</c:v>
                </c:pt>
                <c:pt idx="482" formatCode="0.00E+00">
                  <c:v>2.8040305529898884E-4</c:v>
                </c:pt>
                <c:pt idx="483" formatCode="0.00E+00">
                  <c:v>2.8116124755410199E-4</c:v>
                </c:pt>
                <c:pt idx="484" formatCode="0.00E+00">
                  <c:v>2.8191853195438812E-4</c:v>
                </c:pt>
                <c:pt idx="485" formatCode="0.00E+00">
                  <c:v>2.8267490163185751E-4</c:v>
                </c:pt>
                <c:pt idx="486" formatCode="0.00E+00">
                  <c:v>2.8343034976072206E-4</c:v>
                </c:pt>
                <c:pt idx="487" formatCode="0.00E+00">
                  <c:v>2.8418486955742898E-4</c:v>
                </c:pt>
                <c:pt idx="488" formatCode="0.00E+00">
                  <c:v>2.849384542806927E-4</c:v>
                </c:pt>
                <c:pt idx="489" formatCode="0.00E+00">
                  <c:v>2.8569109723152521E-4</c:v>
                </c:pt>
                <c:pt idx="490" formatCode="0.00E+00">
                  <c:v>2.8644279175326514E-4</c:v>
                </c:pt>
                <c:pt idx="491" formatCode="0.00E+00">
                  <c:v>2.8719353123160529E-4</c:v>
                </c:pt>
                <c:pt idx="492" formatCode="0.00E+00">
                  <c:v>2.8794330909461837E-4</c:v>
                </c:pt>
                <c:pt idx="493" formatCode="0.00E+00">
                  <c:v>2.8869211881278156E-4</c:v>
                </c:pt>
                <c:pt idx="494" formatCode="0.00E+00">
                  <c:v>2.8943995389899956E-4</c:v>
                </c:pt>
                <c:pt idx="495" formatCode="0.00E+00">
                  <c:v>2.9018680790862596E-4</c:v>
                </c:pt>
                <c:pt idx="496" formatCode="0.00E+00">
                  <c:v>2.909326744394832E-4</c:v>
                </c:pt>
                <c:pt idx="497" formatCode="0.00E+00">
                  <c:v>2.9167754713188126E-4</c:v>
                </c:pt>
                <c:pt idx="498" formatCode="0.00E+00">
                  <c:v>2.9242141966863444E-4</c:v>
                </c:pt>
                <c:pt idx="499" formatCode="0.00E+00">
                  <c:v>2.9316428577507716E-4</c:v>
                </c:pt>
                <c:pt idx="500" formatCode="0.00E+00">
                  <c:v>2.9390613921907792E-4</c:v>
                </c:pt>
                <c:pt idx="501" formatCode="0.00E+00">
                  <c:v>2.94646973811052E-4</c:v>
                </c:pt>
                <c:pt idx="502" formatCode="0.00E+00">
                  <c:v>2.9538678340397274E-4</c:v>
                </c:pt>
                <c:pt idx="503" formatCode="0.00E+00">
                  <c:v>2.96125561893381E-4</c:v>
                </c:pt>
                <c:pt idx="504" formatCode="0.00E+00">
                  <c:v>2.9686330321739376E-4</c:v>
                </c:pt>
                <c:pt idx="505" formatCode="0.00E+00">
                  <c:v>2.9760000135671083E-4</c:v>
                </c:pt>
                <c:pt idx="506" formatCode="0.00E+00">
                  <c:v>2.9833565033462019E-4</c:v>
                </c:pt>
                <c:pt idx="507" formatCode="0.00E+00">
                  <c:v>2.9907024421700211E-4</c:v>
                </c:pt>
                <c:pt idx="508" formatCode="0.00E+00">
                  <c:v>2.9980377711233159E-4</c:v>
                </c:pt>
                <c:pt idx="509" formatCode="0.00E+00">
                  <c:v>3.0053624317167963E-4</c:v>
                </c:pt>
                <c:pt idx="510" formatCode="0.00E+00">
                  <c:v>3.0126763658871282E-4</c:v>
                </c:pt>
                <c:pt idx="511" formatCode="0.00E+00">
                  <c:v>3.0199795159969171E-4</c:v>
                </c:pt>
                <c:pt idx="512" formatCode="0.00E+00">
                  <c:v>3.0272718248346766E-4</c:v>
                </c:pt>
                <c:pt idx="513" formatCode="0.00E+00">
                  <c:v>3.0345532356147839E-4</c:v>
                </c:pt>
                <c:pt idx="514" formatCode="0.00E+00">
                  <c:v>3.0418236919774205E-4</c:v>
                </c:pt>
                <c:pt idx="515" formatCode="0.00E+00">
                  <c:v>3.0490831379884997E-4</c:v>
                </c:pt>
                <c:pt idx="516" formatCode="0.00E+00">
                  <c:v>3.0563315181395792E-4</c:v>
                </c:pt>
                <c:pt idx="517" formatCode="0.00E+00">
                  <c:v>3.0635687773477622E-4</c:v>
                </c:pt>
                <c:pt idx="518" formatCode="0.00E+00">
                  <c:v>3.0707948609555815E-4</c:v>
                </c:pt>
                <c:pt idx="519" formatCode="0.00E+00">
                  <c:v>3.078009714730872E-4</c:v>
                </c:pt>
                <c:pt idx="520" formatCode="0.00E+00">
                  <c:v>3.0852132848666292E-4</c:v>
                </c:pt>
                <c:pt idx="521" formatCode="0.00E+00">
                  <c:v>3.0924055179808548E-4</c:v>
                </c:pt>
                <c:pt idx="522" formatCode="0.00E+00">
                  <c:v>3.0995863611163872E-4</c:v>
                </c:pt>
                <c:pt idx="523" formatCode="0.00E+00">
                  <c:v>3.1067557617407205E-4</c:v>
                </c:pt>
                <c:pt idx="524" formatCode="0.00E+00">
                  <c:v>3.1139136677458076E-4</c:v>
                </c:pt>
                <c:pt idx="525" formatCode="0.00E+00">
                  <c:v>3.1210600274478518E-4</c:v>
                </c:pt>
                <c:pt idx="526" formatCode="0.00E+00">
                  <c:v>3.1281947895870862E-4</c:v>
                </c:pt>
                <c:pt idx="527" formatCode="0.00E+00">
                  <c:v>3.1353179033275365E-4</c:v>
                </c:pt>
                <c:pt idx="528" formatCode="0.00E+00">
                  <c:v>3.1424293182567739E-4</c:v>
                </c:pt>
                <c:pt idx="529" formatCode="0.00E+00">
                  <c:v>3.1495289843856521E-4</c:v>
                </c:pt>
                <c:pt idx="530" formatCode="0.00E+00">
                  <c:v>3.1566168521480342E-4</c:v>
                </c:pt>
                <c:pt idx="531" formatCode="0.00E+00">
                  <c:v>3.1636928724005042E-4</c:v>
                </c:pt>
                <c:pt idx="532" formatCode="0.00E+00">
                  <c:v>3.1707569964220663E-4</c:v>
                </c:pt>
                <c:pt idx="533" formatCode="0.00E+00">
                  <c:v>3.1778091759138323E-4</c:v>
                </c:pt>
                <c:pt idx="534" formatCode="0.00E+00">
                  <c:v>3.1848493629986951E-4</c:v>
                </c:pt>
                <c:pt idx="535" formatCode="0.00E+00">
                  <c:v>3.1918775102209897E-4</c:v>
                </c:pt>
                <c:pt idx="536" formatCode="0.00E+00">
                  <c:v>3.1988935705461408E-4</c:v>
                </c:pt>
                <c:pt idx="537" formatCode="0.00E+00">
                  <c:v>3.2058974973603007E-4</c:v>
                </c:pt>
                <c:pt idx="538" formatCode="0.00E+00">
                  <c:v>3.2128892444699701E-4</c:v>
                </c:pt>
                <c:pt idx="539" formatCode="0.00E+00">
                  <c:v>3.21986876610161E-4</c:v>
                </c:pt>
                <c:pt idx="540" formatCode="0.00E+00">
                  <c:v>3.2268360169012404E-4</c:v>
                </c:pt>
                <c:pt idx="541" formatCode="0.00E+00">
                  <c:v>3.2337909519340258E-4</c:v>
                </c:pt>
                <c:pt idx="542" formatCode="0.00E+00">
                  <c:v>3.2407335266838481E-4</c:v>
                </c:pt>
                <c:pt idx="543" formatCode="0.00E+00">
                  <c:v>3.2476636970528693E-4</c:v>
                </c:pt>
                <c:pt idx="544" formatCode="0.00E+00">
                  <c:v>3.2545814193610804E-4</c:v>
                </c:pt>
                <c:pt idx="545" formatCode="0.00E+00">
                  <c:v>3.2614866503458378E-4</c:v>
                </c:pt>
                <c:pt idx="546" formatCode="0.00E+00">
                  <c:v>3.2683793471613892E-4</c:v>
                </c:pt>
                <c:pt idx="547" formatCode="0.00E+00">
                  <c:v>3.2752594673783858E-4</c:v>
                </c:pt>
                <c:pt idx="548" formatCode="0.00E+00">
                  <c:v>3.282126968983385E-4</c:v>
                </c:pt>
                <c:pt idx="549" formatCode="0.00E+00">
                  <c:v>3.2889818103783386E-4</c:v>
                </c:pt>
                <c:pt idx="550" formatCode="0.00E+00">
                  <c:v>3.2958239503800706E-4</c:v>
                </c:pt>
                <c:pt idx="551" formatCode="0.00E+00">
                  <c:v>3.3026533482197429E-4</c:v>
                </c:pt>
                <c:pt idx="552" formatCode="0.00E+00">
                  <c:v>3.3094699635423104E-4</c:v>
                </c:pt>
                <c:pt idx="553" formatCode="0.00E+00">
                  <c:v>3.3162737564059629E-4</c:v>
                </c:pt>
                <c:pt idx="554" formatCode="0.00E+00">
                  <c:v>3.3230646872815567E-4</c:v>
                </c:pt>
                <c:pt idx="555" formatCode="0.00E+00">
                  <c:v>3.329842717052034E-4</c:v>
                </c:pt>
                <c:pt idx="556" formatCode="0.00E+00">
                  <c:v>3.3366078070118312E-4</c:v>
                </c:pt>
                <c:pt idx="557" formatCode="0.00E+00">
                  <c:v>3.3433599188662758E-4</c:v>
                </c:pt>
                <c:pt idx="558" formatCode="0.00E+00">
                  <c:v>3.3500990147309733E-4</c:v>
                </c:pt>
                <c:pt idx="559" formatCode="0.00E+00">
                  <c:v>3.356825057131181E-4</c:v>
                </c:pt>
                <c:pt idx="560" formatCode="0.00E+00">
                  <c:v>3.3635380090011712E-4</c:v>
                </c:pt>
                <c:pt idx="561" formatCode="0.00E+00">
                  <c:v>3.3702378336835845E-4</c:v>
                </c:pt>
                <c:pt idx="562" formatCode="0.00E+00">
                  <c:v>3.3769244949287711E-4</c:v>
                </c:pt>
                <c:pt idx="563" formatCode="0.00E+00">
                  <c:v>3.3835979568941219E-4</c:v>
                </c:pt>
                <c:pt idx="564" formatCode="0.00E+00">
                  <c:v>3.390258184143387E-4</c:v>
                </c:pt>
                <c:pt idx="565" formatCode="0.00E+00">
                  <c:v>3.3969051416459861E-4</c:v>
                </c:pt>
                <c:pt idx="566" formatCode="0.00E+00">
                  <c:v>3.4035387947763069E-4</c:v>
                </c:pt>
                <c:pt idx="567" formatCode="0.00E+00">
                  <c:v>3.4101591093129932E-4</c:v>
                </c:pt>
                <c:pt idx="568" formatCode="0.00E+00">
                  <c:v>3.4167660514382206E-4</c:v>
                </c:pt>
                <c:pt idx="569" formatCode="0.00E+00">
                  <c:v>3.4233595877369654E-4</c:v>
                </c:pt>
                <c:pt idx="570" formatCode="0.00E+00">
                  <c:v>3.4299396851962592E-4</c:v>
                </c:pt>
                <c:pt idx="571" formatCode="0.00E+00">
                  <c:v>3.436506311204437E-4</c:v>
                </c:pt>
                <c:pt idx="572" formatCode="0.00E+00">
                  <c:v>3.4430594335503714E-4</c:v>
                </c:pt>
                <c:pt idx="573" formatCode="0.00E+00">
                  <c:v>3.4495990204226997E-4</c:v>
                </c:pt>
                <c:pt idx="574" formatCode="0.00E+00">
                  <c:v>3.4561250404090377E-4</c:v>
                </c:pt>
                <c:pt idx="575" formatCode="0.00E+00">
                  <c:v>3.462637462495187E-4</c:v>
                </c:pt>
                <c:pt idx="576" formatCode="0.00E+00">
                  <c:v>3.4691362560643299E-4</c:v>
                </c:pt>
                <c:pt idx="577" formatCode="0.00E+00">
                  <c:v>3.4756213908962159E-4</c:v>
                </c:pt>
                <c:pt idx="578" formatCode="0.00E+00">
                  <c:v>3.4820928371663361E-4</c:v>
                </c:pt>
                <c:pt idx="579" formatCode="0.00E+00">
                  <c:v>3.4885505654450906E-4</c:v>
                </c:pt>
                <c:pt idx="580" formatCode="0.00E+00">
                  <c:v>3.4949945466969444E-4</c:v>
                </c:pt>
                <c:pt idx="581" formatCode="0.00E+00">
                  <c:v>3.5014247522795753E-4</c:v>
                </c:pt>
                <c:pt idx="582" formatCode="0.00E+00">
                  <c:v>3.5078411539430097E-4</c:v>
                </c:pt>
                <c:pt idx="583" formatCode="0.00E+00">
                  <c:v>3.5142437238287516E-4</c:v>
                </c:pt>
                <c:pt idx="584" formatCode="0.00E+00">
                  <c:v>3.520632434468902E-4</c:v>
                </c:pt>
                <c:pt idx="585" formatCode="0.00E+00">
                  <c:v>3.5270072587852656E-4</c:v>
                </c:pt>
                <c:pt idx="586" formatCode="0.00E+00">
                  <c:v>3.5333681700884539E-4</c:v>
                </c:pt>
                <c:pt idx="587" formatCode="0.00E+00">
                  <c:v>3.5397151420769738E-4</c:v>
                </c:pt>
                <c:pt idx="588" formatCode="0.00E+00">
                  <c:v>3.5460481488363107E-4</c:v>
                </c:pt>
                <c:pt idx="589" formatCode="0.00E+00">
                  <c:v>3.5523671648380006E-4</c:v>
                </c:pt>
                <c:pt idx="590" formatCode="0.00E+00">
                  <c:v>3.5586721649386949E-4</c:v>
                </c:pt>
                <c:pt idx="591" formatCode="0.00E+00">
                  <c:v>3.5649631243792133E-4</c:v>
                </c:pt>
                <c:pt idx="592" formatCode="0.00E+00">
                  <c:v>3.5712400187835929E-4</c:v>
                </c:pt>
                <c:pt idx="593" formatCode="0.00E+00">
                  <c:v>3.5775028241581241E-4</c:v>
                </c:pt>
                <c:pt idx="594" formatCode="0.00E+00">
                  <c:v>3.5837515168903798E-4</c:v>
                </c:pt>
                <c:pt idx="595" formatCode="0.00E+00">
                  <c:v>3.5899860737482358E-4</c:v>
                </c:pt>
                <c:pt idx="596" formatCode="0.00E+00">
                  <c:v>3.5962064718788824E-4</c:v>
                </c:pt>
                <c:pt idx="597" formatCode="0.00E+00">
                  <c:v>3.6024126888078284E-4</c:v>
                </c:pt>
                <c:pt idx="598" formatCode="0.00E+00">
                  <c:v>3.6086047024378956E-4</c:v>
                </c:pt>
                <c:pt idx="599" formatCode="0.00E+00">
                  <c:v>3.6147824910482068E-4</c:v>
                </c:pt>
                <c:pt idx="600" formatCode="0.00E+00">
                  <c:v>3.6209460332931628E-4</c:v>
                </c:pt>
                <c:pt idx="601" formatCode="0.00E+00">
                  <c:v>3.6270953082014149E-4</c:v>
                </c:pt>
                <c:pt idx="602" formatCode="0.00E+00">
                  <c:v>3.6332302951748257E-4</c:v>
                </c:pt>
                <c:pt idx="603" formatCode="0.00E+00">
                  <c:v>3.6393509739874252E-4</c:v>
                </c:pt>
                <c:pt idx="604" formatCode="0.00E+00">
                  <c:v>3.6454573247843563E-4</c:v>
                </c:pt>
                <c:pt idx="605" formatCode="0.00E+00">
                  <c:v>3.6515493280808145E-4</c:v>
                </c:pt>
                <c:pt idx="606" formatCode="0.00E+00">
                  <c:v>3.6576269647609798E-4</c:v>
                </c:pt>
                <c:pt idx="607" formatCode="0.00E+00">
                  <c:v>3.6636902160769379E-4</c:v>
                </c:pt>
                <c:pt idx="608" formatCode="0.00E+00">
                  <c:v>3.6697390636475987E-4</c:v>
                </c:pt>
                <c:pt idx="609" formatCode="0.00E+00">
                  <c:v>3.6757734894576037E-4</c:v>
                </c:pt>
                <c:pt idx="610" formatCode="0.00E+00">
                  <c:v>3.6817934758562266E-4</c:v>
                </c:pt>
                <c:pt idx="611" formatCode="0.00E+00">
                  <c:v>3.6877990055562678E-4</c:v>
                </c:pt>
                <c:pt idx="612" formatCode="0.00E+00">
                  <c:v>3.6937900616329403E-4</c:v>
                </c:pt>
                <c:pt idx="613" formatCode="0.00E+00">
                  <c:v>3.6997666275227493E-4</c:v>
                </c:pt>
                <c:pt idx="614" formatCode="0.00E+00">
                  <c:v>3.705728687022364E-4</c:v>
                </c:pt>
                <c:pt idx="615" formatCode="0.00E+00">
                  <c:v>3.7116762242874829E-4</c:v>
                </c:pt>
                <c:pt idx="616" formatCode="0.00E+00">
                  <c:v>3.717609223831692E-4</c:v>
                </c:pt>
                <c:pt idx="617" formatCode="0.00E+00">
                  <c:v>3.7235276705253152E-4</c:v>
                </c:pt>
                <c:pt idx="618" formatCode="0.00E+00">
                  <c:v>3.7294315495942597E-4</c:v>
                </c:pt>
                <c:pt idx="619" formatCode="0.00E+00">
                  <c:v>3.7353208466188535E-4</c:v>
                </c:pt>
                <c:pt idx="620" formatCode="0.00E+00">
                  <c:v>3.7411955475326753E-4</c:v>
                </c:pt>
                <c:pt idx="621" formatCode="0.00E+00">
                  <c:v>3.74705563862138E-4</c:v>
                </c:pt>
                <c:pt idx="622" formatCode="0.00E+00">
                  <c:v>3.7529011065215158E-4</c:v>
                </c:pt>
                <c:pt idx="623" formatCode="0.00E+00">
                  <c:v>3.7587319382193364E-4</c:v>
                </c:pt>
                <c:pt idx="624" formatCode="0.00E+00">
                  <c:v>3.7645481210496056E-4</c:v>
                </c:pt>
                <c:pt idx="625" formatCode="0.00E+00">
                  <c:v>3.7703496426943963E-4</c:v>
                </c:pt>
                <c:pt idx="626" formatCode="0.00E+00">
                  <c:v>3.7761364911818819E-4</c:v>
                </c:pt>
                <c:pt idx="627" formatCode="0.00E+00">
                  <c:v>3.7819086548851238E-4</c:v>
                </c:pt>
                <c:pt idx="628" formatCode="0.00E+00">
                  <c:v>3.7876661225208524E-4</c:v>
                </c:pt>
                <c:pt idx="629" formatCode="0.00E+00">
                  <c:v>3.7934088831482397E-4</c:v>
                </c:pt>
                <c:pt idx="630" formatCode="0.00E+00">
                  <c:v>3.7991369261676684E-4</c:v>
                </c:pt>
                <c:pt idx="631" formatCode="0.00E+00">
                  <c:v>3.804850241319496E-4</c:v>
                </c:pt>
                <c:pt idx="632" formatCode="0.00E+00">
                  <c:v>3.810548818682809E-4</c:v>
                </c:pt>
                <c:pt idx="633" formatCode="0.00E+00">
                  <c:v>3.8162326486741759E-4</c:v>
                </c:pt>
                <c:pt idx="634" formatCode="0.00E+00">
                  <c:v>3.8219017220463919E-4</c:v>
                </c:pt>
                <c:pt idx="635" formatCode="0.00E+00">
                  <c:v>3.8275560298872192E-4</c:v>
                </c:pt>
                <c:pt idx="636" formatCode="0.00E+00">
                  <c:v>3.8331955636181222E-4</c:v>
                </c:pt>
                <c:pt idx="637" formatCode="0.00E+00">
                  <c:v>3.8388203149929947E-4</c:v>
                </c:pt>
                <c:pt idx="638" formatCode="0.00E+00">
                  <c:v>3.8444302760968862E-4</c:v>
                </c:pt>
                <c:pt idx="639" formatCode="0.00E+00">
                  <c:v>3.850025439344718E-4</c:v>
                </c:pt>
                <c:pt idx="640" formatCode="0.00E+00">
                  <c:v>3.8556057974799995E-4</c:v>
                </c:pt>
                <c:pt idx="641" formatCode="0.00E+00">
                  <c:v>3.8611713435735332E-4</c:v>
                </c:pt>
                <c:pt idx="642" formatCode="0.00E+00">
                  <c:v>3.8667220710221208E-4</c:v>
                </c:pt>
                <c:pt idx="643" formatCode="0.00E+00">
                  <c:v>3.8722579735472597E-4</c:v>
                </c:pt>
                <c:pt idx="644" formatCode="0.00E+00">
                  <c:v>3.8777790451938377E-4</c:v>
                </c:pt>
                <c:pt idx="645" formatCode="0.00E+00">
                  <c:v>3.8832852803288219E-4</c:v>
                </c:pt>
                <c:pt idx="646" formatCode="0.00E+00">
                  <c:v>3.8887766736399407E-4</c:v>
                </c:pt>
                <c:pt idx="647" formatCode="0.00E+00">
                  <c:v>3.8942532201343658E-4</c:v>
                </c:pt>
                <c:pt idx="648" formatCode="0.00E+00">
                  <c:v>3.8997149151373853E-4</c:v>
                </c:pt>
                <c:pt idx="649" formatCode="0.00E+00">
                  <c:v>3.9051617542910742E-4</c:v>
                </c:pt>
                <c:pt idx="650" formatCode="0.00E+00">
                  <c:v>3.9105937335529603E-4</c:v>
                </c:pt>
                <c:pt idx="651" formatCode="0.00E+00">
                  <c:v>3.9160108491946864E-4</c:v>
                </c:pt>
                <c:pt idx="652" formatCode="0.00E+00">
                  <c:v>3.9214130978006665E-4</c:v>
                </c:pt>
                <c:pt idx="653" formatCode="0.00E+00">
                  <c:v>3.92680047626674E-4</c:v>
                </c:pt>
                <c:pt idx="654" formatCode="0.00E+00">
                  <c:v>3.9321729817988184E-4</c:v>
                </c:pt>
                <c:pt idx="655" formatCode="0.00E+00">
                  <c:v>3.9375306119115332E-4</c:v>
                </c:pt>
                <c:pt idx="656" formatCode="0.00E+00">
                  <c:v>3.9428733644268746E-4</c:v>
                </c:pt>
                <c:pt idx="657" formatCode="0.00E+00">
                  <c:v>3.9482012374728287E-4</c:v>
                </c:pt>
                <c:pt idx="658" formatCode="0.00E+00">
                  <c:v>3.9535142294820104E-4</c:v>
                </c:pt>
                <c:pt idx="659" formatCode="0.00E+00">
                  <c:v>3.9588123391902944E-4</c:v>
                </c:pt>
                <c:pt idx="660" formatCode="0.00E+00">
                  <c:v>3.9640955656354381E-4</c:v>
                </c:pt>
                <c:pt idx="661" formatCode="0.00E+00">
                  <c:v>3.9693639081557063E-4</c:v>
                </c:pt>
                <c:pt idx="662" formatCode="0.00E+00">
                  <c:v>3.9746173663884876E-4</c:v>
                </c:pt>
                <c:pt idx="663" formatCode="0.00E+00">
                  <c:v>3.97985594026891E-4</c:v>
                </c:pt>
                <c:pt idx="664" formatCode="0.00E+00">
                  <c:v>3.9850796300284531E-4</c:v>
                </c:pt>
                <c:pt idx="665" formatCode="0.00E+00">
                  <c:v>3.9902884361935558E-4</c:v>
                </c:pt>
                <c:pt idx="666" formatCode="0.00E+00">
                  <c:v>3.9954823595842202E-4</c:v>
                </c:pt>
                <c:pt idx="667" formatCode="0.00E+00">
                  <c:v>4.0006614013126155E-4</c:v>
                </c:pt>
                <c:pt idx="668" formatCode="0.00E+00">
                  <c:v>4.0058255627816743E-4</c:v>
                </c:pt>
                <c:pt idx="669" formatCode="0.00E+00">
                  <c:v>4.0109748456836899E-4</c:v>
                </c:pt>
                <c:pt idx="670" formatCode="0.00E+00">
                  <c:v>4.0161092519989077E-4</c:v>
                </c:pt>
                <c:pt idx="671" formatCode="0.00E+00">
                  <c:v>4.0212287839941157E-4</c:v>
                </c:pt>
                <c:pt idx="672" formatCode="0.00E+00">
                  <c:v>4.026333444221231E-4</c:v>
                </c:pt>
                <c:pt idx="673" formatCode="0.00E+00">
                  <c:v>4.031423235515883E-4</c:v>
                </c:pt>
                <c:pt idx="674" formatCode="0.00E+00">
                  <c:v>4.0364981609959953E-4</c:v>
                </c:pt>
                <c:pt idx="675" formatCode="0.00E+00">
                  <c:v>4.0415582240603656E-4</c:v>
                </c:pt>
                <c:pt idx="676" formatCode="0.00E+00">
                  <c:v>4.0466034283872393E-4</c:v>
                </c:pt>
                <c:pt idx="677" formatCode="0.00E+00">
                  <c:v>4.0516337779328846E-4</c:v>
                </c:pt>
                <c:pt idx="678" formatCode="0.00E+00">
                  <c:v>4.0566492769301645E-4</c:v>
                </c:pt>
                <c:pt idx="679" formatCode="0.00E+00">
                  <c:v>4.0616499298871034E-4</c:v>
                </c:pt>
                <c:pt idx="680" formatCode="0.00E+00">
                  <c:v>4.0666357415854545E-4</c:v>
                </c:pt>
                <c:pt idx="681" formatCode="0.00E+00">
                  <c:v>4.0716067170792653E-4</c:v>
                </c:pt>
                <c:pt idx="682" formatCode="0.00E+00">
                  <c:v>4.0765628616934381E-4</c:v>
                </c:pt>
                <c:pt idx="683" formatCode="0.00E+00">
                  <c:v>4.0815041810222908E-4</c:v>
                </c:pt>
                <c:pt idx="684" formatCode="0.00E+00">
                  <c:v>4.0864306809281138E-4</c:v>
                </c:pt>
                <c:pt idx="685" formatCode="0.00E+00">
                  <c:v>4.0913423675397278E-4</c:v>
                </c:pt>
                <c:pt idx="686" formatCode="0.00E+00">
                  <c:v>4.0962392472510369E-4</c:v>
                </c:pt>
                <c:pt idx="687" formatCode="0.00E+00">
                  <c:v>4.1011213267195808E-4</c:v>
                </c:pt>
                <c:pt idx="688" formatCode="0.00E+00">
                  <c:v>4.105988612865085E-4</c:v>
                </c:pt>
                <c:pt idx="689" formatCode="0.00E+00">
                  <c:v>4.110841112868011E-4</c:v>
                </c:pt>
                <c:pt idx="690" formatCode="0.00E+00">
                  <c:v>4.1156788341681019E-4</c:v>
                </c:pt>
                <c:pt idx="691" formatCode="0.00E+00">
                  <c:v>4.1205017844629297E-4</c:v>
                </c:pt>
                <c:pt idx="692" formatCode="0.00E+00">
                  <c:v>4.1253099717064378E-4</c:v>
                </c:pt>
                <c:pt idx="693" formatCode="0.00E+00">
                  <c:v>4.1301034041074853E-4</c:v>
                </c:pt>
                <c:pt idx="694" formatCode="0.00E+00">
                  <c:v>4.1348820901283872E-4</c:v>
                </c:pt>
                <c:pt idx="695" formatCode="0.00E+00">
                  <c:v>4.1396460384834547E-4</c:v>
                </c:pt>
                <c:pt idx="696" formatCode="0.00E+00">
                  <c:v>4.1443952581375344E-4</c:v>
                </c:pt>
                <c:pt idx="697" formatCode="0.00E+00">
                  <c:v>4.1491297583045461E-4</c:v>
                </c:pt>
                <c:pt idx="698" formatCode="0.00E+00">
                  <c:v>4.1538495484460186E-4</c:v>
                </c:pt>
                <c:pt idx="699" formatCode="0.00E+00">
                  <c:v>4.1585546382696254E-4</c:v>
                </c:pt>
                <c:pt idx="700" formatCode="0.00E+00">
                  <c:v>4.1632450377277201E-4</c:v>
                </c:pt>
                <c:pt idx="701" formatCode="0.00E+00">
                  <c:v>4.167920757015869E-4</c:v>
                </c:pt>
                <c:pt idx="702" formatCode="0.00E+00">
                  <c:v>4.1725818065713844E-4</c:v>
                </c:pt>
                <c:pt idx="703" formatCode="0.00E+00">
                  <c:v>4.1772281970718557E-4</c:v>
                </c:pt>
                <c:pt idx="704" formatCode="0.00E+00">
                  <c:v>4.1818599394336821E-4</c:v>
                </c:pt>
                <c:pt idx="705" formatCode="0.00E+00">
                  <c:v>4.1864770448106015E-4</c:v>
                </c:pt>
                <c:pt idx="706" formatCode="0.00E+00">
                  <c:v>4.1910795245922217E-4</c:v>
                </c:pt>
                <c:pt idx="707" formatCode="0.00E+00">
                  <c:v>4.1956673904025495E-4</c:v>
                </c:pt>
                <c:pt idx="708" formatCode="0.00E+00">
                  <c:v>4.2002406540985187E-4</c:v>
                </c:pt>
                <c:pt idx="709" formatCode="0.00E+00">
                  <c:v>4.2047993277685204E-4</c:v>
                </c:pt>
                <c:pt idx="710" formatCode="0.00E+00">
                  <c:v>4.2093434237309291E-4</c:v>
                </c:pt>
                <c:pt idx="711" formatCode="0.00E+00">
                  <c:v>4.2138729545326326E-4</c:v>
                </c:pt>
                <c:pt idx="712" formatCode="0.00E+00">
                  <c:v>4.2183879329475574E-4</c:v>
                </c:pt>
                <c:pt idx="713" formatCode="0.00E+00">
                  <c:v>4.2228883719751974E-4</c:v>
                </c:pt>
                <c:pt idx="714" formatCode="0.00E+00">
                  <c:v>4.2273742848391416E-4</c:v>
                </c:pt>
                <c:pt idx="715" formatCode="0.00E+00">
                  <c:v>4.2318456849856003E-4</c:v>
                </c:pt>
                <c:pt idx="716" formatCode="0.00E+00">
                  <c:v>4.2363025860819327E-4</c:v>
                </c:pt>
                <c:pt idx="717" formatCode="0.00E+00">
                  <c:v>4.2407450020151739E-4</c:v>
                </c:pt>
                <c:pt idx="718" formatCode="0.00E+00">
                  <c:v>4.2451729468905627E-4</c:v>
                </c:pt>
                <c:pt idx="719" formatCode="0.00E+00">
                  <c:v>4.2495864350300687E-4</c:v>
                </c:pt>
                <c:pt idx="720" formatCode="0.00E+00">
                  <c:v>4.2539854809709208E-4</c:v>
                </c:pt>
                <c:pt idx="721" formatCode="0.00E+00">
                  <c:v>4.2583700994641347E-4</c:v>
                </c:pt>
                <c:pt idx="722" formatCode="0.00E+00">
                  <c:v>4.2627403054730414E-4</c:v>
                </c:pt>
                <c:pt idx="723" formatCode="0.00E+00">
                  <c:v>4.2670961141718153E-4</c:v>
                </c:pt>
                <c:pt idx="724" formatCode="0.00E+00">
                  <c:v>4.2714375409440048E-4</c:v>
                </c:pt>
                <c:pt idx="725" formatCode="0.00E+00">
                  <c:v>4.2757646013810615E-4</c:v>
                </c:pt>
                <c:pt idx="726" formatCode="0.00E+00">
                  <c:v>4.28007731128087E-4</c:v>
                </c:pt>
                <c:pt idx="727" formatCode="0.00E+00">
                  <c:v>4.2843756866462791E-4</c:v>
                </c:pt>
                <c:pt idx="728" formatCode="0.00E+00">
                  <c:v>4.288659743683634E-4</c:v>
                </c:pt>
                <c:pt idx="729" formatCode="0.00E+00">
                  <c:v>4.2929294988013083E-4</c:v>
                </c:pt>
                <c:pt idx="730" formatCode="0.00E+00">
                  <c:v>4.2971849686082369E-4</c:v>
                </c:pt>
                <c:pt idx="731" formatCode="0.00E+00">
                  <c:v>4.3014261699124499E-4</c:v>
                </c:pt>
                <c:pt idx="732" formatCode="0.00E+00">
                  <c:v>4.3056531197196085E-4</c:v>
                </c:pt>
                <c:pt idx="733" formatCode="0.00E+00">
                  <c:v>4.3098658352315396E-4</c:v>
                </c:pt>
                <c:pt idx="734" formatCode="0.00E+00">
                  <c:v>4.3140643338447735E-4</c:v>
                </c:pt>
                <c:pt idx="735" formatCode="0.00E+00">
                  <c:v>4.3182486331490809E-4</c:v>
                </c:pt>
                <c:pt idx="736" formatCode="0.00E+00">
                  <c:v>4.3224187509260128E-4</c:v>
                </c:pt>
                <c:pt idx="737" formatCode="0.00E+00">
                  <c:v>4.3265747051474411E-4</c:v>
                </c:pt>
                <c:pt idx="738" formatCode="0.00E+00">
                  <c:v>4.330716513974098E-4</c:v>
                </c:pt>
                <c:pt idx="739" formatCode="0.00E+00">
                  <c:v>4.3348441957541205E-4</c:v>
                </c:pt>
                <c:pt idx="740" formatCode="0.00E+00">
                  <c:v>4.3389577690215942E-4</c:v>
                </c:pt>
                <c:pt idx="741" formatCode="0.00E+00">
                  <c:v>4.3430572524950971E-4</c:v>
                </c:pt>
                <c:pt idx="742" formatCode="0.00E+00">
                  <c:v>4.3471426650762483E-4</c:v>
                </c:pt>
                <c:pt idx="743" formatCode="0.00E+00">
                  <c:v>4.3512140258482546E-4</c:v>
                </c:pt>
                <c:pt idx="744" formatCode="0.00E+00">
                  <c:v>4.3552713540744622E-4</c:v>
                </c:pt>
                <c:pt idx="745" formatCode="0.00E+00">
                  <c:v>4.3593146691969054E-4</c:v>
                </c:pt>
                <c:pt idx="746" formatCode="0.00E+00">
                  <c:v>4.3633439908348623E-4</c:v>
                </c:pt>
                <c:pt idx="747" formatCode="0.00E+00">
                  <c:v>4.3673593387834065E-4</c:v>
                </c:pt>
                <c:pt idx="748" formatCode="0.00E+00">
                  <c:v>4.3713607330119668E-4</c:v>
                </c:pt>
                <c:pt idx="749" formatCode="0.00E+00">
                  <c:v>4.3753481936628815E-4</c:v>
                </c:pt>
                <c:pt idx="750" formatCode="0.00E+00">
                  <c:v>4.3793217410499619E-4</c:v>
                </c:pt>
                <c:pt idx="751" formatCode="0.00E+00">
                  <c:v>4.3832813956570511E-4</c:v>
                </c:pt>
                <c:pt idx="752" formatCode="0.00E+00">
                  <c:v>4.3872271781365894E-4</c:v>
                </c:pt>
                <c:pt idx="753" formatCode="0.00E+00">
                  <c:v>4.3911591093081799E-4</c:v>
                </c:pt>
                <c:pt idx="754" formatCode="0.00E+00">
                  <c:v>4.3950772101571551E-4</c:v>
                </c:pt>
                <c:pt idx="755" formatCode="0.00E+00">
                  <c:v>4.3989815018331471E-4</c:v>
                </c:pt>
                <c:pt idx="756" formatCode="0.00E+00">
                  <c:v>4.4028720056486597E-4</c:v>
                </c:pt>
                <c:pt idx="757" formatCode="0.00E+00">
                  <c:v>4.4067487430776421E-4</c:v>
                </c:pt>
                <c:pt idx="758" formatCode="0.00E+00">
                  <c:v>4.4106117357540646E-4</c:v>
                </c:pt>
                <c:pt idx="759" formatCode="0.00E+00">
                  <c:v>4.4144610054704971E-4</c:v>
                </c:pt>
                <c:pt idx="760" formatCode="0.00E+00">
                  <c:v>4.41829657417669E-4</c:v>
                </c:pt>
                <c:pt idx="761" formatCode="0.00E+00">
                  <c:v>4.4221184639781568E-4</c:v>
                </c:pt>
                <c:pt idx="762" formatCode="0.00E+00">
                  <c:v>4.4259266971347598E-4</c:v>
                </c:pt>
                <c:pt idx="763" formatCode="0.00E+00">
                  <c:v>4.4297212960592975E-4</c:v>
                </c:pt>
                <c:pt idx="764" formatCode="0.00E+00">
                  <c:v>4.4335022833160939E-4</c:v>
                </c:pt>
                <c:pt idx="765" formatCode="0.00E+00">
                  <c:v>4.4372696816195932E-4</c:v>
                </c:pt>
                <c:pt idx="766" formatCode="0.00E+00">
                  <c:v>4.4410235138329527E-4</c:v>
                </c:pt>
                <c:pt idx="767" formatCode="0.00E+00">
                  <c:v>4.4447638029666424E-4</c:v>
                </c:pt>
                <c:pt idx="768" formatCode="0.00E+00">
                  <c:v>4.4484905721770435E-4</c:v>
                </c:pt>
                <c:pt idx="769" formatCode="0.00E+00">
                  <c:v>4.452203844765054E-4</c:v>
                </c:pt>
                <c:pt idx="770" formatCode="0.00E+00">
                  <c:v>4.4559036441746912E-4</c:v>
                </c:pt>
                <c:pt idx="771" formatCode="0.00E+00">
                  <c:v>4.4595899939917034E-4</c:v>
                </c:pt>
                <c:pt idx="772" formatCode="0.00E+00">
                  <c:v>4.4632629179421795E-4</c:v>
                </c:pt>
                <c:pt idx="773" formatCode="0.00E+00">
                  <c:v>4.4669224398911624E-4</c:v>
                </c:pt>
                <c:pt idx="774" formatCode="0.00E+00">
                  <c:v>4.4705685838412673E-4</c:v>
                </c:pt>
                <c:pt idx="775" formatCode="0.00E+00">
                  <c:v>4.474201373931301E-4</c:v>
                </c:pt>
                <c:pt idx="776" formatCode="0.00E+00">
                  <c:v>4.4778208344348853E-4</c:v>
                </c:pt>
                <c:pt idx="777" formatCode="0.00E+00">
                  <c:v>4.4814269897590825E-4</c:v>
                </c:pt>
                <c:pt idx="778" formatCode="0.00E+00">
                  <c:v>4.4850198644430229E-4</c:v>
                </c:pt>
                <c:pt idx="779" formatCode="0.00E+00">
                  <c:v>4.4885994831565394E-4</c:v>
                </c:pt>
                <c:pt idx="780" formatCode="0.00E+00">
                  <c:v>4.4921658706987996E-4</c:v>
                </c:pt>
                <c:pt idx="781" formatCode="0.00E+00">
                  <c:v>4.4957190519969456E-4</c:v>
                </c:pt>
                <c:pt idx="782" formatCode="0.00E+00">
                  <c:v>4.4992590521047358E-4</c:v>
                </c:pt>
                <c:pt idx="783" formatCode="0.00E+00">
                  <c:v>4.5027858962011871E-4</c:v>
                </c:pt>
                <c:pt idx="784" formatCode="0.00E+00">
                  <c:v>4.5062996095892254E-4</c:v>
                </c:pt>
                <c:pt idx="785" formatCode="0.00E+00">
                  <c:v>4.5098002176943345E-4</c:v>
                </c:pt>
                <c:pt idx="786" formatCode="0.00E+00">
                  <c:v>4.5132877460632112E-4</c:v>
                </c:pt>
                <c:pt idx="787" formatCode="0.00E+00">
                  <c:v>4.5167622203624234E-4</c:v>
                </c:pt>
                <c:pt idx="788" formatCode="0.00E+00">
                  <c:v>4.5202236663770707E-4</c:v>
                </c:pt>
                <c:pt idx="789" formatCode="0.00E+00">
                  <c:v>4.5236721100094492E-4</c:v>
                </c:pt>
                <c:pt idx="790" formatCode="0.00E+00">
                  <c:v>4.5271075772777191E-4</c:v>
                </c:pt>
                <c:pt idx="791" formatCode="0.00E+00">
                  <c:v>4.5305300943145765E-4</c:v>
                </c:pt>
                <c:pt idx="792" formatCode="0.00E+00">
                  <c:v>4.5339396873659286E-4</c:v>
                </c:pt>
                <c:pt idx="793" formatCode="0.00E+00">
                  <c:v>4.5373363827895709E-4</c:v>
                </c:pt>
                <c:pt idx="794" formatCode="0.00E+00">
                  <c:v>4.5407202070538714E-4</c:v>
                </c:pt>
                <c:pt idx="795" formatCode="0.00E+00">
                  <c:v>4.5440911867364542E-4</c:v>
                </c:pt>
                <c:pt idx="796" formatCode="0.00E+00">
                  <c:v>4.547449348522891E-4</c:v>
                </c:pt>
                <c:pt idx="797" formatCode="0.00E+00">
                  <c:v>4.5507947192053927E-4</c:v>
                </c:pt>
                <c:pt idx="798" formatCode="0.00E+00">
                  <c:v>4.5541273256815071E-4</c:v>
                </c:pt>
                <c:pt idx="799" formatCode="0.00E+00">
                  <c:v>4.5574471949528183E-4</c:v>
                </c:pt>
                <c:pt idx="800" formatCode="0.00E+00">
                  <c:v>4.5607543541236525E-4</c:v>
                </c:pt>
                <c:pt idx="801" formatCode="0.00E+00">
                  <c:v>4.5640488303997858E-4</c:v>
                </c:pt>
                <c:pt idx="802" formatCode="0.00E+00">
                  <c:v>4.5673306510871548E-4</c:v>
                </c:pt>
                <c:pt idx="803" formatCode="0.00E+00">
                  <c:v>4.5705998435905743E-4</c:v>
                </c:pt>
                <c:pt idx="804" formatCode="0.00E+00">
                  <c:v>4.5738564354124567E-4</c:v>
                </c:pt>
                <c:pt idx="805" formatCode="0.00E+00">
                  <c:v>4.5771004541515347E-4</c:v>
                </c:pt>
                <c:pt idx="806" formatCode="0.00E+00">
                  <c:v>4.5803319275015898E-4</c:v>
                </c:pt>
                <c:pt idx="807" formatCode="0.00E+00">
                  <c:v>4.5835508832501839E-4</c:v>
                </c:pt>
                <c:pt idx="808" formatCode="0.00E+00">
                  <c:v>4.5867573492773946E-4</c:v>
                </c:pt>
                <c:pt idx="809" formatCode="0.00E+00">
                  <c:v>4.589951353554556E-4</c:v>
                </c:pt>
                <c:pt idx="810" formatCode="0.00E+00">
                  <c:v>4.5931329241430006E-4</c:v>
                </c:pt>
                <c:pt idx="811" formatCode="0.00E+00">
                  <c:v>4.5963020891928095E-4</c:v>
                </c:pt>
                <c:pt idx="812" formatCode="0.00E+00">
                  <c:v>4.5994588769415621E-4</c:v>
                </c:pt>
                <c:pt idx="813" formatCode="0.00E+00">
                  <c:v>4.602603315713093E-4</c:v>
                </c:pt>
                <c:pt idx="814" formatCode="0.00E+00">
                  <c:v>4.6057354339162541E-4</c:v>
                </c:pt>
                <c:pt idx="815" formatCode="0.00E+00">
                  <c:v>4.6088552600436768E-4</c:v>
                </c:pt>
                <c:pt idx="816" formatCode="0.00E+00">
                  <c:v>4.6119628226705417E-4</c:v>
                </c:pt>
                <c:pt idx="817" formatCode="0.00E+00">
                  <c:v>4.6150581504533517E-4</c:v>
                </c:pt>
                <c:pt idx="818" formatCode="0.00E+00">
                  <c:v>4.6181412721287094E-4</c:v>
                </c:pt>
                <c:pt idx="819" formatCode="0.00E+00">
                  <c:v>4.6212122165120977E-4</c:v>
                </c:pt>
                <c:pt idx="820" formatCode="0.00E+00">
                  <c:v>4.6242710124966675E-4</c:v>
                </c:pt>
                <c:pt idx="821" formatCode="0.00E+00">
                  <c:v>4.6273176890520272E-4</c:v>
                </c:pt>
                <c:pt idx="822" formatCode="0.00E+00">
                  <c:v>4.6303522752230356E-4</c:v>
                </c:pt>
                <c:pt idx="823" formatCode="0.00E+00">
                  <c:v>4.6333748001286038E-4</c:v>
                </c:pt>
                <c:pt idx="824" formatCode="0.00E+00">
                  <c:v>4.6363852929604975E-4</c:v>
                </c:pt>
                <c:pt idx="825" formatCode="0.00E+00">
                  <c:v>4.6393837829821437E-4</c:v>
                </c:pt>
                <c:pt idx="826" formatCode="0.00E+00">
                  <c:v>4.6423702995274449E-4</c:v>
                </c:pt>
                <c:pt idx="827" formatCode="0.00E+00">
                  <c:v>4.6453448719995947E-4</c:v>
                </c:pt>
                <c:pt idx="828" formatCode="0.00E+00">
                  <c:v>4.6483075298699004E-4</c:v>
                </c:pt>
                <c:pt idx="829" formatCode="0.00E+00">
                  <c:v>4.6512583026766076E-4</c:v>
                </c:pt>
                <c:pt idx="830" formatCode="0.00E+00">
                  <c:v>4.6541972200237315E-4</c:v>
                </c:pt>
                <c:pt idx="831" formatCode="0.00E+00">
                  <c:v>4.657124311579891E-4</c:v>
                </c:pt>
                <c:pt idx="832" formatCode="0.00E+00">
                  <c:v>4.6600396070771487E-4</c:v>
                </c:pt>
                <c:pt idx="833" formatCode="0.00E+00">
                  <c:v>4.6629431363098562E-4</c:v>
                </c:pt>
                <c:pt idx="834" formatCode="0.00E+00">
                  <c:v>4.6658349291335018E-4</c:v>
                </c:pt>
                <c:pt idx="835" formatCode="0.00E+00">
                  <c:v>4.6687150154635636E-4</c:v>
                </c:pt>
                <c:pt idx="836" formatCode="0.00E+00">
                  <c:v>4.6715834252743682E-4</c:v>
                </c:pt>
                <c:pt idx="837" formatCode="0.00E+00">
                  <c:v>4.6744401885979536E-4</c:v>
                </c:pt>
                <c:pt idx="838" formatCode="0.00E+00">
                  <c:v>4.677285335522937E-4</c:v>
                </c:pt>
                <c:pt idx="839" formatCode="0.00E+00">
                  <c:v>4.6801188961933865E-4</c:v>
                </c:pt>
                <c:pt idx="840" formatCode="0.00E+00">
                  <c:v>4.6829409008076979E-4</c:v>
                </c:pt>
                <c:pt idx="841" formatCode="0.00E+00">
                  <c:v>4.685751379617477E-4</c:v>
                </c:pt>
                <c:pt idx="842" formatCode="0.00E+00">
                  <c:v>4.6885503629264262E-4</c:v>
                </c:pt>
                <c:pt idx="843" formatCode="0.00E+00">
                  <c:v>4.6913378810892344E-4</c:v>
                </c:pt>
                <c:pt idx="844" formatCode="0.00E+00">
                  <c:v>4.6941139645104748E-4</c:v>
                </c:pt>
                <c:pt idx="845" formatCode="0.00E+00">
                  <c:v>4.6968786436435054E-4</c:v>
                </c:pt>
                <c:pt idx="846" formatCode="0.00E+00">
                  <c:v>4.6996319489893737E-4</c:v>
                </c:pt>
                <c:pt idx="847" formatCode="0.00E+00">
                  <c:v>4.7023739110957282E-4</c:v>
                </c:pt>
                <c:pt idx="848" formatCode="0.00E+00">
                  <c:v>4.705104560555734E-4</c:v>
                </c:pt>
                <c:pt idx="849" formatCode="0.00E+00">
                  <c:v>4.707823928006993E-4</c:v>
                </c:pt>
                <c:pt idx="850" formatCode="0.00E+00">
                  <c:v>4.710532044130468E-4</c:v>
                </c:pt>
                <c:pt idx="851" formatCode="0.00E+00">
                  <c:v>4.7132289396494145E-4</c:v>
                </c:pt>
                <c:pt idx="852" formatCode="0.00E+00">
                  <c:v>4.7159146453283146E-4</c:v>
                </c:pt>
                <c:pt idx="853" formatCode="0.00E+00">
                  <c:v>4.7185891919718182E-4</c:v>
                </c:pt>
                <c:pt idx="854" formatCode="0.00E+00">
                  <c:v>4.721252610423686E-4</c:v>
                </c:pt>
                <c:pt idx="855" formatCode="0.00E+00">
                  <c:v>4.7239049315657406E-4</c:v>
                </c:pt>
                <c:pt idx="856" formatCode="0.00E+00">
                  <c:v>4.7265461863168221E-4</c:v>
                </c:pt>
                <c:pt idx="857" formatCode="0.00E+00">
                  <c:v>4.729176405631746E-4</c:v>
                </c:pt>
                <c:pt idx="858" formatCode="0.00E+00">
                  <c:v>4.7317956205002697E-4</c:v>
                </c:pt>
                <c:pt idx="859" formatCode="0.00E+00">
                  <c:v>4.7344038619460613E-4</c:v>
                </c:pt>
                <c:pt idx="860" formatCode="0.00E+00">
                  <c:v>4.7370011610256758E-4</c:v>
                </c:pt>
                <c:pt idx="861" formatCode="0.00E+00">
                  <c:v>4.7395875488275328E-4</c:v>
                </c:pt>
                <c:pt idx="862" formatCode="0.00E+00">
                  <c:v>4.7421630564709033E-4</c:v>
                </c:pt>
                <c:pt idx="863" formatCode="0.00E+00">
                  <c:v>4.7447277151048997E-4</c:v>
                </c:pt>
                <c:pt idx="864" formatCode="0.00E+00">
                  <c:v>4.7472815559074688E-4</c:v>
                </c:pt>
                <c:pt idx="865" formatCode="0.00E+00">
                  <c:v>4.7498246100843947E-4</c:v>
                </c:pt>
                <c:pt idx="866" formatCode="0.00E+00">
                  <c:v>4.7523569088683013E-4</c:v>
                </c:pt>
                <c:pt idx="867" formatCode="0.00E+00">
                  <c:v>4.7548784835176646E-4</c:v>
                </c:pt>
                <c:pt idx="868" formatCode="0.00E+00">
                  <c:v>4.7573893653158277E-4</c:v>
                </c:pt>
                <c:pt idx="869" formatCode="0.00E+00">
                  <c:v>4.75988958557002E-4</c:v>
                </c:pt>
                <c:pt idx="870" formatCode="0.00E+00">
                  <c:v>4.7623791756103839E-4</c:v>
                </c:pt>
                <c:pt idx="871" formatCode="0.00E+00">
                  <c:v>4.7648581667890052E-4</c:v>
                </c:pt>
                <c:pt idx="872" formatCode="0.00E+00">
                  <c:v>4.7673265904789493E-4</c:v>
                </c:pt>
                <c:pt idx="873" formatCode="0.00E+00">
                  <c:v>4.7697844780733014E-4</c:v>
                </c:pt>
                <c:pt idx="874" formatCode="0.00E+00">
                  <c:v>4.7722318609842138E-4</c:v>
                </c:pt>
                <c:pt idx="875" formatCode="0.00E+00">
                  <c:v>4.7746687706419559E-4</c:v>
                </c:pt>
                <c:pt idx="876" formatCode="0.00E+00">
                  <c:v>4.7770952384939712E-4</c:v>
                </c:pt>
                <c:pt idx="877" formatCode="0.00E+00">
                  <c:v>4.7795112960039384E-4</c:v>
                </c:pt>
                <c:pt idx="878" formatCode="0.00E+00">
                  <c:v>4.7819169746508394E-4</c:v>
                </c:pt>
                <c:pt idx="879" formatCode="0.00E+00">
                  <c:v>4.7843123059280296E-4</c:v>
                </c:pt>
                <c:pt idx="880" formatCode="0.00E+00">
                  <c:v>4.7866973213423169E-4</c:v>
                </c:pt>
                <c:pt idx="881" formatCode="0.00E+00">
                  <c:v>4.7890720524130414E-4</c:v>
                </c:pt>
                <c:pt idx="882" formatCode="0.00E+00">
                  <c:v>4.7914365306711652E-4</c:v>
                </c:pt>
                <c:pt idx="883" formatCode="0.00E+00">
                  <c:v>4.793790787658364E-4</c:v>
                </c:pt>
                <c:pt idx="884" formatCode="0.00E+00">
                  <c:v>4.7961348549261257E-4</c:v>
                </c:pt>
                <c:pt idx="885" formatCode="0.00E+00">
                  <c:v>4.7984687640348524E-4</c:v>
                </c:pt>
                <c:pt idx="886" formatCode="0.00E+00">
                  <c:v>4.8007925465529691E-4</c:v>
                </c:pt>
                <c:pt idx="887" formatCode="0.00E+00">
                  <c:v>4.8031062340560379E-4</c:v>
                </c:pt>
                <c:pt idx="888" formatCode="0.00E+00">
                  <c:v>4.8054098581258754E-4</c:v>
                </c:pt>
                <c:pt idx="889" formatCode="0.00E+00">
                  <c:v>4.8077034503496782E-4</c:v>
                </c:pt>
                <c:pt idx="890" formatCode="0.00E+00">
                  <c:v>4.8099870423191508E-4</c:v>
                </c:pt>
                <c:pt idx="891" formatCode="0.00E+00">
                  <c:v>4.8122606656296403E-4</c:v>
                </c:pt>
                <c:pt idx="892" formatCode="0.00E+00">
                  <c:v>4.8145243518792758E-4</c:v>
                </c:pt>
                <c:pt idx="893" formatCode="0.00E+00">
                  <c:v>4.8167781326681139E-4</c:v>
                </c:pt>
                <c:pt idx="894" formatCode="0.00E+00">
                  <c:v>4.8190220395972881E-4</c:v>
                </c:pt>
                <c:pt idx="895" formatCode="0.00E+00">
                  <c:v>4.8212561042681638E-4</c:v>
                </c:pt>
                <c:pt idx="896" formatCode="0.00E+00">
                  <c:v>4.8234803582815003E-4</c:v>
                </c:pt>
                <c:pt idx="897" formatCode="0.00E+00">
                  <c:v>4.8256948332366144E-4</c:v>
                </c:pt>
                <c:pt idx="898" formatCode="0.00E+00">
                  <c:v>4.8278995607305527E-4</c:v>
                </c:pt>
                <c:pt idx="899" formatCode="0.00E+00">
                  <c:v>4.8300945723572678E-4</c:v>
                </c:pt>
                <c:pt idx="900" formatCode="0.00E+00">
                  <c:v>4.832279899706799E-4</c:v>
                </c:pt>
                <c:pt idx="901" formatCode="0.00E+00">
                  <c:v>4.8344555743644595E-4</c:v>
                </c:pt>
                <c:pt idx="902" formatCode="0.00E+00">
                  <c:v>4.8366216279100289E-4</c:v>
                </c:pt>
                <c:pt idx="903" formatCode="0.00E+00">
                  <c:v>4.8387780919169484E-4</c:v>
                </c:pt>
                <c:pt idx="904" formatCode="0.00E+00">
                  <c:v>4.8409249979515252E-4</c:v>
                </c:pt>
                <c:pt idx="905" formatCode="0.00E+00">
                  <c:v>4.8430623775721392E-4</c:v>
                </c:pt>
                <c:pt idx="906" formatCode="0.00E+00">
                  <c:v>4.8451902623284553E-4</c:v>
                </c:pt>
                <c:pt idx="907" formatCode="0.00E+00">
                  <c:v>4.8473086837606425E-4</c:v>
                </c:pt>
                <c:pt idx="908" formatCode="0.00E+00">
                  <c:v>4.8494176733985964E-4</c:v>
                </c:pt>
                <c:pt idx="909" formatCode="0.00E+00">
                  <c:v>4.8515172627611679E-4</c:v>
                </c:pt>
                <c:pt idx="910" formatCode="0.00E+00">
                  <c:v>4.853607483355397E-4</c:v>
                </c:pt>
                <c:pt idx="911" formatCode="0.00E+00">
                  <c:v>4.8556883666757514E-4</c:v>
                </c:pt>
                <c:pt idx="912" formatCode="0.00E+00">
                  <c:v>4.8577599442033718E-4</c:v>
                </c:pt>
                <c:pt idx="913" formatCode="0.00E+00">
                  <c:v>4.8598222474053189E-4</c:v>
                </c:pt>
                <c:pt idx="914" formatCode="0.00E+00">
                  <c:v>4.861875307733831E-4</c:v>
                </c:pt>
                <c:pt idx="915" formatCode="0.00E+00">
                  <c:v>4.8639191566255812E-4</c:v>
                </c:pt>
                <c:pt idx="916" formatCode="0.00E+00">
                  <c:v>4.8659538255009434E-4</c:v>
                </c:pt>
                <c:pt idx="917" formatCode="0.00E+00">
                  <c:v>4.8679793457632629E-4</c:v>
                </c:pt>
                <c:pt idx="918" formatCode="0.00E+00">
                  <c:v>4.8699957487981314E-4</c:v>
                </c:pt>
                <c:pt idx="919" formatCode="0.00E+00">
                  <c:v>4.872003065972667E-4</c:v>
                </c:pt>
                <c:pt idx="920" formatCode="0.00E+00">
                  <c:v>4.8740013286348007E-4</c:v>
                </c:pt>
                <c:pt idx="921" formatCode="0.00E+00">
                  <c:v>4.8759905681125678E-4</c:v>
                </c:pt>
                <c:pt idx="922" formatCode="0.00E+00">
                  <c:v>4.8779708157134022E-4</c:v>
                </c:pt>
                <c:pt idx="923" formatCode="0.00E+00">
                  <c:v>4.8799421027234397E-4</c:v>
                </c:pt>
                <c:pt idx="924" formatCode="0.00E+00">
                  <c:v>4.8819044604068225E-4</c:v>
                </c:pt>
                <c:pt idx="925" formatCode="0.00E+00">
                  <c:v>4.8838579200050135E-4</c:v>
                </c:pt>
                <c:pt idx="926" formatCode="0.00E+00">
                  <c:v>4.8858025127361104E-4</c:v>
                </c:pt>
                <c:pt idx="927" formatCode="0.00E+00">
                  <c:v>4.8877382697941688E-4</c:v>
                </c:pt>
                <c:pt idx="928" formatCode="0.00E+00">
                  <c:v>4.8896652223485288E-4</c:v>
                </c:pt>
                <c:pt idx="929" formatCode="0.00E+00">
                  <c:v>4.8915834015431493E-4</c:v>
                </c:pt>
                <c:pt idx="930" formatCode="0.00E+00">
                  <c:v>4.8934928384959415E-4</c:v>
                </c:pt>
                <c:pt idx="931" formatCode="0.00E+00">
                  <c:v>4.8953935642981155E-4</c:v>
                </c:pt>
                <c:pt idx="932" formatCode="0.00E+00">
                  <c:v>4.897285610013524E-4</c:v>
                </c:pt>
                <c:pt idx="933" formatCode="0.00E+00">
                  <c:v>4.8991690066780191E-4</c:v>
                </c:pt>
                <c:pt idx="934" formatCode="0.00E+00">
                  <c:v>4.9010437852988061E-4</c:v>
                </c:pt>
                <c:pt idx="935" formatCode="0.00E+00">
                  <c:v>4.9029099768538081E-4</c:v>
                </c:pt>
                <c:pt idx="936" formatCode="0.00E+00">
                  <c:v>4.9047676122910362E-4</c:v>
                </c:pt>
                <c:pt idx="937" formatCode="0.00E+00">
                  <c:v>4.9066167225279595E-4</c:v>
                </c:pt>
                <c:pt idx="938" formatCode="0.00E+00">
                  <c:v>4.9084573384508827E-4</c:v>
                </c:pt>
                <c:pt idx="939" formatCode="0.00E+00">
                  <c:v>4.9102894909143339E-4</c:v>
                </c:pt>
                <c:pt idx="940" formatCode="0.00E+00">
                  <c:v>4.9121132107404471E-4</c:v>
                </c:pt>
                <c:pt idx="941" formatCode="0.00E+00">
                  <c:v>4.9139285287183598E-4</c:v>
                </c:pt>
                <c:pt idx="942" formatCode="0.00E+00">
                  <c:v>4.9157354756036102E-4</c:v>
                </c:pt>
                <c:pt idx="943" formatCode="0.00E+00">
                  <c:v>4.9175340821175394E-4</c:v>
                </c:pt>
                <c:pt idx="944" formatCode="0.00E+00">
                  <c:v>4.9193243789467012E-4</c:v>
                </c:pt>
                <c:pt idx="945" formatCode="0.00E+00">
                  <c:v>4.9211063967422746E-4</c:v>
                </c:pt>
                <c:pt idx="946" formatCode="0.00E+00">
                  <c:v>4.9228801661194838E-4</c:v>
                </c:pt>
                <c:pt idx="947" formatCode="0.00E+00">
                  <c:v>4.9246457176570181E-4</c:v>
                </c:pt>
                <c:pt idx="948" formatCode="0.00E+00">
                  <c:v>4.9264030818964657E-4</c:v>
                </c:pt>
                <c:pt idx="949" formatCode="0.00E+00">
                  <c:v>4.9281522893417421E-4</c:v>
                </c:pt>
                <c:pt idx="950" formatCode="0.00E+00">
                  <c:v>4.9298933704585324E-4</c:v>
                </c:pt>
                <c:pt idx="951" formatCode="0.00E+00">
                  <c:v>4.9316263556737304E-4</c:v>
                </c:pt>
                <c:pt idx="952" formatCode="0.00E+00">
                  <c:v>4.9333512753748905E-4</c:v>
                </c:pt>
                <c:pt idx="953" formatCode="0.00E+00">
                  <c:v>4.9350681599096794E-4</c:v>
                </c:pt>
                <c:pt idx="954" formatCode="0.00E+00">
                  <c:v>4.9367770395853348E-4</c:v>
                </c:pt>
                <c:pt idx="955" formatCode="0.00E+00">
                  <c:v>4.9384779446681271E-4</c:v>
                </c:pt>
                <c:pt idx="956" formatCode="0.00E+00">
                  <c:v>4.9401709053828295E-4</c:v>
                </c:pt>
                <c:pt idx="957" formatCode="0.00E+00">
                  <c:v>4.9418559519121886E-4</c:v>
                </c:pt>
                <c:pt idx="958" formatCode="0.00E+00">
                  <c:v>4.9435331143964035E-4</c:v>
                </c:pt>
                <c:pt idx="959" formatCode="0.00E+00">
                  <c:v>4.9452024229326079E-4</c:v>
                </c:pt>
                <c:pt idx="960" formatCode="0.00E+00">
                  <c:v>4.9468639075743567E-4</c:v>
                </c:pt>
                <c:pt idx="961" formatCode="0.00E+00">
                  <c:v>4.9485175983311205E-4</c:v>
                </c:pt>
                <c:pt idx="962" formatCode="0.00E+00">
                  <c:v>4.9501635251677806E-4</c:v>
                </c:pt>
                <c:pt idx="963" formatCode="0.00E+00">
                  <c:v>4.951801718004131E-4</c:v>
                </c:pt>
                <c:pt idx="964" formatCode="0.00E+00">
                  <c:v>4.9534322067143878E-4</c:v>
                </c:pt>
                <c:pt idx="965" formatCode="0.00E+00">
                  <c:v>4.9550550211266973E-4</c:v>
                </c:pt>
                <c:pt idx="966" formatCode="0.00E+00">
                  <c:v>4.9566701910226533E-4</c:v>
                </c:pt>
                <c:pt idx="967" formatCode="0.00E+00">
                  <c:v>4.9582777461368191E-4</c:v>
                </c:pt>
                <c:pt idx="968" formatCode="0.00E+00">
                  <c:v>4.9598777161562527E-4</c:v>
                </c:pt>
                <c:pt idx="969" formatCode="0.00E+00">
                  <c:v>4.9614701307200372E-4</c:v>
                </c:pt>
                <c:pt idx="970" formatCode="0.00E+00">
                  <c:v>4.9630550194188178E-4</c:v>
                </c:pt>
                <c:pt idx="971" formatCode="0.00E+00">
                  <c:v>4.9646324117943389E-4</c:v>
                </c:pt>
                <c:pt idx="972" formatCode="0.00E+00">
                  <c:v>4.9662023373389912E-4</c:v>
                </c:pt>
                <c:pt idx="973" formatCode="0.00E+00">
                  <c:v>4.9677648254953591E-4</c:v>
                </c:pt>
                <c:pt idx="974" formatCode="0.00E+00">
                  <c:v>4.9693199056557763E-4</c:v>
                </c:pt>
                <c:pt idx="975" formatCode="0.00E+00">
                  <c:v>4.970867607161886E-4</c:v>
                </c:pt>
                <c:pt idx="976" formatCode="0.00E+00">
                  <c:v>4.9724079593042002E-4</c:v>
                </c:pt>
                <c:pt idx="977" formatCode="0.00E+00">
                  <c:v>4.9739409913216706E-4</c:v>
                </c:pt>
                <c:pt idx="978" formatCode="0.00E+00">
                  <c:v>4.9754667324012627E-4</c:v>
                </c:pt>
                <c:pt idx="979" formatCode="0.00E+00">
                  <c:v>4.9769852116775281E-4</c:v>
                </c:pt>
                <c:pt idx="980" formatCode="0.00E+00">
                  <c:v>4.978496458232192E-4</c:v>
                </c:pt>
                <c:pt idx="981" formatCode="0.00E+00">
                  <c:v>4.9800005010937354E-4</c:v>
                </c:pt>
                <c:pt idx="982" formatCode="0.00E+00">
                  <c:v>4.9814973692369885E-4</c:v>
                </c:pt>
                <c:pt idx="983" formatCode="0.00E+00">
                  <c:v>4.9829870915827257E-4</c:v>
                </c:pt>
                <c:pt idx="984" formatCode="0.00E+00">
                  <c:v>4.9844696969972649E-4</c:v>
                </c:pt>
                <c:pt idx="985" formatCode="0.00E+00">
                  <c:v>4.9859452142920731E-4</c:v>
                </c:pt>
                <c:pt idx="986" formatCode="0.00E+00">
                  <c:v>4.9874136722233753E-4</c:v>
                </c:pt>
                <c:pt idx="987" formatCode="0.00E+00">
                  <c:v>4.9888750994917679E-4</c:v>
                </c:pt>
                <c:pt idx="988" formatCode="0.00E+00">
                  <c:v>4.9903295247418378E-4</c:v>
                </c:pt>
                <c:pt idx="989" formatCode="0.00E+00">
                  <c:v>4.9917769765617833E-4</c:v>
                </c:pt>
                <c:pt idx="990" formatCode="0.00E+00">
                  <c:v>4.9932174834830406E-4</c:v>
                </c:pt>
                <c:pt idx="991" formatCode="0.00E+00">
                  <c:v>4.9946510739799191E-4</c:v>
                </c:pt>
                <c:pt idx="992" formatCode="0.00E+00">
                  <c:v>4.9960777764692331E-4</c:v>
                </c:pt>
                <c:pt idx="993" formatCode="0.00E+00">
                  <c:v>4.997497619309945E-4</c:v>
                </c:pt>
                <c:pt idx="994" formatCode="0.00E+00">
                  <c:v>4.9989106308028061E-4</c:v>
                </c:pt>
                <c:pt idx="995" formatCode="0.00E+00">
                  <c:v>5.0003168391900103E-4</c:v>
                </c:pt>
                <c:pt idx="996" formatCode="0.00E+00">
                  <c:v>5.0017162726548445E-4</c:v>
                </c:pt>
                <c:pt idx="997" formatCode="0.00E+00">
                  <c:v>5.0031089593213459E-4</c:v>
                </c:pt>
                <c:pt idx="998" formatCode="0.00E+00">
                  <c:v>5.0044949272539665E-4</c:v>
                </c:pt>
                <c:pt idx="999" formatCode="0.00E+00">
                  <c:v>5.0058742044572374E-4</c:v>
                </c:pt>
                <c:pt idx="1000" formatCode="0.00E+00">
                  <c:v>5.0072468188754407E-4</c:v>
                </c:pt>
                <c:pt idx="1001" formatCode="0.00E+00">
                  <c:v>5.0086127983922819E-4</c:v>
                </c:pt>
                <c:pt idx="1002" formatCode="0.00E+00">
                  <c:v>5.0099721708305725E-4</c:v>
                </c:pt>
                <c:pt idx="1003" formatCode="0.00E+00">
                  <c:v>5.0113249639519106E-4</c:v>
                </c:pt>
                <c:pt idx="1004" formatCode="0.00E+00">
                  <c:v>5.0126712054563696E-4</c:v>
                </c:pt>
                <c:pt idx="1005" formatCode="0.00E+00">
                  <c:v>5.0140109229821893E-4</c:v>
                </c:pt>
                <c:pt idx="1006" formatCode="0.00E+00">
                  <c:v>5.0153441441054731E-4</c:v>
                </c:pt>
                <c:pt idx="1007" formatCode="0.00E+00">
                  <c:v>5.0166708963398862E-4</c:v>
                </c:pt>
                <c:pt idx="1008" formatCode="0.00E+00">
                  <c:v>5.0179912071363628E-4</c:v>
                </c:pt>
                <c:pt idx="1009" formatCode="0.00E+00">
                  <c:v>5.0193051038828116E-4</c:v>
                </c:pt>
                <c:pt idx="1010" formatCode="0.00E+00">
                  <c:v>5.0206126139038291E-4</c:v>
                </c:pt>
                <c:pt idx="1011" formatCode="0.00E+00">
                  <c:v>5.0219137644604169E-4</c:v>
                </c:pt>
                <c:pt idx="1012" formatCode="0.00E+00">
                  <c:v>5.023208582749703E-4</c:v>
                </c:pt>
                <c:pt idx="1013" formatCode="0.00E+00">
                  <c:v>5.0244970959046644E-4</c:v>
                </c:pt>
                <c:pt idx="1014" formatCode="0.00E+00">
                  <c:v>5.0257793309938566E-4</c:v>
                </c:pt>
                <c:pt idx="1015" formatCode="0.00E+00">
                  <c:v>5.0270553150211488E-4</c:v>
                </c:pt>
                <c:pt idx="1016" formatCode="0.00E+00">
                  <c:v>5.0283250749254586E-4</c:v>
                </c:pt>
                <c:pt idx="1017" formatCode="0.00E+00">
                  <c:v>5.0295886375804921E-4</c:v>
                </c:pt>
                <c:pt idx="1018" formatCode="0.00E+00">
                  <c:v>5.0308460297944914E-4</c:v>
                </c:pt>
                <c:pt idx="1019" formatCode="0.00E+00">
                  <c:v>5.0320972783099807E-4</c:v>
                </c:pt>
                <c:pt idx="1020" formatCode="0.00E+00">
                  <c:v>5.0333424098035202E-4</c:v>
                </c:pt>
                <c:pt idx="1021" formatCode="0.00E+00">
                  <c:v>5.0345814508854635E-4</c:v>
                </c:pt>
                <c:pt idx="1022" formatCode="0.00E+00">
                  <c:v>5.0358144280997176E-4</c:v>
                </c:pt>
                <c:pt idx="1023" formatCode="0.00E+00">
                  <c:v>5.0370413679235056E-4</c:v>
                </c:pt>
                <c:pt idx="1024" formatCode="0.00E+00">
                  <c:v>5.0382622967671382E-4</c:v>
                </c:pt>
                <c:pt idx="1025" formatCode="0.00E+00">
                  <c:v>5.0394772409737844E-4</c:v>
                </c:pt>
                <c:pt idx="1026" formatCode="0.00E+00">
                  <c:v>5.0406862268192467E-4</c:v>
                </c:pt>
                <c:pt idx="1027" formatCode="0.00E+00">
                  <c:v>5.0418892805117424E-4</c:v>
                </c:pt>
                <c:pt idx="1028" formatCode="0.00E+00">
                  <c:v>5.0430864281916863E-4</c:v>
                </c:pt>
                <c:pt idx="1029" formatCode="0.00E+00">
                  <c:v>5.0442776959314778E-4</c:v>
                </c:pt>
                <c:pt idx="1030" formatCode="0.00E+00">
                  <c:v>5.0454631097352929E-4</c:v>
                </c:pt>
                <c:pt idx="1031" formatCode="0.00E+00">
                  <c:v>5.0466426955388794E-4</c:v>
                </c:pt>
                <c:pt idx="1032" formatCode="0.00E+00">
                  <c:v>5.0478164792093548E-4</c:v>
                </c:pt>
                <c:pt idx="1033" formatCode="0.00E+00">
                  <c:v>5.0489844865450086E-4</c:v>
                </c:pt>
                <c:pt idx="1034" formatCode="0.00E+00">
                  <c:v>5.0501467432751085E-4</c:v>
                </c:pt>
                <c:pt idx="1035" formatCode="0.00E+00">
                  <c:v>5.0513032750597103E-4</c:v>
                </c:pt>
                <c:pt idx="1036" formatCode="0.00E+00">
                  <c:v>5.0524541074894709E-4</c:v>
                </c:pt>
                <c:pt idx="1037" formatCode="0.00E+00">
                  <c:v>5.0535992660854666E-4</c:v>
                </c:pt>
                <c:pt idx="1038" formatCode="0.00E+00">
                  <c:v>5.0547387762990114E-4</c:v>
                </c:pt>
                <c:pt idx="1039" formatCode="0.00E+00">
                  <c:v>5.0558726635114833E-4</c:v>
                </c:pt>
                <c:pt idx="1040" formatCode="0.00E+00">
                  <c:v>5.057000953034151E-4</c:v>
                </c:pt>
                <c:pt idx="1041" formatCode="0.00E+00">
                  <c:v>5.0581236701080056E-4</c:v>
                </c:pt>
                <c:pt idx="1042" formatCode="0.00E+00">
                  <c:v>5.0592408399035963E-4</c:v>
                </c:pt>
                <c:pt idx="1043" formatCode="0.00E+00">
                  <c:v>5.0603524875208648E-4</c:v>
                </c:pt>
                <c:pt idx="1044" formatCode="0.00E+00">
                  <c:v>5.0614586379889932E-4</c:v>
                </c:pt>
                <c:pt idx="1045" formatCode="0.00E+00">
                  <c:v>5.0625593162662464E-4</c:v>
                </c:pt>
                <c:pt idx="1046" formatCode="0.00E+00">
                  <c:v>5.0636545472398182E-4</c:v>
                </c:pt>
                <c:pt idx="1047" formatCode="0.00E+00">
                  <c:v>5.0647443557256893E-4</c:v>
                </c:pt>
                <c:pt idx="1048" formatCode="0.00E+00">
                  <c:v>5.0658287664684788E-4</c:v>
                </c:pt>
                <c:pt idx="1049" formatCode="0.00E+00">
                  <c:v>5.0669078041413052E-4</c:v>
                </c:pt>
                <c:pt idx="1050" formatCode="0.00E+00">
                  <c:v>5.0679814933456472E-4</c:v>
                </c:pt>
                <c:pt idx="1051" formatCode="0.00E+00">
                  <c:v>5.0690498586112112E-4</c:v>
                </c:pt>
                <c:pt idx="1052" formatCode="0.00E+00">
                  <c:v>5.0701129243958007E-4</c:v>
                </c:pt>
                <c:pt idx="1053" formatCode="0.00E+00">
                  <c:v>5.0711707150851869E-4</c:v>
                </c:pt>
                <c:pt idx="1054" formatCode="0.00E+00">
                  <c:v>5.0722232549929862E-4</c:v>
                </c:pt>
                <c:pt idx="1055" formatCode="0.00E+00">
                  <c:v>5.07327056836054E-4</c:v>
                </c:pt>
                <c:pt idx="1056" formatCode="0.00E+00">
                  <c:v>5.0743126793567953E-4</c:v>
                </c:pt>
                <c:pt idx="1057" formatCode="0.00E+00">
                  <c:v>5.0753496120781909E-4</c:v>
                </c:pt>
                <c:pt idx="1058" formatCode="0.00E+00">
                  <c:v>5.0763813905485469E-4</c:v>
                </c:pt>
                <c:pt idx="1059" formatCode="0.00E+00">
                  <c:v>5.077408038718956E-4</c:v>
                </c:pt>
                <c:pt idx="1060" formatCode="0.00E+00">
                  <c:v>5.0784295804676811E-4</c:v>
                </c:pt>
                <c:pt idx="1061" formatCode="0.00E+00">
                  <c:v>5.0794460396000503E-4</c:v>
                </c:pt>
                <c:pt idx="1062" formatCode="0.00E+00">
                  <c:v>5.0804574398483602E-4</c:v>
                </c:pt>
                <c:pt idx="1063" formatCode="0.00E+00">
                  <c:v>5.0814638048717834E-4</c:v>
                </c:pt>
                <c:pt idx="1064" formatCode="0.00E+00">
                  <c:v>5.0824651582562707E-4</c:v>
                </c:pt>
                <c:pt idx="1065" formatCode="0.00E+00">
                  <c:v>5.0834615235144669E-4</c:v>
                </c:pt>
                <c:pt idx="1066" formatCode="0.00E+00">
                  <c:v>5.0844529240856237E-4</c:v>
                </c:pt>
                <c:pt idx="1067" formatCode="0.00E+00">
                  <c:v>5.0854393833355167E-4</c:v>
                </c:pt>
                <c:pt idx="1068" formatCode="0.00E+00">
                  <c:v>5.0864209245563637E-4</c:v>
                </c:pt>
                <c:pt idx="1069" formatCode="0.00E+00">
                  <c:v>5.087397570966752E-4</c:v>
                </c:pt>
                <c:pt idx="1070" formatCode="0.00E+00">
                  <c:v>5.0883693457115606E-4</c:v>
                </c:pt>
                <c:pt idx="1071" formatCode="0.00E+00">
                  <c:v>5.0893362718618909E-4</c:v>
                </c:pt>
                <c:pt idx="1072" formatCode="0.00E+00">
                  <c:v>5.0902983724150012E-4</c:v>
                </c:pt>
                <c:pt idx="1073" formatCode="0.00E+00">
                  <c:v>5.0912556702942388E-4</c:v>
                </c:pt>
                <c:pt idx="1074" formatCode="0.00E+00">
                  <c:v>5.0922081883489779E-4</c:v>
                </c:pt>
                <c:pt idx="1075" formatCode="0.00E+00">
                  <c:v>5.0931559493545646E-4</c:v>
                </c:pt>
                <c:pt idx="1076" formatCode="0.00E+00">
                  <c:v>5.094098976012255E-4</c:v>
                </c:pt>
                <c:pt idx="1077" formatCode="0.00E+00">
                  <c:v>5.0950372909491673E-4</c:v>
                </c:pt>
                <c:pt idx="1078" formatCode="0.00E+00">
                  <c:v>5.0959709167182267E-4</c:v>
                </c:pt>
                <c:pt idx="1079" formatCode="0.00E+00">
                  <c:v>5.0968998757981233E-4</c:v>
                </c:pt>
                <c:pt idx="1080" formatCode="0.00E+00">
                  <c:v>5.0978241905932605E-4</c:v>
                </c:pt>
                <c:pt idx="1081" formatCode="0.00E+00">
                  <c:v>5.09874388343372E-4</c:v>
                </c:pt>
                <c:pt idx="1082" formatCode="0.00E+00">
                  <c:v>5.099658976575218E-4</c:v>
                </c:pt>
                <c:pt idx="1083" formatCode="0.00E+00">
                  <c:v>5.1005694921990705E-4</c:v>
                </c:pt>
                <c:pt idx="1084" formatCode="0.00E+00">
                  <c:v>5.1014754524121597E-4</c:v>
                </c:pt>
                <c:pt idx="1085" formatCode="0.00E+00">
                  <c:v>5.1023768792469017E-4</c:v>
                </c:pt>
                <c:pt idx="1086" formatCode="0.00E+00">
                  <c:v>5.1032737946612192E-4</c:v>
                </c:pt>
                <c:pt idx="1087" formatCode="0.00E+00">
                  <c:v>5.1041662205385165E-4</c:v>
                </c:pt>
                <c:pt idx="1088" formatCode="0.00E+00">
                  <c:v>5.1050541786876549E-4</c:v>
                </c:pt>
                <c:pt idx="1089" formatCode="0.00E+00">
                  <c:v>5.1059376908429359E-4</c:v>
                </c:pt>
                <c:pt idx="1090" formatCode="0.00E+00">
                  <c:v>5.1068167786640789E-4</c:v>
                </c:pt>
                <c:pt idx="1091" formatCode="0.00E+00">
                  <c:v>5.107691463736208E-4</c:v>
                </c:pt>
                <c:pt idx="1092" formatCode="0.00E+00">
                  <c:v>5.1085617675698423E-4</c:v>
                </c:pt>
                <c:pt idx="1093" formatCode="0.00E+00">
                  <c:v>5.1094277116008817E-4</c:v>
                </c:pt>
                <c:pt idx="1094" formatCode="0.00E+00">
                  <c:v>5.1102893171906026E-4</c:v>
                </c:pt>
                <c:pt idx="1095" formatCode="0.00E+00">
                  <c:v>5.1111466056256505E-4</c:v>
                </c:pt>
                <c:pt idx="1096" formatCode="0.00E+00">
                  <c:v>5.1119995981180398E-4</c:v>
                </c:pt>
                <c:pt idx="1097" formatCode="0.00E+00">
                  <c:v>5.1128483158051536E-4</c:v>
                </c:pt>
                <c:pt idx="1098" formatCode="0.00E+00">
                  <c:v>5.1136927797497465E-4</c:v>
                </c:pt>
                <c:pt idx="1099" formatCode="0.00E+00">
                  <c:v>5.1145330109399483E-4</c:v>
                </c:pt>
                <c:pt idx="1100" formatCode="0.00E+00">
                  <c:v>5.1153690302892729E-4</c:v>
                </c:pt>
                <c:pt idx="1101" formatCode="0.00E+00">
                  <c:v>5.1162008586366271E-4</c:v>
                </c:pt>
                <c:pt idx="1102" formatCode="0.00E+00">
                  <c:v>5.1170285167463257E-4</c:v>
                </c:pt>
                <c:pt idx="1103" formatCode="0.00E+00">
                  <c:v>5.1178520253081011E-4</c:v>
                </c:pt>
                <c:pt idx="1104" formatCode="0.00E+00">
                  <c:v>5.1186714049371263E-4</c:v>
                </c:pt>
                <c:pt idx="1105" formatCode="0.00E+00">
                  <c:v>5.1194866761740312E-4</c:v>
                </c:pt>
                <c:pt idx="1106" formatCode="0.00E+00">
                  <c:v>5.1202978594849238E-4</c:v>
                </c:pt>
                <c:pt idx="1107" formatCode="0.00E+00">
                  <c:v>5.1211049752614146E-4</c:v>
                </c:pt>
                <c:pt idx="1108" formatCode="0.00E+00">
                  <c:v>5.1219080438206447E-4</c:v>
                </c:pt>
                <c:pt idx="1109" formatCode="0.00E+00">
                  <c:v>5.1227070854053137E-4</c:v>
                </c:pt>
                <c:pt idx="1110" formatCode="0.00E+00">
                  <c:v>5.1235021201837092E-4</c:v>
                </c:pt>
                <c:pt idx="1111" formatCode="0.00E+00">
                  <c:v>5.1242931682497403E-4</c:v>
                </c:pt>
                <c:pt idx="1112" formatCode="0.00E+00">
                  <c:v>5.1250802496229748E-4</c:v>
                </c:pt>
                <c:pt idx="1113" formatCode="0.00E+00">
                  <c:v>5.1258633842486744E-4</c:v>
                </c:pt>
                <c:pt idx="1114" formatCode="0.00E+00">
                  <c:v>5.1266425919978362E-4</c:v>
                </c:pt>
                <c:pt idx="1115" formatCode="0.00E+00">
                  <c:v>5.1274178926672331E-4</c:v>
                </c:pt>
                <c:pt idx="1116" formatCode="0.00E+00">
                  <c:v>5.1281893059794577E-4</c:v>
                </c:pt>
                <c:pt idx="1117" formatCode="0.00E+00">
                  <c:v>5.1289568515829704E-4</c:v>
                </c:pt>
                <c:pt idx="1118" formatCode="0.00E+00">
                  <c:v>5.1297205490521459E-4</c:v>
                </c:pt>
                <c:pt idx="1119" formatCode="0.00E+00">
                  <c:v>5.130480417887323E-4</c:v>
                </c:pt>
                <c:pt idx="1120" formatCode="0.00E+00">
                  <c:v>5.131236477514859E-4</c:v>
                </c:pt>
                <c:pt idx="1121" formatCode="0.00E+00">
                  <c:v>5.1319887472871814E-4</c:v>
                </c:pt>
                <c:pt idx="1122" formatCode="0.00E+00">
                  <c:v>5.1327372464828481E-4</c:v>
                </c:pt>
                <c:pt idx="1123" formatCode="0.00E+00">
                  <c:v>5.133481994306602E-4</c:v>
                </c:pt>
                <c:pt idx="1124" formatCode="0.00E+00">
                  <c:v>5.1342230098894322E-4</c:v>
                </c:pt>
                <c:pt idx="1125" formatCode="0.00E+00">
                  <c:v>5.1349603122886401E-4</c:v>
                </c:pt>
                <c:pt idx="1126" formatCode="0.00E+00">
                  <c:v>5.1356939204878988E-4</c:v>
                </c:pt>
                <c:pt idx="1127" formatCode="0.00E+00">
                  <c:v>5.1364238533973226E-4</c:v>
                </c:pt>
                <c:pt idx="1128" formatCode="0.00E+00">
                  <c:v>5.1371501298535344E-4</c:v>
                </c:pt>
                <c:pt idx="1129" formatCode="0.00E+00">
                  <c:v>5.1378727686197359E-4</c:v>
                </c:pt>
                <c:pt idx="1130" formatCode="0.00E+00">
                  <c:v>5.1385917883857782E-4</c:v>
                </c:pt>
                <c:pt idx="1131" formatCode="0.00E+00">
                  <c:v>5.1393072077682376E-4</c:v>
                </c:pt>
                <c:pt idx="1132" formatCode="0.00E+00">
                  <c:v>5.1400190453104917E-4</c:v>
                </c:pt>
                <c:pt idx="1133" formatCode="0.00E+00">
                  <c:v>5.1407273194827962E-4</c:v>
                </c:pt>
                <c:pt idx="1134" formatCode="0.00E+00">
                  <c:v>5.1414320486823631E-4</c:v>
                </c:pt>
                <c:pt idx="1135" formatCode="0.00E+00">
                  <c:v>5.1421332512334439E-4</c:v>
                </c:pt>
                <c:pt idx="1136" formatCode="0.00E+00">
                  <c:v>5.1428309453874124E-4</c:v>
                </c:pt>
                <c:pt idx="1137" formatCode="0.00E+00">
                  <c:v>5.1435251493228478E-4</c:v>
                </c:pt>
                <c:pt idx="1138" formatCode="0.00E+00">
                  <c:v>5.144215881145623E-4</c:v>
                </c:pt>
                <c:pt idx="1139" formatCode="0.00E+00">
                  <c:v>5.1449031588889928E-4</c:v>
                </c:pt>
                <c:pt idx="1140" formatCode="0.00E+00">
                  <c:v>5.1455870005136825E-4</c:v>
                </c:pt>
                <c:pt idx="1141" formatCode="0.00E+00">
                  <c:v>5.1462674239079816E-4</c:v>
                </c:pt>
                <c:pt idx="1142" formatCode="0.00E+00">
                  <c:v>5.1469444468878352E-4</c:v>
                </c:pt>
                <c:pt idx="1143" formatCode="0.00E+00">
                  <c:v>5.1476180871969405E-4</c:v>
                </c:pt>
                <c:pt idx="1144" formatCode="0.00E+00">
                  <c:v>5.148288362506842E-4</c:v>
                </c:pt>
                <c:pt idx="1145" formatCode="0.00E+00">
                  <c:v>5.1489552904170326E-4</c:v>
                </c:pt>
                <c:pt idx="1146" formatCode="0.00E+00">
                  <c:v>5.1496188884550499E-4</c:v>
                </c:pt>
                <c:pt idx="1147" formatCode="0.00E+00">
                  <c:v>5.1502791740765813E-4</c:v>
                </c:pt>
                <c:pt idx="1148" formatCode="0.00E+00">
                  <c:v>5.150936164665564E-4</c:v>
                </c:pt>
                <c:pt idx="1149" formatCode="0.00E+00">
                  <c:v>5.1515898775342911E-4</c:v>
                </c:pt>
                <c:pt idx="1150" formatCode="0.00E+00">
                  <c:v>5.152240329923519E-4</c:v>
                </c:pt>
                <c:pt idx="1151" formatCode="0.00E+00">
                  <c:v>5.1528875390025736E-4</c:v>
                </c:pt>
                <c:pt idx="1152" formatCode="0.00E+00">
                  <c:v>5.1535315218694596E-4</c:v>
                </c:pt>
                <c:pt idx="1153" formatCode="0.00E+00">
                  <c:v>5.1541722955509726E-4</c:v>
                </c:pt>
                <c:pt idx="1154" formatCode="0.00E+00">
                  <c:v>5.1548098770028096E-4</c:v>
                </c:pt>
                <c:pt idx="1155" formatCode="0.00E+00">
                  <c:v>5.1554442831096834E-4</c:v>
                </c:pt>
                <c:pt idx="1156" formatCode="0.00E+00">
                  <c:v>5.1560755306854394E-4</c:v>
                </c:pt>
                <c:pt idx="1157" formatCode="0.00E+00">
                  <c:v>5.1567036364731688E-4</c:v>
                </c:pt>
                <c:pt idx="1158" formatCode="0.00E+00">
                  <c:v>5.1573286171453315E-4</c:v>
                </c:pt>
                <c:pt idx="1159" formatCode="0.00E+00">
                  <c:v>5.1579504893038708E-4</c:v>
                </c:pt>
                <c:pt idx="1160" formatCode="0.00E+00">
                  <c:v>5.1585692694803371E-4</c:v>
                </c:pt>
                <c:pt idx="1161" formatCode="0.00E+00">
                  <c:v>5.1591849741360095E-4</c:v>
                </c:pt>
                <c:pt idx="1162" formatCode="0.00E+00">
                  <c:v>5.1597976196620179E-4</c:v>
                </c:pt>
                <c:pt idx="1163" formatCode="0.00E+00">
                  <c:v>5.1604072223794702E-4</c:v>
                </c:pt>
                <c:pt idx="1164" formatCode="0.00E+00">
                  <c:v>5.1610137985395779E-4</c:v>
                </c:pt>
                <c:pt idx="1165" formatCode="0.00E+00">
                  <c:v>5.1616173643237819E-4</c:v>
                </c:pt>
                <c:pt idx="1166" formatCode="0.00E+00">
                  <c:v>5.1622179358438828E-4</c:v>
                </c:pt>
                <c:pt idx="1167" formatCode="0.00E+00">
                  <c:v>5.1628155291421729E-4</c:v>
                </c:pt>
                <c:pt idx="1168" formatCode="0.00E+00">
                  <c:v>5.1634101601915629E-4</c:v>
                </c:pt>
                <c:pt idx="1169" formatCode="0.00E+00">
                  <c:v>5.1640018448957203E-4</c:v>
                </c:pt>
                <c:pt idx="1170" formatCode="0.00E+00">
                  <c:v>5.1645905990891966E-4</c:v>
                </c:pt>
                <c:pt idx="1171" formatCode="0.00E+00">
                  <c:v>5.1651764385375685E-4</c:v>
                </c:pt>
                <c:pt idx="1172" formatCode="0.00E+00">
                  <c:v>5.1657593789375714E-4</c:v>
                </c:pt>
                <c:pt idx="1173" formatCode="0.00E+00">
                  <c:v>5.1663394359172359E-4</c:v>
                </c:pt>
                <c:pt idx="1174" formatCode="0.00E+00">
                  <c:v>5.1669166250360298E-4</c:v>
                </c:pt>
                <c:pt idx="1175" formatCode="0.00E+00">
                  <c:v>5.1674909617849924E-4</c:v>
                </c:pt>
                <c:pt idx="1176" formatCode="0.00E+00">
                  <c:v>5.1680624615868824E-4</c:v>
                </c:pt>
                <c:pt idx="1177" formatCode="0.00E+00">
                  <c:v>5.168631139796314E-4</c:v>
                </c:pt>
                <c:pt idx="1178" formatCode="0.00E+00">
                  <c:v>5.1691970116999036E-4</c:v>
                </c:pt>
                <c:pt idx="1179" formatCode="0.00E+00">
                  <c:v>5.1697600925164117E-4</c:v>
                </c:pt>
                <c:pt idx="1180" formatCode="0.00E+00">
                  <c:v>5.1703203973968914E-4</c:v>
                </c:pt>
                <c:pt idx="1181" formatCode="0.00E+00">
                  <c:v>5.1708779414248306E-4</c:v>
                </c:pt>
                <c:pt idx="1182" formatCode="0.00E+00">
                  <c:v>5.1714327396163036E-4</c:v>
                </c:pt>
                <c:pt idx="1183" formatCode="0.00E+00">
                  <c:v>5.1719848069201177E-4</c:v>
                </c:pt>
                <c:pt idx="1184" formatCode="0.00E+00">
                  <c:v>5.1725341582179612E-4</c:v>
                </c:pt>
                <c:pt idx="1185" formatCode="0.00E+00">
                  <c:v>5.1730808083245571E-4</c:v>
                </c:pt>
                <c:pt idx="1186" formatCode="0.00E+00">
                  <c:v>5.173624771987813E-4</c:v>
                </c:pt>
                <c:pt idx="1187" formatCode="0.00E+00">
                  <c:v>5.1741660638889735E-4</c:v>
                </c:pt>
                <c:pt idx="1188" formatCode="0.00E+00">
                  <c:v>5.1747046986427739E-4</c:v>
                </c:pt>
                <c:pt idx="1189" formatCode="0.00E+00">
                  <c:v>5.1752406907975949E-4</c:v>
                </c:pt>
                <c:pt idx="1190" formatCode="0.00E+00">
                  <c:v>5.1757740548356184E-4</c:v>
                </c:pt>
                <c:pt idx="1191" formatCode="0.00E+00">
                  <c:v>5.176304805172982E-4</c:v>
                </c:pt>
                <c:pt idx="1192" formatCode="0.00E+00">
                  <c:v>5.1768329561599393E-4</c:v>
                </c:pt>
                <c:pt idx="1193" formatCode="0.00E+00">
                  <c:v>5.1773585220810147E-4</c:v>
                </c:pt>
                <c:pt idx="1194" formatCode="0.00E+00">
                  <c:v>5.1778815171551649E-4</c:v>
                </c:pt>
                <c:pt idx="1195" formatCode="0.00E+00">
                  <c:v>5.1784019555359371E-4</c:v>
                </c:pt>
                <c:pt idx="1196" formatCode="0.00E+00">
                  <c:v>5.178919851311632E-4</c:v>
                </c:pt>
                <c:pt idx="1197" formatCode="0.00E+00">
                  <c:v>5.1794352185054627E-4</c:v>
                </c:pt>
                <c:pt idx="1198" formatCode="0.00E+00">
                  <c:v>5.1799480710757189E-4</c:v>
                </c:pt>
                <c:pt idx="1199" formatCode="0.00E+00">
                  <c:v>5.1804584229159288E-4</c:v>
                </c:pt>
                <c:pt idx="1200" formatCode="0.00E+00">
                  <c:v>5.1809662878550262E-4</c:v>
                </c:pt>
                <c:pt idx="1201" formatCode="0.00E+00">
                  <c:v>5.1814716796575106E-4</c:v>
                </c:pt>
                <c:pt idx="1202" formatCode="0.00E+00">
                  <c:v>5.1819746120236165E-4</c:v>
                </c:pt>
                <c:pt idx="1203" formatCode="0.00E+00">
                  <c:v>5.1824750985894792E-4</c:v>
                </c:pt>
                <c:pt idx="1204" formatCode="0.00E+00">
                  <c:v>5.182973152927301E-4</c:v>
                </c:pt>
                <c:pt idx="1205" formatCode="0.00E+00">
                  <c:v>5.18346878854552E-4</c:v>
                </c:pt>
                <c:pt idx="1206" formatCode="0.00E+00">
                  <c:v>5.183962018888977E-4</c:v>
                </c:pt>
                <c:pt idx="1207" formatCode="0.00E+00">
                  <c:v>5.1844528573390873E-4</c:v>
                </c:pt>
                <c:pt idx="1208" formatCode="0.00E+00">
                  <c:v>5.1849413172140081E-4</c:v>
                </c:pt>
                <c:pt idx="1209" formatCode="0.00E+00">
                  <c:v>5.1854274117688125E-4</c:v>
                </c:pt>
                <c:pt idx="1210" formatCode="0.00E+00">
                  <c:v>5.1859111541956583E-4</c:v>
                </c:pt>
                <c:pt idx="1211" formatCode="0.00E+00">
                  <c:v>5.1863925576239606E-4</c:v>
                </c:pt>
                <c:pt idx="1212" formatCode="0.00E+00">
                  <c:v>5.1868716351205653E-4</c:v>
                </c:pt>
                <c:pt idx="1213" formatCode="0.00E+00">
                  <c:v>5.1873483996899212E-4</c:v>
                </c:pt>
                <c:pt idx="1214" formatCode="0.00E+00">
                  <c:v>5.1878228642742547E-4</c:v>
                </c:pt>
                <c:pt idx="1215" formatCode="0.00E+00">
                  <c:v>5.1882950417537447E-4</c:v>
                </c:pt>
                <c:pt idx="1216" formatCode="0.00E+00">
                  <c:v>5.1887649449466986E-4</c:v>
                </c:pt>
                <c:pt idx="1217" formatCode="0.00E+00">
                  <c:v>5.1892325866097243E-4</c:v>
                </c:pt>
                <c:pt idx="1218" formatCode="0.00E+00">
                  <c:v>5.1896979794379121E-4</c:v>
                </c:pt>
                <c:pt idx="1219" formatCode="0.00E+00">
                  <c:v>5.1901611360650069E-4</c:v>
                </c:pt>
                <c:pt idx="1220" formatCode="0.00E+00">
                  <c:v>5.1906220690635895E-4</c:v>
                </c:pt>
                <c:pt idx="1221" formatCode="0.00E+00">
                  <c:v>5.191080790945251E-4</c:v>
                </c:pt>
                <c:pt idx="1222" formatCode="0.00E+00">
                  <c:v>5.191537314160774E-4</c:v>
                </c:pt>
                <c:pt idx="1223" formatCode="0.00E+00">
                  <c:v>5.1919916511003104E-4</c:v>
                </c:pt>
                <c:pt idx="1224" formatCode="0.00E+00">
                  <c:v>5.1924438140935622E-4</c:v>
                </c:pt>
                <c:pt idx="1225" formatCode="0.00E+00">
                  <c:v>5.1928938154099599E-4</c:v>
                </c:pt>
                <c:pt idx="1226" formatCode="0.00E+00">
                  <c:v>5.193341667258846E-4</c:v>
                </c:pt>
                <c:pt idx="1227" formatCode="0.00E+00">
                  <c:v>5.1937873817896514E-4</c:v>
                </c:pt>
                <c:pt idx="1228" formatCode="0.00E+00">
                  <c:v>5.1942309710920824E-4</c:v>
                </c:pt>
                <c:pt idx="1229" formatCode="0.00E+00">
                  <c:v>5.1946724471962978E-4</c:v>
                </c:pt>
                <c:pt idx="1230" formatCode="0.00E+00">
                  <c:v>5.1951118220730952E-4</c:v>
                </c:pt>
                <c:pt idx="1231" formatCode="0.00E+00">
                  <c:v>5.1955491076340922E-4</c:v>
                </c:pt>
                <c:pt idx="1232" formatCode="0.00E+00">
                  <c:v>5.1959843157319083E-4</c:v>
                </c:pt>
                <c:pt idx="1233" formatCode="0.00E+00">
                  <c:v>5.1964174581603506E-4</c:v>
                </c:pt>
                <c:pt idx="1234" formatCode="0.00E+00">
                  <c:v>5.1968485466545979E-4</c:v>
                </c:pt>
                <c:pt idx="1235" formatCode="0.00E+00">
                  <c:v>5.1972775928913839E-4</c:v>
                </c:pt>
                <c:pt idx="1236" formatCode="0.00E+00">
                  <c:v>5.1977046084891818E-4</c:v>
                </c:pt>
                <c:pt idx="1237" formatCode="0.00E+00">
                  <c:v>5.1981296050083927E-4</c:v>
                </c:pt>
                <c:pt idx="1238" formatCode="0.00E+00">
                  <c:v>5.1985525939515277E-4</c:v>
                </c:pt>
                <c:pt idx="1239" formatCode="0.00E+00">
                  <c:v>5.1989735867633956E-4</c:v>
                </c:pt>
                <c:pt idx="1240" formatCode="0.00E+00">
                  <c:v>5.1993925948312875E-4</c:v>
                </c:pt>
                <c:pt idx="1241" formatCode="0.00E+00">
                  <c:v>5.1998096294851657E-4</c:v>
                </c:pt>
                <c:pt idx="1242" formatCode="0.00E+00">
                  <c:v>5.200224701997849E-4</c:v>
                </c:pt>
                <c:pt idx="1243" formatCode="0.00E+00">
                  <c:v>5.2006378235852006E-4</c:v>
                </c:pt>
                <c:pt idx="1244" formatCode="0.00E+00">
                  <c:v>5.201049005406314E-4</c:v>
                </c:pt>
                <c:pt idx="1245" formatCode="0.00E+00">
                  <c:v>5.2014582585637045E-4</c:v>
                </c:pt>
                <c:pt idx="1246" formatCode="0.00E+00">
                  <c:v>5.2018655941034927E-4</c:v>
                </c:pt>
                <c:pt idx="1247" formatCode="0.00E+00">
                  <c:v>5.2022710230155964E-4</c:v>
                </c:pt>
                <c:pt idx="1248" formatCode="0.00E+00">
                  <c:v>5.2026745562339181E-4</c:v>
                </c:pt>
                <c:pt idx="1249" formatCode="0.00E+00">
                  <c:v>5.2030762046365324E-4</c:v>
                </c:pt>
                <c:pt idx="1250" formatCode="0.00E+00">
                  <c:v>5.203475979045876E-4</c:v>
                </c:pt>
                <c:pt idx="1251" formatCode="0.00E+00">
                  <c:v>5.2038738902289395E-4</c:v>
                </c:pt>
                <c:pt idx="1252" formatCode="0.00E+00">
                  <c:v>5.2042699488974529E-4</c:v>
                </c:pt>
                <c:pt idx="1253" formatCode="0.00E+00">
                  <c:v>5.2046641657080772E-4</c:v>
                </c:pt>
                <c:pt idx="1254" formatCode="0.00E+00">
                  <c:v>5.2050565512625944E-4</c:v>
                </c:pt>
                <c:pt idx="1255" formatCode="0.00E+00">
                  <c:v>5.2054471161080984E-4</c:v>
                </c:pt>
                <c:pt idx="1256" formatCode="0.00E+00">
                  <c:v>5.2058358707371822E-4</c:v>
                </c:pt>
                <c:pt idx="1257" formatCode="0.00E+00">
                  <c:v>5.2062228255881325E-4</c:v>
                </c:pt>
                <c:pt idx="1258" formatCode="0.00E+00">
                  <c:v>5.2066079910451177E-4</c:v>
                </c:pt>
                <c:pt idx="1259" formatCode="0.00E+00">
                  <c:v>5.2069913774383794E-4</c:v>
                </c:pt>
                <c:pt idx="1260" formatCode="0.00E+00">
                  <c:v>5.2073729950444226E-4</c:v>
                </c:pt>
                <c:pt idx="1261" formatCode="0.00E+00">
                  <c:v>5.207752854086209E-4</c:v>
                </c:pt>
                <c:pt idx="1262" formatCode="0.00E+00">
                  <c:v>5.2081309647333449E-4</c:v>
                </c:pt>
                <c:pt idx="1263" formatCode="0.00E+00">
                  <c:v>5.2085073371022745E-4</c:v>
                </c:pt>
                <c:pt idx="1264" formatCode="0.00E+00">
                  <c:v>5.2088819812564713E-4</c:v>
                </c:pt>
                <c:pt idx="1265" formatCode="0.00E+00">
                  <c:v>5.2092549072066288E-4</c:v>
                </c:pt>
                <c:pt idx="1266" formatCode="0.00E+00">
                  <c:v>5.2096261249108544E-4</c:v>
                </c:pt>
                <c:pt idx="1267" formatCode="0.00E+00">
                  <c:v>5.2099956442748572E-4</c:v>
                </c:pt>
                <c:pt idx="1268" formatCode="0.00E+00">
                  <c:v>5.2103634751521431E-4</c:v>
                </c:pt>
                <c:pt idx="1269" formatCode="0.00E+00">
                  <c:v>5.2107296273442042E-4</c:v>
                </c:pt>
                <c:pt idx="1270" formatCode="0.00E+00">
                  <c:v>5.2110941106007136E-4</c:v>
                </c:pt>
                <c:pt idx="1271" formatCode="0.00E+00">
                  <c:v>5.2114569346197153E-4</c:v>
                </c:pt>
                <c:pt idx="1272" formatCode="0.00E+00">
                  <c:v>5.2118181090478159E-4</c:v>
                </c:pt>
                <c:pt idx="1273" formatCode="0.00E+00">
                  <c:v>5.212177643480377E-4</c:v>
                </c:pt>
                <c:pt idx="1274" formatCode="0.00E+00">
                  <c:v>5.2125355474617083E-4</c:v>
                </c:pt>
                <c:pt idx="1275" formatCode="0.00E+00">
                  <c:v>5.2128918304852586E-4</c:v>
                </c:pt>
                <c:pt idx="1276" formatCode="0.00E+00">
                  <c:v>5.2132465019938087E-4</c:v>
                </c:pt>
                <c:pt idx="1277" formatCode="0.00E+00">
                  <c:v>5.2135995713796621E-4</c:v>
                </c:pt>
                <c:pt idx="1278" formatCode="0.00E+00">
                  <c:v>5.2139510479848382E-4</c:v>
                </c:pt>
                <c:pt idx="1279" formatCode="0.00E+00">
                  <c:v>5.214300941101264E-4</c:v>
                </c:pt>
                <c:pt idx="1280" formatCode="0.00E+00">
                  <c:v>5.2146492599709673E-4</c:v>
                </c:pt>
                <c:pt idx="1281" formatCode="0.00E+00">
                  <c:v>5.2149960137862661E-4</c:v>
                </c:pt>
                <c:pt idx="1282" formatCode="0.00E+00">
                  <c:v>5.2153412116899632E-4</c:v>
                </c:pt>
                <c:pt idx="1283" formatCode="0.00E+00">
                  <c:v>5.2156848627755363E-4</c:v>
                </c:pt>
                <c:pt idx="1284" formatCode="0.00E+00">
                  <c:v>5.2160269760873317E-4</c:v>
                </c:pt>
                <c:pt idx="1285" formatCode="0.00E+00">
                  <c:v>5.2163675606207538E-4</c:v>
                </c:pt>
                <c:pt idx="1286" formatCode="0.00E+00">
                  <c:v>5.2167066253224598E-4</c:v>
                </c:pt>
                <c:pt idx="1287" formatCode="0.00E+00">
                  <c:v>5.2170441790905491E-4</c:v>
                </c:pt>
                <c:pt idx="1288" formatCode="0.00E+00">
                  <c:v>5.2173802307747548E-4</c:v>
                </c:pt>
                <c:pt idx="1289" formatCode="0.00E+00">
                  <c:v>5.2177147891766375E-4</c:v>
                </c:pt>
                <c:pt idx="1290" formatCode="0.00E+00">
                  <c:v>5.2180478630497746E-4</c:v>
                </c:pt>
                <c:pt idx="1291" formatCode="0.00E+00">
                  <c:v>5.2183794610999529E-4</c:v>
                </c:pt>
                <c:pt idx="1292" formatCode="0.00E+00">
                  <c:v>5.2187095919853583E-4</c:v>
                </c:pt>
                <c:pt idx="1293" formatCode="0.00E+00">
                  <c:v>5.2190382643167688E-4</c:v>
                </c:pt>
                <c:pt idx="1294" formatCode="0.00E+00">
                  <c:v>5.2193654866577446E-4</c:v>
                </c:pt>
                <c:pt idx="1295" formatCode="0.00E+00">
                  <c:v>5.2196912675248194E-4</c:v>
                </c:pt>
                <c:pt idx="1296" formatCode="0.00E+00">
                  <c:v>5.2200156153876895E-4</c:v>
                </c:pt>
                <c:pt idx="1297" formatCode="0.00E+00">
                  <c:v>5.2203385386694078E-4</c:v>
                </c:pt>
                <c:pt idx="1298" formatCode="0.00E+00">
                  <c:v>5.2206600457465713E-4</c:v>
                </c:pt>
                <c:pt idx="1299" formatCode="0.00E+00">
                  <c:v>5.2209801449495127E-4</c:v>
                </c:pt>
                <c:pt idx="1300" formatCode="0.00E+00">
                  <c:v>5.2212988445624899E-4</c:v>
                </c:pt>
                <c:pt idx="1301" formatCode="0.00E+00">
                  <c:v>5.2216161528238758E-4</c:v>
                </c:pt>
                <c:pt idx="1302" formatCode="0.00E+00">
                  <c:v>5.221932077926351E-4</c:v>
                </c:pt>
                <c:pt idx="1303" formatCode="0.00E+00">
                  <c:v>5.2222466280170887E-4</c:v>
                </c:pt>
                <c:pt idx="1304" formatCode="0.00E+00">
                  <c:v>5.2225598111979479E-4</c:v>
                </c:pt>
                <c:pt idx="1305" formatCode="0.00E+00">
                  <c:v>5.2228716355256621E-4</c:v>
                </c:pt>
                <c:pt idx="1306" formatCode="0.00E+00">
                  <c:v>5.2231821090120267E-4</c:v>
                </c:pt>
                <c:pt idx="1307" formatCode="0.00E+00">
                  <c:v>5.2234912396240899E-4</c:v>
                </c:pt>
                <c:pt idx="1308" formatCode="0.00E+00">
                  <c:v>5.2237990352843394E-4</c:v>
                </c:pt>
                <c:pt idx="1309" formatCode="0.00E+00">
                  <c:v>5.2241055038708937E-4</c:v>
                </c:pt>
                <c:pt idx="1310" formatCode="0.00E+00">
                  <c:v>5.2244106532176884E-4</c:v>
                </c:pt>
                <c:pt idx="1311" formatCode="0.00E+00">
                  <c:v>5.2247144911146627E-4</c:v>
                </c:pt>
                <c:pt idx="1312" formatCode="0.00E+00">
                  <c:v>5.2250170253079523E-4</c:v>
                </c:pt>
                <c:pt idx="1313" formatCode="0.00E+00">
                  <c:v>5.225318263500071E-4</c:v>
                </c:pt>
                <c:pt idx="1314" formatCode="0.00E+00">
                  <c:v>5.2256182133501037E-4</c:v>
                </c:pt>
                <c:pt idx="1315" formatCode="0.00E+00">
                  <c:v>5.2259168824738875E-4</c:v>
                </c:pt>
                <c:pt idx="1316" formatCode="0.00E+00">
                  <c:v>5.2262142784442051E-4</c:v>
                </c:pt>
                <c:pt idx="1317" formatCode="0.00E+00">
                  <c:v>5.2265104087909661E-4</c:v>
                </c:pt>
                <c:pt idx="1318" formatCode="0.00E+00">
                  <c:v>5.2268052810013955E-4</c:v>
                </c:pt>
                <c:pt idx="1319" formatCode="0.00E+00">
                  <c:v>5.2270989025202206E-4</c:v>
                </c:pt>
                <c:pt idx="1320" formatCode="0.00E+00">
                  <c:v>5.2273912807498555E-4</c:v>
                </c:pt>
                <c:pt idx="1321" formatCode="0.00E+00">
                  <c:v>5.2276824230505878E-4</c:v>
                </c:pt>
                <c:pt idx="1322" formatCode="0.00E+00">
                  <c:v>5.2279723367407616E-4</c:v>
                </c:pt>
                <c:pt idx="1323" formatCode="0.00E+00">
                  <c:v>5.228261029096966E-4</c:v>
                </c:pt>
                <c:pt idx="1324" formatCode="0.00E+00">
                  <c:v>5.2285485073542168E-4</c:v>
                </c:pt>
                <c:pt idx="1325" formatCode="0.00E+00">
                  <c:v>5.228834778706142E-4</c:v>
                </c:pt>
                <c:pt idx="1326" formatCode="0.00E+00">
                  <c:v>5.2291198503051672E-4</c:v>
                </c:pt>
                <c:pt idx="1327" formatCode="0.00E+00">
                  <c:v>5.2294037292626968E-4</c:v>
                </c:pt>
                <c:pt idx="1328" formatCode="0.00E+00">
                  <c:v>5.2296864226493E-4</c:v>
                </c:pt>
                <c:pt idx="1329" formatCode="0.00E+00">
                  <c:v>5.2299679374948917E-4</c:v>
                </c:pt>
                <c:pt idx="1330" formatCode="0.00E+00">
                  <c:v>5.2302482807889178E-4</c:v>
                </c:pt>
                <c:pt idx="1331" formatCode="0.00E+00">
                  <c:v>5.2305274594805363E-4</c:v>
                </c:pt>
                <c:pt idx="1332" formatCode="0.00E+00">
                  <c:v>5.2308054804787996E-4</c:v>
                </c:pt>
                <c:pt idx="1333" formatCode="0.00E+00">
                  <c:v>5.2310823506528364E-4</c:v>
                </c:pt>
                <c:pt idx="1334" formatCode="0.00E+00">
                  <c:v>5.231358076832034E-4</c:v>
                </c:pt>
                <c:pt idx="1335" formatCode="0.00E+00">
                  <c:v>5.2316326658062183E-4</c:v>
                </c:pt>
                <c:pt idx="1336" formatCode="0.00E+00">
                  <c:v>5.2319061243258369E-4</c:v>
                </c:pt>
                <c:pt idx="1337" formatCode="0.00E+00">
                  <c:v>5.232178459102136E-4</c:v>
                </c:pt>
                <c:pt idx="1338" formatCode="0.00E+00">
                  <c:v>5.2324496768073455E-4</c:v>
                </c:pt>
                <c:pt idx="1339" formatCode="0.00E+00">
                  <c:v>5.2327197840748541E-4</c:v>
                </c:pt>
                <c:pt idx="1340" formatCode="0.00E+00">
                  <c:v>5.2329887874993919E-4</c:v>
                </c:pt>
                <c:pt idx="1341" formatCode="0.00E+00">
                  <c:v>5.2332566936372086E-4</c:v>
                </c:pt>
                <c:pt idx="1342" formatCode="0.00E+00">
                  <c:v>5.2335235090062522E-4</c:v>
                </c:pt>
                <c:pt idx="1343" formatCode="0.00E+00">
                  <c:v>5.233789240086347E-4</c:v>
                </c:pt>
                <c:pt idx="1344" formatCode="0.00E+00">
                  <c:v>5.2340538933193714E-4</c:v>
                </c:pt>
                <c:pt idx="1345" formatCode="0.00E+00">
                  <c:v>5.2343174751094375E-4</c:v>
                </c:pt>
                <c:pt idx="1346" formatCode="0.00E+00">
                  <c:v>5.2345799918230673E-4</c:v>
                </c:pt>
                <c:pt idx="1347" formatCode="0.00E+00">
                  <c:v>5.2348414497893679E-4</c:v>
                </c:pt>
                <c:pt idx="1348" formatCode="0.00E+00">
                  <c:v>5.2351018553002107E-4</c:v>
                </c:pt>
                <c:pt idx="1349" formatCode="0.00E+00">
                  <c:v>5.2353612146104056E-4</c:v>
                </c:pt>
                <c:pt idx="1350" formatCode="0.00E+00">
                  <c:v>5.2356195339378782E-4</c:v>
                </c:pt>
                <c:pt idx="1351" formatCode="0.00E+00">
                  <c:v>5.2358768194638429E-4</c:v>
                </c:pt>
                <c:pt idx="1352" formatCode="0.00E+00">
                  <c:v>5.2361330773329808E-4</c:v>
                </c:pt>
                <c:pt idx="1353" formatCode="0.00E+00">
                  <c:v>5.236388313653612E-4</c:v>
                </c:pt>
                <c:pt idx="1354" formatCode="0.00E+00">
                  <c:v>5.2366425344978706E-4</c:v>
                </c:pt>
                <c:pt idx="1355" formatCode="0.00E+00">
                  <c:v>5.2368957459018785E-4</c:v>
                </c:pt>
                <c:pt idx="1356" formatCode="0.00E+00">
                  <c:v>5.2371479538659187E-4</c:v>
                </c:pt>
                <c:pt idx="1357" formatCode="0.00E+00">
                  <c:v>5.2373991643546057E-4</c:v>
                </c:pt>
                <c:pt idx="1358" formatCode="0.00E+00">
                  <c:v>5.2376493832970627E-4</c:v>
                </c:pt>
                <c:pt idx="1359" formatCode="0.00E+00">
                  <c:v>5.2378986165870899E-4</c:v>
                </c:pt>
                <c:pt idx="1360" formatCode="0.00E+00">
                  <c:v>5.2381468700833384E-4</c:v>
                </c:pt>
                <c:pt idx="1361" formatCode="0.00E+00">
                  <c:v>5.2383941496094778E-4</c:v>
                </c:pt>
                <c:pt idx="1362" formatCode="0.00E+00">
                  <c:v>5.2386404609543722E-4</c:v>
                </c:pt>
                <c:pt idx="1363" formatCode="0.00E+00">
                  <c:v>5.2388858098722461E-4</c:v>
                </c:pt>
                <c:pt idx="1364" formatCode="0.00E+00">
                  <c:v>5.2391302020828577E-4</c:v>
                </c:pt>
                <c:pt idx="1365" formatCode="0.00E+00">
                  <c:v>5.2393736432716634E-4</c:v>
                </c:pt>
                <c:pt idx="1366" formatCode="0.00E+00">
                  <c:v>5.2396161390899935E-4</c:v>
                </c:pt>
                <c:pt idx="1367" formatCode="0.00E+00">
                  <c:v>5.2398576951552154E-4</c:v>
                </c:pt>
                <c:pt idx="1368" formatCode="0.00E+00">
                  <c:v>5.240098317050903E-4</c:v>
                </c:pt>
                <c:pt idx="1369" formatCode="0.00E+00">
                  <c:v>5.2403380103270059E-4</c:v>
                </c:pt>
                <c:pt idx="1370" formatCode="0.00E+00">
                  <c:v>5.2405767805000154E-4</c:v>
                </c:pt>
                <c:pt idx="1371" formatCode="0.00E+00">
                  <c:v>5.2408146330531319E-4</c:v>
                </c:pt>
                <c:pt idx="1372" formatCode="0.00E+00">
                  <c:v>5.2410515734364308E-4</c:v>
                </c:pt>
                <c:pt idx="1373" formatCode="0.00E+00">
                  <c:v>5.2412876070670271E-4</c:v>
                </c:pt>
                <c:pt idx="1374" formatCode="0.00E+00">
                  <c:v>5.2415227393292426E-4</c:v>
                </c:pt>
                <c:pt idx="1375" formatCode="0.00E+00">
                  <c:v>5.2417569755747705E-4</c:v>
                </c:pt>
                <c:pt idx="1376" formatCode="0.00E+00">
                  <c:v>5.2419903211228401E-4</c:v>
                </c:pt>
                <c:pt idx="1377" formatCode="0.00E+00">
                  <c:v>5.242222781260379E-4</c:v>
                </c:pt>
                <c:pt idx="1378" formatCode="0.00E+00">
                  <c:v>5.242454361242178E-4</c:v>
                </c:pt>
                <c:pt idx="1379" formatCode="0.00E+00">
                  <c:v>5.2426850662910546E-4</c:v>
                </c:pt>
                <c:pt idx="1380" formatCode="0.00E+00">
                  <c:v>5.242914901598015E-4</c:v>
                </c:pt>
                <c:pt idx="1381" formatCode="0.00E+00">
                  <c:v>5.2431438723224151E-4</c:v>
                </c:pt>
                <c:pt idx="1382" formatCode="0.00E+00">
                  <c:v>5.2433719835921246E-4</c:v>
                </c:pt>
                <c:pt idx="1383" formatCode="0.00E+00">
                  <c:v>5.2435992405036862E-4</c:v>
                </c:pt>
                <c:pt idx="1384" formatCode="0.00E+00">
                  <c:v>5.2438256481224753E-4</c:v>
                </c:pt>
                <c:pt idx="1385" formatCode="0.00E+00">
                  <c:v>5.2440512114828642E-4</c:v>
                </c:pt>
                <c:pt idx="1386" formatCode="0.00E+00">
                  <c:v>5.2442759355883766E-4</c:v>
                </c:pt>
                <c:pt idx="1387" formatCode="0.00E+00">
                  <c:v>5.244499825411851E-4</c:v>
                </c:pt>
                <c:pt idx="1388" formatCode="0.00E+00">
                  <c:v>5.244722885895597E-4</c:v>
                </c:pt>
                <c:pt idx="1389" formatCode="0.00E+00">
                  <c:v>5.2449451219515545E-4</c:v>
                </c:pt>
                <c:pt idx="1390" formatCode="0.00E+00">
                  <c:v>5.2451665384614513E-4</c:v>
                </c:pt>
                <c:pt idx="1391" formatCode="0.00E+00">
                  <c:v>5.2453871402769598E-4</c:v>
                </c:pt>
                <c:pt idx="1392" formatCode="0.00E+00">
                  <c:v>5.2456069322198544E-4</c:v>
                </c:pt>
                <c:pt idx="1393" formatCode="0.00E+00">
                  <c:v>5.2458259190821678E-4</c:v>
                </c:pt>
                <c:pt idx="1394" formatCode="0.00E+00">
                  <c:v>5.2460441056263458E-4</c:v>
                </c:pt>
                <c:pt idx="1395" formatCode="0.00E+00">
                  <c:v>5.2462614965854038E-4</c:v>
                </c:pt>
                <c:pt idx="1396" formatCode="0.00E+00">
                  <c:v>5.24647809666308E-4</c:v>
                </c:pt>
                <c:pt idx="1397" formatCode="0.00E+00">
                  <c:v>5.2466939105339915E-4</c:v>
                </c:pt>
                <c:pt idx="1398" formatCode="0.00E+00">
                  <c:v>5.2469089428437861E-4</c:v>
                </c:pt>
                <c:pt idx="1399" formatCode="0.00E+00">
                  <c:v>5.2471231982092971E-4</c:v>
                </c:pt>
                <c:pt idx="1400" formatCode="0.00E+00">
                  <c:v>5.2473366812186945E-4</c:v>
                </c:pt>
                <c:pt idx="1401" formatCode="0.00E+00">
                  <c:v>5.2475493964316395E-4</c:v>
                </c:pt>
                <c:pt idx="1402" formatCode="0.00E+00">
                  <c:v>5.2477613483794335E-4</c:v>
                </c:pt>
                <c:pt idx="1403" formatCode="0.00E+00">
                  <c:v>5.2479725415651715E-4</c:v>
                </c:pt>
                <c:pt idx="1404" formatCode="0.00E+00">
                  <c:v>5.2481829804638903E-4</c:v>
                </c:pt>
                <c:pt idx="1405" formatCode="0.00E+00">
                  <c:v>5.2483926695227217E-4</c:v>
                </c:pt>
                <c:pt idx="1406" formatCode="0.00E+00">
                  <c:v>5.2486016131610396E-4</c:v>
                </c:pt>
                <c:pt idx="1407" formatCode="0.00E+00">
                  <c:v>5.2488098157706109E-4</c:v>
                </c:pt>
                <c:pt idx="1408" formatCode="0.00E+00">
                  <c:v>5.249017281715744E-4</c:v>
                </c:pt>
                <c:pt idx="1409" formatCode="0.00E+00">
                  <c:v>5.249224015333434E-4</c:v>
                </c:pt>
                <c:pt idx="1410" formatCode="0.00E+00">
                  <c:v>5.2494300209335147E-4</c:v>
                </c:pt>
                <c:pt idx="1411" formatCode="0.00E+00">
                  <c:v>5.2496353027988015E-4</c:v>
                </c:pt>
                <c:pt idx="1412" formatCode="0.00E+00">
                  <c:v>5.2498398651852423E-4</c:v>
                </c:pt>
                <c:pt idx="1413" formatCode="0.00E+00">
                  <c:v>5.2500437123220592E-4</c:v>
                </c:pt>
                <c:pt idx="1414" formatCode="0.00E+00">
                  <c:v>5.2502468484118975E-4</c:v>
                </c:pt>
                <c:pt idx="1415" formatCode="0.00E+00">
                  <c:v>5.2504492776309683E-4</c:v>
                </c:pt>
                <c:pt idx="1416" formatCode="0.00E+00">
                  <c:v>5.2506510041291942E-4</c:v>
                </c:pt>
                <c:pt idx="1417" formatCode="0.00E+00">
                  <c:v>5.2508520320303513E-4</c:v>
                </c:pt>
                <c:pt idx="1418" formatCode="0.00E+00">
                  <c:v>5.2510523654322164E-4</c:v>
                </c:pt>
                <c:pt idx="1419" formatCode="0.00E+00">
                  <c:v>5.2512520084067068E-4</c:v>
                </c:pt>
                <c:pt idx="1420" formatCode="0.00E+00">
                  <c:v>5.2514509650000241E-4</c:v>
                </c:pt>
                <c:pt idx="1421" formatCode="0.00E+00">
                  <c:v>5.251649239232793E-4</c:v>
                </c:pt>
                <c:pt idx="1422" formatCode="0.00E+00">
                  <c:v>5.2518468351002087E-4</c:v>
                </c:pt>
                <c:pt idx="1423" formatCode="0.00E+00">
                  <c:v>5.2520437565721707E-4</c:v>
                </c:pt>
                <c:pt idx="1424" formatCode="0.00E+00">
                  <c:v>5.2522400075934281E-4</c:v>
                </c:pt>
                <c:pt idx="1425" formatCode="0.00E+00">
                  <c:v>5.2524355920837177E-4</c:v>
                </c:pt>
                <c:pt idx="1426" formatCode="0.00E+00">
                  <c:v>5.2526305139379036E-4</c:v>
                </c:pt>
                <c:pt idx="1427" formatCode="0.00E+00">
                  <c:v>5.2528247770261137E-4</c:v>
                </c:pt>
                <c:pt idx="1428" formatCode="0.00E+00">
                  <c:v>5.2530183851938798E-4</c:v>
                </c:pt>
                <c:pt idx="1429" formatCode="0.00E+00">
                  <c:v>5.2532113422622761E-4</c:v>
                </c:pt>
                <c:pt idx="1430" formatCode="0.00E+00">
                  <c:v>5.2534036520280551E-4</c:v>
                </c:pt>
                <c:pt idx="1431" formatCode="0.00E+00">
                  <c:v>5.2535953182637827E-4</c:v>
                </c:pt>
                <c:pt idx="1432" formatCode="0.00E+00">
                  <c:v>5.2537863447179776E-4</c:v>
                </c:pt>
                <c:pt idx="1433" formatCode="0.00E+00">
                  <c:v>5.2539767351152437E-4</c:v>
                </c:pt>
                <c:pt idx="1434" formatCode="0.00E+00">
                  <c:v>5.2541664931564055E-4</c:v>
                </c:pt>
                <c:pt idx="1435" formatCode="0.00E+00">
                  <c:v>5.2543556225186452E-4</c:v>
                </c:pt>
                <c:pt idx="1436" formatCode="0.00E+00">
                  <c:v>5.2545441268556331E-4</c:v>
                </c:pt>
                <c:pt idx="1437" formatCode="0.00E+00">
                  <c:v>5.254732009797664E-4</c:v>
                </c:pt>
                <c:pt idx="1438" formatCode="0.00E+00">
                  <c:v>5.2549192749517864E-4</c:v>
                </c:pt>
                <c:pt idx="1439" formatCode="0.00E+00">
                  <c:v>5.255105925901939E-4</c:v>
                </c:pt>
                <c:pt idx="1440" formatCode="0.00E+00">
                  <c:v>5.2552919662090809E-4</c:v>
                </c:pt>
                <c:pt idx="1441" formatCode="0.00E+00">
                  <c:v>5.2554773994113204E-4</c:v>
                </c:pt>
                <c:pt idx="1442" formatCode="0.00E+00">
                  <c:v>5.2556622290240475E-4</c:v>
                </c:pt>
                <c:pt idx="1443" formatCode="0.00E+00">
                  <c:v>5.2558464585400672E-4</c:v>
                </c:pt>
                <c:pt idx="1444" formatCode="0.00E+00">
                  <c:v>5.2560300914297232E-4</c:v>
                </c:pt>
                <c:pt idx="1445" formatCode="0.00E+00">
                  <c:v>5.2562131311410321E-4</c:v>
                </c:pt>
                <c:pt idx="1446" formatCode="0.00E+00">
                  <c:v>5.2563955810998081E-4</c:v>
                </c:pt>
                <c:pt idx="1447" formatCode="0.00E+00">
                  <c:v>5.2565774447097945E-4</c:v>
                </c:pt>
                <c:pt idx="1448" formatCode="0.00E+00">
                  <c:v>5.2567587253527892E-4</c:v>
                </c:pt>
                <c:pt idx="1449" formatCode="0.00E+00">
                  <c:v>5.2569394263887715E-4</c:v>
                </c:pt>
                <c:pt idx="1450" formatCode="0.00E+00">
                  <c:v>5.2571195511560303E-4</c:v>
                </c:pt>
                <c:pt idx="1451" formatCode="0.00E+00">
                  <c:v>5.2572991029712875E-4</c:v>
                </c:pt>
                <c:pt idx="1452" formatCode="0.00E+00">
                  <c:v>5.257478085129826E-4</c:v>
                </c:pt>
                <c:pt idx="1453" formatCode="0.00E+00">
                  <c:v>5.2576565009056133E-4</c:v>
                </c:pt>
                <c:pt idx="1454" formatCode="0.00E+00">
                  <c:v>5.257834353551425E-4</c:v>
                </c:pt>
                <c:pt idx="1455" formatCode="0.00E+00">
                  <c:v>5.2580116462989696E-4</c:v>
                </c:pt>
                <c:pt idx="1456" formatCode="0.00E+00">
                  <c:v>5.2581883823590132E-4</c:v>
                </c:pt>
                <c:pt idx="1457" formatCode="0.00E+00">
                  <c:v>5.2583645649214986E-4</c:v>
                </c:pt>
                <c:pt idx="1458" formatCode="0.00E+00">
                  <c:v>5.2585401971556715E-4</c:v>
                </c:pt>
                <c:pt idx="1459" formatCode="0.00E+00">
                  <c:v>5.2587152822102E-4</c:v>
                </c:pt>
                <c:pt idx="1460" formatCode="0.00E+00">
                  <c:v>5.258889823213296E-4</c:v>
                </c:pt>
                <c:pt idx="1461" formatCode="0.00E+00">
                  <c:v>5.2590638232728347E-4</c:v>
                </c:pt>
                <c:pt idx="1462" formatCode="0.00E+00">
                  <c:v>5.2592372854764786E-4</c:v>
                </c:pt>
                <c:pt idx="1463" formatCode="0.00E+00">
                  <c:v>5.2594102128917923E-4</c:v>
                </c:pt>
                <c:pt idx="1464" formatCode="0.00E+00">
                  <c:v>5.2595826085663651E-4</c:v>
                </c:pt>
                <c:pt idx="1465" formatCode="0.00E+00">
                  <c:v>5.2597544755279271E-4</c:v>
                </c:pt>
                <c:pt idx="1466" formatCode="0.00E+00">
                  <c:v>5.2599258167844703E-4</c:v>
                </c:pt>
                <c:pt idx="1467" formatCode="0.00E+00">
                  <c:v>5.2600966353243616E-4</c:v>
                </c:pt>
                <c:pt idx="1468" formatCode="0.00E+00">
                  <c:v>5.2602669341164632E-4</c:v>
                </c:pt>
                <c:pt idx="1469" formatCode="0.00E+00">
                  <c:v>5.2604367161102495E-4</c:v>
                </c:pt>
                <c:pt idx="1470" formatCode="0.00E+00">
                  <c:v>5.26060598423592E-4</c:v>
                </c:pt>
                <c:pt idx="1471" formatCode="0.00E+00">
                  <c:v>5.2607747414045174E-4</c:v>
                </c:pt>
                <c:pt idx="1472" formatCode="0.00E+00">
                  <c:v>5.2609429905080404E-4</c:v>
                </c:pt>
                <c:pt idx="1473" formatCode="0.00E+00">
                  <c:v>5.2611107344195608E-4</c:v>
                </c:pt>
                <c:pt idx="1474" formatCode="0.00E+00">
                  <c:v>5.261277975993333E-4</c:v>
                </c:pt>
                <c:pt idx="1475" formatCode="0.00E+00">
                  <c:v>5.2614447180649132E-4</c:v>
                </c:pt>
                <c:pt idx="1476" formatCode="0.00E+00">
                  <c:v>5.2616109634512657E-4</c:v>
                </c:pt>
                <c:pt idx="1477" formatCode="0.00E+00">
                  <c:v>5.2617767149508812E-4</c:v>
                </c:pt>
                <c:pt idx="1478" formatCode="0.00E+00">
                  <c:v>5.2619419753438838E-4</c:v>
                </c:pt>
                <c:pt idx="1479" formatCode="0.00E+00">
                  <c:v>5.2621067473921453E-4</c:v>
                </c:pt>
                <c:pt idx="1480" formatCode="0.00E+00">
                  <c:v>5.2622710338393942E-4</c:v>
                </c:pt>
                <c:pt idx="1481" formatCode="0.00E+00">
                  <c:v>5.2624348374113279E-4</c:v>
                </c:pt>
                <c:pt idx="1482" formatCode="0.00E+00">
                  <c:v>5.2625981608157195E-4</c:v>
                </c:pt>
                <c:pt idx="1483" formatCode="0.00E+00">
                  <c:v>5.2627610067425301E-4</c:v>
                </c:pt>
                <c:pt idx="1484" formatCode="0.00E+00">
                  <c:v>5.2629233778640153E-4</c:v>
                </c:pt>
                <c:pt idx="1485" formatCode="0.00E+00">
                  <c:v>5.2630852768348335E-4</c:v>
                </c:pt>
                <c:pt idx="1486" formatCode="0.00E+00">
                  <c:v>5.2632467062921546E-4</c:v>
                </c:pt>
                <c:pt idx="1487" formatCode="0.00E+00">
                  <c:v>5.2634076688557667E-4</c:v>
                </c:pt>
                <c:pt idx="1488" formatCode="0.00E+00">
                  <c:v>5.2635681671281832E-4</c:v>
                </c:pt>
                <c:pt idx="1489" formatCode="0.00E+00">
                  <c:v>5.2637282036947482E-4</c:v>
                </c:pt>
                <c:pt idx="1490" formatCode="0.00E+00">
                  <c:v>5.2638877811237415E-4</c:v>
                </c:pt>
                <c:pt idx="1491" formatCode="0.00E+00">
                  <c:v>5.2640469019664849E-4</c:v>
                </c:pt>
                <c:pt idx="1492" formatCode="0.00E+00">
                  <c:v>5.2642055687574473E-4</c:v>
                </c:pt>
                <c:pt idx="1493" formatCode="0.00E+00">
                  <c:v>5.2643637840143478E-4</c:v>
                </c:pt>
                <c:pt idx="1494" formatCode="0.00E+00">
                  <c:v>5.2645215502382587E-4</c:v>
                </c:pt>
                <c:pt idx="1495" formatCode="0.00E+00">
                  <c:v>5.2646788699137106E-4</c:v>
                </c:pt>
                <c:pt idx="1496" formatCode="0.00E+00">
                  <c:v>5.2648357455087921E-4</c:v>
                </c:pt>
                <c:pt idx="1497" formatCode="0.00E+00">
                  <c:v>5.2649921794752563E-4</c:v>
                </c:pt>
                <c:pt idx="1498" formatCode="0.00E+00">
                  <c:v>5.2651481742486169E-4</c:v>
                </c:pt>
                <c:pt idx="1499" formatCode="0.00E+00">
                  <c:v>5.2653037322482538E-4</c:v>
                </c:pt>
                <c:pt idx="1500" formatCode="0.00E+00">
                  <c:v>5.2654588558775114E-4</c:v>
                </c:pt>
                <c:pt idx="1501" formatCode="0.00E+00">
                  <c:v>5.2656135475237997E-4</c:v>
                </c:pt>
                <c:pt idx="1502" formatCode="0.00E+00">
                  <c:v>5.2657678095586937E-4</c:v>
                </c:pt>
                <c:pt idx="1503" formatCode="0.00E+00">
                  <c:v>5.2659216443380326E-4</c:v>
                </c:pt>
                <c:pt idx="1504" formatCode="0.00E+00">
                  <c:v>5.2660750542020168E-4</c:v>
                </c:pt>
                <c:pt idx="1505" formatCode="0.00E+00">
                  <c:v>5.2662280414753093E-4</c:v>
                </c:pt>
                <c:pt idx="1506" formatCode="0.00E+00">
                  <c:v>5.2663806084671304E-4</c:v>
                </c:pt>
                <c:pt idx="1507" formatCode="0.00E+00">
                  <c:v>5.2665327574713571E-4</c:v>
                </c:pt>
                <c:pt idx="1508" formatCode="0.00E+00">
                  <c:v>5.2666844907666181E-4</c:v>
                </c:pt>
                <c:pt idx="1509" formatCode="0.00E+00">
                  <c:v>5.2668358106163892E-4</c:v>
                </c:pt>
                <c:pt idx="1510" formatCode="0.00E+00">
                  <c:v>5.2669867192690922E-4</c:v>
                </c:pt>
                <c:pt idx="1511" formatCode="0.00E+00">
                  <c:v>5.2671372189581878E-4</c:v>
                </c:pt>
                <c:pt idx="1512" formatCode="0.00E+00">
                  <c:v>5.2672873119022714E-4</c:v>
                </c:pt>
                <c:pt idx="1513" formatCode="0.00E+00">
                  <c:v>5.267437000305165E-4</c:v>
                </c:pt>
                <c:pt idx="1514" formatCode="0.00E+00">
                  <c:v>5.2675862863560147E-4</c:v>
                </c:pt>
                <c:pt idx="1515" formatCode="0.00E+00">
                  <c:v>5.26773517222938E-4</c:v>
                </c:pt>
                <c:pt idx="1516" formatCode="0.00E+00">
                  <c:v>5.2678836600853309E-4</c:v>
                </c:pt>
                <c:pt idx="1517" formatCode="0.00E+00">
                  <c:v>5.268031752069536E-4</c:v>
                </c:pt>
                <c:pt idx="1518" formatCode="0.00E+00">
                  <c:v>5.268179450313358E-4</c:v>
                </c:pt>
                <c:pt idx="1519" formatCode="0.00E+00">
                  <c:v>5.2683267569339422E-4</c:v>
                </c:pt>
                <c:pt idx="1520" formatCode="0.00E+00">
                  <c:v>5.2684736740343091E-4</c:v>
                </c:pt>
                <c:pt idx="1521" formatCode="0.00E+00">
                  <c:v>5.2686202037034442E-4</c:v>
                </c:pt>
                <c:pt idx="1522" formatCode="0.00E+00">
                  <c:v>5.2687663480163879E-4</c:v>
                </c:pt>
                <c:pt idx="1523" formatCode="0.00E+00">
                  <c:v>5.2689121090343267E-4</c:v>
                </c:pt>
                <c:pt idx="1524" formatCode="0.00E+00">
                  <c:v>5.2690574888046788E-4</c:v>
                </c:pt>
                <c:pt idx="1525" formatCode="0.00E+00">
                  <c:v>5.2692024893611863E-4</c:v>
                </c:pt>
                <c:pt idx="1526" formatCode="0.00E+00">
                  <c:v>5.2693471127239998E-4</c:v>
                </c:pt>
                <c:pt idx="1527" formatCode="0.00E+00">
                  <c:v>5.2694913608997693E-4</c:v>
                </c:pt>
                <c:pt idx="1528" formatCode="0.00E+00">
                  <c:v>5.2696352358817301E-4</c:v>
                </c:pt>
                <c:pt idx="1529" formatCode="0.00E+00">
                  <c:v>5.2697787396497882E-4</c:v>
                </c:pt>
                <c:pt idx="1530" formatCode="0.00E+00">
                  <c:v>5.2699218741706093E-4</c:v>
                </c:pt>
                <c:pt idx="1531" formatCode="0.00E+00">
                  <c:v>5.2700646413977002E-4</c:v>
                </c:pt>
                <c:pt idx="1532" formatCode="0.00E+00">
                  <c:v>5.2702070432714999E-4</c:v>
                </c:pt>
                <c:pt idx="1533" formatCode="0.00E+00">
                  <c:v>5.2703490817194608E-4</c:v>
                </c:pt>
                <c:pt idx="1534" formatCode="0.00E+00">
                  <c:v>5.2704907586561319E-4</c:v>
                </c:pt>
                <c:pt idx="1535" formatCode="0.00E+00">
                  <c:v>5.2706320759832474E-4</c:v>
                </c:pt>
                <c:pt idx="1536" formatCode="0.00E+00">
                  <c:v>5.2707730355898051E-4</c:v>
                </c:pt>
                <c:pt idx="1537" formatCode="0.00E+00">
                  <c:v>5.2709136393521534E-4</c:v>
                </c:pt>
                <c:pt idx="1538" formatCode="0.00E+00">
                  <c:v>5.2710538891340716E-4</c:v>
                </c:pt>
                <c:pt idx="1539" formatCode="0.00E+00">
                  <c:v>5.2711937867868535E-4</c:v>
                </c:pt>
                <c:pt idx="1540" formatCode="0.00E+00">
                  <c:v>5.2713333341493872E-4</c:v>
                </c:pt>
                <c:pt idx="1541" formatCode="0.00E+00">
                  <c:v>5.27147253304824E-4</c:v>
                </c:pt>
                <c:pt idx="1542" formatCode="0.00E+00">
                  <c:v>5.2716113852977343E-4</c:v>
                </c:pt>
                <c:pt idx="1543" formatCode="0.00E+00">
                  <c:v>5.271749892700032E-4</c:v>
                </c:pt>
                <c:pt idx="1544" formatCode="0.00E+00">
                  <c:v>5.2718880570452127E-4</c:v>
                </c:pt>
                <c:pt idx="1545" formatCode="0.00E+00">
                  <c:v>5.2720258801113528E-4</c:v>
                </c:pt>
                <c:pt idx="1546" formatCode="0.00E+00">
                  <c:v>5.2721633636646067E-4</c:v>
                </c:pt>
                <c:pt idx="1547" formatCode="0.00E+00">
                  <c:v>5.2723005094592831E-4</c:v>
                </c:pt>
                <c:pt idx="1548" formatCode="0.00E+00">
                  <c:v>5.2724373192379246E-4</c:v>
                </c:pt>
                <c:pt idx="1549" formatCode="0.00E+00">
                  <c:v>5.2725737947313851E-4</c:v>
                </c:pt>
                <c:pt idx="1550" formatCode="0.00E+00">
                  <c:v>5.2727099376589058E-4</c:v>
                </c:pt>
                <c:pt idx="1551" formatCode="0.00E+00">
                  <c:v>5.2728457497281951E-4</c:v>
                </c:pt>
                <c:pt idx="1552" formatCode="0.00E+00">
                  <c:v>5.2729812326355013E-4</c:v>
                </c:pt>
                <c:pt idx="1553" formatCode="0.00E+00">
                  <c:v>5.2731163880656931E-4</c:v>
                </c:pt>
                <c:pt idx="1554" formatCode="0.00E+00">
                  <c:v>5.2732512176923308E-4</c:v>
                </c:pt>
                <c:pt idx="1555" formatCode="0.00E+00">
                  <c:v>5.2733857231777436E-4</c:v>
                </c:pt>
                <c:pt idx="1556" formatCode="0.00E+00">
                  <c:v>5.2735199061731063E-4</c:v>
                </c:pt>
                <c:pt idx="1557" formatCode="0.00E+00">
                  <c:v>5.273653768318509E-4</c:v>
                </c:pt>
                <c:pt idx="1558" formatCode="0.00E+00">
                  <c:v>5.2737873112430357E-4</c:v>
                </c:pt>
                <c:pt idx="1559" formatCode="0.00E+00">
                  <c:v>5.2739205365648345E-4</c:v>
                </c:pt>
                <c:pt idx="1560" formatCode="0.00E+00">
                  <c:v>5.2740534458911928E-4</c:v>
                </c:pt>
                <c:pt idx="1561" formatCode="0.00E+00">
                  <c:v>5.274186040818608E-4</c:v>
                </c:pt>
                <c:pt idx="1562" formatCode="0.00E+00">
                  <c:v>5.2743183229328624E-4</c:v>
                </c:pt>
                <c:pt idx="1563" formatCode="0.00E+00">
                  <c:v>5.2744502938090925E-4</c:v>
                </c:pt>
                <c:pt idx="1564" formatCode="0.00E+00">
                  <c:v>5.2745819550118617E-4</c:v>
                </c:pt>
                <c:pt idx="1565" formatCode="0.00E+00">
                  <c:v>5.2747133080952317E-4</c:v>
                </c:pt>
                <c:pt idx="1566" formatCode="0.00E+00">
                  <c:v>5.2748443546028322E-4</c:v>
                </c:pt>
                <c:pt idx="1567" formatCode="0.00E+00">
                  <c:v>5.2749750960679321E-4</c:v>
                </c:pt>
                <c:pt idx="1568" formatCode="0.00E+00">
                  <c:v>5.2751055340135081E-4</c:v>
                </c:pt>
                <c:pt idx="1569" formatCode="0.00E+00">
                  <c:v>5.2752356699523138E-4</c:v>
                </c:pt>
                <c:pt idx="1570" formatCode="0.00E+00">
                  <c:v>5.2753655053869514E-4</c:v>
                </c:pt>
                <c:pt idx="1571" formatCode="0.00E+00">
                  <c:v>5.2754950418099382E-4</c:v>
                </c:pt>
                <c:pt idx="1572" formatCode="0.00E+00">
                  <c:v>5.2756242807037741E-4</c:v>
                </c:pt>
                <c:pt idx="1573" formatCode="0.00E+00">
                  <c:v>5.2757532235410117E-4</c:v>
                </c:pt>
                <c:pt idx="1574" formatCode="0.00E+00">
                  <c:v>5.2758818717843221E-4</c:v>
                </c:pt>
                <c:pt idx="1575" formatCode="0.00E+00">
                  <c:v>5.2760102268865623E-4</c:v>
                </c:pt>
                <c:pt idx="1576" formatCode="0.00E+00">
                  <c:v>5.2761382902908412E-4</c:v>
                </c:pt>
                <c:pt idx="1577" formatCode="0.00E+00">
                  <c:v>5.2762660634305878E-4</c:v>
                </c:pt>
                <c:pt idx="1578" formatCode="0.00E+00">
                  <c:v>5.2763935477296155E-4</c:v>
                </c:pt>
                <c:pt idx="1579" formatCode="0.00E+00">
                  <c:v>5.2765207446021879E-4</c:v>
                </c:pt>
                <c:pt idx="1580" formatCode="0.00E+00">
                  <c:v>5.2766476554530831E-4</c:v>
                </c:pt>
                <c:pt idx="1581" formatCode="0.00E+00">
                  <c:v>5.2767742816776583E-4</c:v>
                </c:pt>
                <c:pt idx="1582" formatCode="0.00E+00">
                  <c:v>5.2769006246619176E-4</c:v>
                </c:pt>
                <c:pt idx="1583" formatCode="0.00E+00">
                  <c:v>5.2770266857825722E-4</c:v>
                </c:pt>
                <c:pt idx="1584" formatCode="0.00E+00">
                  <c:v>5.2771524664071035E-4</c:v>
                </c:pt>
                <c:pt idx="1585" formatCode="0.00E+00">
                  <c:v>5.2772779678938292E-4</c:v>
                </c:pt>
                <c:pt idx="1586" formatCode="0.00E+00">
                  <c:v>5.2774031915919643E-4</c:v>
                </c:pt>
                <c:pt idx="1587" formatCode="0.00E+00">
                  <c:v>5.2775281388416843E-4</c:v>
                </c:pt>
                <c:pt idx="1588" formatCode="0.00E+00">
                  <c:v>5.277652810974187E-4</c:v>
                </c:pt>
                <c:pt idx="1589" formatCode="0.00E+00">
                  <c:v>5.2777772093117532E-4</c:v>
                </c:pt>
                <c:pt idx="1590" formatCode="0.00E+00">
                  <c:v>5.2779013351678084E-4</c:v>
                </c:pt>
                <c:pt idx="1591" formatCode="0.00E+00">
                  <c:v>5.278025189846986E-4</c:v>
                </c:pt>
                <c:pt idx="1592" formatCode="0.00E+00">
                  <c:v>5.2781487746451851E-4</c:v>
                </c:pt>
                <c:pt idx="1593" formatCode="0.00E+00">
                  <c:v>5.2782720908496313E-4</c:v>
                </c:pt>
                <c:pt idx="1594" formatCode="0.00E+00">
                  <c:v>5.2783951397389372E-4</c:v>
                </c:pt>
                <c:pt idx="1595" formatCode="0.00E+00">
                  <c:v>5.2785179225831611E-4</c:v>
                </c:pt>
                <c:pt idx="1596" formatCode="0.00E+00">
                  <c:v>5.2786404406438676E-4</c:v>
                </c:pt>
                <c:pt idx="1597" formatCode="0.00E+00">
                  <c:v>5.2787626951741841E-4</c:v>
                </c:pt>
                <c:pt idx="1598" formatCode="0.00E+00">
                  <c:v>5.2788846874188614E-4</c:v>
                </c:pt>
                <c:pt idx="1599" formatCode="0.00E+00">
                  <c:v>5.2790064186143291E-4</c:v>
                </c:pt>
              </c:numCache>
            </c:numRef>
          </c:yVal>
          <c:smooth val="1"/>
        </c:ser>
        <c:axId val="135389568"/>
        <c:axId val="135392256"/>
      </c:scatterChart>
      <c:valAx>
        <c:axId val="135389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5392256"/>
        <c:crosses val="autoZero"/>
        <c:crossBetween val="midCat"/>
      </c:valAx>
      <c:valAx>
        <c:axId val="13539225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CE [mol/L]</a:t>
                </a:r>
              </a:p>
            </c:rich>
          </c:tx>
          <c:layout/>
        </c:title>
        <c:numFmt formatCode="0.00E+00" sourceLinked="1"/>
        <c:majorTickMark val="none"/>
        <c:tickLblPos val="nextTo"/>
        <c:crossAx val="1353895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6125240594925636"/>
          <c:y val="3.9404847121382557E-2"/>
          <c:w val="0.75015026246719163"/>
          <c:h val="0.83849541534580907"/>
        </c:manualLayout>
      </c:layout>
      <c:scatterChart>
        <c:scatterStyle val="smoothMarker"/>
        <c:ser>
          <c:idx val="0"/>
          <c:order val="0"/>
          <c:tx>
            <c:strRef>
              <c:f>'Resultados Tendencia'!$D$11</c:f>
              <c:strCache>
                <c:ptCount val="1"/>
                <c:pt idx="0">
                  <c:v>CS [mol/L]</c:v>
                </c:pt>
              </c:strCache>
            </c:strRef>
          </c:tx>
          <c:xVal>
            <c:numRef>
              <c:f>'Resultados Tendencia'!$B$12:$B$1611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  <c:pt idx="151">
                  <c:v>1.5099999999999969E-4</c:v>
                </c:pt>
                <c:pt idx="152">
                  <c:v>1.5199999999999968E-4</c:v>
                </c:pt>
                <c:pt idx="153">
                  <c:v>1.5299999999999968E-4</c:v>
                </c:pt>
                <c:pt idx="154">
                  <c:v>1.5399999999999968E-4</c:v>
                </c:pt>
                <c:pt idx="155">
                  <c:v>1.5499999999999967E-4</c:v>
                </c:pt>
                <c:pt idx="156">
                  <c:v>1.5599999999999967E-4</c:v>
                </c:pt>
                <c:pt idx="157">
                  <c:v>1.5699999999999967E-4</c:v>
                </c:pt>
                <c:pt idx="158">
                  <c:v>1.5799999999999967E-4</c:v>
                </c:pt>
                <c:pt idx="159">
                  <c:v>1.5899999999999966E-4</c:v>
                </c:pt>
                <c:pt idx="160">
                  <c:v>1.5999999999999966E-4</c:v>
                </c:pt>
                <c:pt idx="161">
                  <c:v>1.6099999999999966E-4</c:v>
                </c:pt>
                <c:pt idx="162">
                  <c:v>1.6199999999999966E-4</c:v>
                </c:pt>
                <c:pt idx="163">
                  <c:v>1.6299999999999965E-4</c:v>
                </c:pt>
                <c:pt idx="164">
                  <c:v>1.6399999999999965E-4</c:v>
                </c:pt>
                <c:pt idx="165">
                  <c:v>1.6499999999999965E-4</c:v>
                </c:pt>
                <c:pt idx="166">
                  <c:v>1.6599999999999964E-4</c:v>
                </c:pt>
                <c:pt idx="167">
                  <c:v>1.6699999999999964E-4</c:v>
                </c:pt>
                <c:pt idx="168">
                  <c:v>1.6799999999999964E-4</c:v>
                </c:pt>
                <c:pt idx="169">
                  <c:v>1.6899999999999964E-4</c:v>
                </c:pt>
                <c:pt idx="170">
                  <c:v>1.6999999999999963E-4</c:v>
                </c:pt>
                <c:pt idx="171">
                  <c:v>1.7099999999999963E-4</c:v>
                </c:pt>
                <c:pt idx="172">
                  <c:v>1.7199999999999963E-4</c:v>
                </c:pt>
                <c:pt idx="173">
                  <c:v>1.7299999999999962E-4</c:v>
                </c:pt>
                <c:pt idx="174">
                  <c:v>1.7399999999999962E-4</c:v>
                </c:pt>
                <c:pt idx="175">
                  <c:v>1.7499999999999962E-4</c:v>
                </c:pt>
                <c:pt idx="176">
                  <c:v>1.7599999999999962E-4</c:v>
                </c:pt>
                <c:pt idx="177">
                  <c:v>1.7699999999999961E-4</c:v>
                </c:pt>
                <c:pt idx="178">
                  <c:v>1.7799999999999961E-4</c:v>
                </c:pt>
                <c:pt idx="179">
                  <c:v>1.7899999999999961E-4</c:v>
                </c:pt>
                <c:pt idx="180">
                  <c:v>1.799999999999996E-4</c:v>
                </c:pt>
                <c:pt idx="181">
                  <c:v>1.809999999999996E-4</c:v>
                </c:pt>
                <c:pt idx="182">
                  <c:v>1.819999999999996E-4</c:v>
                </c:pt>
                <c:pt idx="183">
                  <c:v>1.829999999999996E-4</c:v>
                </c:pt>
                <c:pt idx="184">
                  <c:v>1.8399999999999959E-4</c:v>
                </c:pt>
                <c:pt idx="185">
                  <c:v>1.8499999999999959E-4</c:v>
                </c:pt>
                <c:pt idx="186">
                  <c:v>1.8599999999999959E-4</c:v>
                </c:pt>
                <c:pt idx="187">
                  <c:v>1.8699999999999959E-4</c:v>
                </c:pt>
                <c:pt idx="188">
                  <c:v>1.8799999999999958E-4</c:v>
                </c:pt>
                <c:pt idx="189">
                  <c:v>1.8899999999999958E-4</c:v>
                </c:pt>
                <c:pt idx="190">
                  <c:v>1.8999999999999958E-4</c:v>
                </c:pt>
                <c:pt idx="191">
                  <c:v>1.9099999999999957E-4</c:v>
                </c:pt>
                <c:pt idx="192">
                  <c:v>1.9199999999999957E-4</c:v>
                </c:pt>
                <c:pt idx="193">
                  <c:v>1.9299999999999957E-4</c:v>
                </c:pt>
                <c:pt idx="194">
                  <c:v>1.9399999999999957E-4</c:v>
                </c:pt>
                <c:pt idx="195">
                  <c:v>1.9499999999999956E-4</c:v>
                </c:pt>
                <c:pt idx="196">
                  <c:v>1.9599999999999956E-4</c:v>
                </c:pt>
                <c:pt idx="197">
                  <c:v>1.9699999999999956E-4</c:v>
                </c:pt>
                <c:pt idx="198">
                  <c:v>1.9799999999999955E-4</c:v>
                </c:pt>
                <c:pt idx="199">
                  <c:v>1.9899999999999955E-4</c:v>
                </c:pt>
                <c:pt idx="200">
                  <c:v>1.9999999999999955E-4</c:v>
                </c:pt>
                <c:pt idx="201">
                  <c:v>2.0099999999999955E-4</c:v>
                </c:pt>
                <c:pt idx="202">
                  <c:v>2.0199999999999954E-4</c:v>
                </c:pt>
                <c:pt idx="203">
                  <c:v>2.0299999999999954E-4</c:v>
                </c:pt>
                <c:pt idx="204">
                  <c:v>2.0399999999999954E-4</c:v>
                </c:pt>
                <c:pt idx="205">
                  <c:v>2.0499999999999953E-4</c:v>
                </c:pt>
                <c:pt idx="206">
                  <c:v>2.0599999999999953E-4</c:v>
                </c:pt>
                <c:pt idx="207">
                  <c:v>2.0699999999999953E-4</c:v>
                </c:pt>
                <c:pt idx="208">
                  <c:v>2.0799999999999953E-4</c:v>
                </c:pt>
                <c:pt idx="209">
                  <c:v>2.0899999999999952E-4</c:v>
                </c:pt>
                <c:pt idx="210">
                  <c:v>2.0999999999999952E-4</c:v>
                </c:pt>
                <c:pt idx="211">
                  <c:v>2.1099999999999952E-4</c:v>
                </c:pt>
                <c:pt idx="212">
                  <c:v>2.1199999999999952E-4</c:v>
                </c:pt>
                <c:pt idx="213">
                  <c:v>2.1299999999999951E-4</c:v>
                </c:pt>
                <c:pt idx="214">
                  <c:v>2.1399999999999951E-4</c:v>
                </c:pt>
                <c:pt idx="215">
                  <c:v>2.1499999999999951E-4</c:v>
                </c:pt>
                <c:pt idx="216">
                  <c:v>2.159999999999995E-4</c:v>
                </c:pt>
                <c:pt idx="217">
                  <c:v>2.169999999999995E-4</c:v>
                </c:pt>
                <c:pt idx="218">
                  <c:v>2.179999999999995E-4</c:v>
                </c:pt>
                <c:pt idx="219">
                  <c:v>2.189999999999995E-4</c:v>
                </c:pt>
                <c:pt idx="220">
                  <c:v>2.1999999999999949E-4</c:v>
                </c:pt>
                <c:pt idx="221">
                  <c:v>2.2099999999999949E-4</c:v>
                </c:pt>
                <c:pt idx="222">
                  <c:v>2.2199999999999949E-4</c:v>
                </c:pt>
                <c:pt idx="223">
                  <c:v>2.2299999999999948E-4</c:v>
                </c:pt>
                <c:pt idx="224">
                  <c:v>2.2399999999999948E-4</c:v>
                </c:pt>
                <c:pt idx="225">
                  <c:v>2.2499999999999948E-4</c:v>
                </c:pt>
                <c:pt idx="226">
                  <c:v>2.2599999999999948E-4</c:v>
                </c:pt>
                <c:pt idx="227">
                  <c:v>2.2699999999999947E-4</c:v>
                </c:pt>
                <c:pt idx="228">
                  <c:v>2.2799999999999947E-4</c:v>
                </c:pt>
                <c:pt idx="229">
                  <c:v>2.2899999999999947E-4</c:v>
                </c:pt>
                <c:pt idx="230">
                  <c:v>2.2999999999999946E-4</c:v>
                </c:pt>
                <c:pt idx="231">
                  <c:v>2.3099999999999946E-4</c:v>
                </c:pt>
                <c:pt idx="232">
                  <c:v>2.3199999999999946E-4</c:v>
                </c:pt>
                <c:pt idx="233">
                  <c:v>2.3299999999999946E-4</c:v>
                </c:pt>
                <c:pt idx="234">
                  <c:v>2.3399999999999945E-4</c:v>
                </c:pt>
                <c:pt idx="235">
                  <c:v>2.3499999999999945E-4</c:v>
                </c:pt>
                <c:pt idx="236">
                  <c:v>2.3599999999999945E-4</c:v>
                </c:pt>
                <c:pt idx="237">
                  <c:v>2.3699999999999945E-4</c:v>
                </c:pt>
                <c:pt idx="238">
                  <c:v>2.3799999999999944E-4</c:v>
                </c:pt>
                <c:pt idx="239">
                  <c:v>2.3899999999999944E-4</c:v>
                </c:pt>
                <c:pt idx="240">
                  <c:v>2.3999999999999944E-4</c:v>
                </c:pt>
                <c:pt idx="241">
                  <c:v>2.4099999999999943E-4</c:v>
                </c:pt>
                <c:pt idx="242">
                  <c:v>2.4199999999999943E-4</c:v>
                </c:pt>
                <c:pt idx="243">
                  <c:v>2.4299999999999943E-4</c:v>
                </c:pt>
                <c:pt idx="244">
                  <c:v>2.4399999999999943E-4</c:v>
                </c:pt>
                <c:pt idx="245">
                  <c:v>2.4499999999999945E-4</c:v>
                </c:pt>
                <c:pt idx="246">
                  <c:v>2.4599999999999947E-4</c:v>
                </c:pt>
                <c:pt idx="247">
                  <c:v>2.469999999999995E-4</c:v>
                </c:pt>
                <c:pt idx="248">
                  <c:v>2.4799999999999952E-4</c:v>
                </c:pt>
                <c:pt idx="249">
                  <c:v>2.4899999999999955E-4</c:v>
                </c:pt>
                <c:pt idx="250">
                  <c:v>2.4999999999999957E-4</c:v>
                </c:pt>
                <c:pt idx="251">
                  <c:v>2.509999999999996E-4</c:v>
                </c:pt>
                <c:pt idx="252">
                  <c:v>2.5199999999999962E-4</c:v>
                </c:pt>
                <c:pt idx="253">
                  <c:v>2.5299999999999964E-4</c:v>
                </c:pt>
                <c:pt idx="254">
                  <c:v>2.5399999999999967E-4</c:v>
                </c:pt>
                <c:pt idx="255">
                  <c:v>2.5499999999999969E-4</c:v>
                </c:pt>
                <c:pt idx="256">
                  <c:v>2.5599999999999972E-4</c:v>
                </c:pt>
                <c:pt idx="257">
                  <c:v>2.5699999999999974E-4</c:v>
                </c:pt>
                <c:pt idx="258">
                  <c:v>2.5799999999999977E-4</c:v>
                </c:pt>
                <c:pt idx="259">
                  <c:v>2.5899999999999979E-4</c:v>
                </c:pt>
                <c:pt idx="260">
                  <c:v>2.5999999999999981E-4</c:v>
                </c:pt>
                <c:pt idx="261">
                  <c:v>2.6099999999999984E-4</c:v>
                </c:pt>
                <c:pt idx="262">
                  <c:v>2.6199999999999986E-4</c:v>
                </c:pt>
                <c:pt idx="263">
                  <c:v>2.6299999999999989E-4</c:v>
                </c:pt>
                <c:pt idx="264">
                  <c:v>2.6399999999999991E-4</c:v>
                </c:pt>
                <c:pt idx="265">
                  <c:v>2.6499999999999994E-4</c:v>
                </c:pt>
                <c:pt idx="266">
                  <c:v>2.6599999999999996E-4</c:v>
                </c:pt>
                <c:pt idx="267">
                  <c:v>2.6699999999999998E-4</c:v>
                </c:pt>
                <c:pt idx="268">
                  <c:v>2.6800000000000001E-4</c:v>
                </c:pt>
                <c:pt idx="269">
                  <c:v>2.6900000000000003E-4</c:v>
                </c:pt>
                <c:pt idx="270">
                  <c:v>2.7000000000000006E-4</c:v>
                </c:pt>
                <c:pt idx="271">
                  <c:v>2.7100000000000008E-4</c:v>
                </c:pt>
                <c:pt idx="272">
                  <c:v>2.7200000000000011E-4</c:v>
                </c:pt>
                <c:pt idx="273">
                  <c:v>2.7300000000000013E-4</c:v>
                </c:pt>
                <c:pt idx="274">
                  <c:v>2.7400000000000015E-4</c:v>
                </c:pt>
                <c:pt idx="275">
                  <c:v>2.7500000000000018E-4</c:v>
                </c:pt>
                <c:pt idx="276">
                  <c:v>2.760000000000002E-4</c:v>
                </c:pt>
                <c:pt idx="277">
                  <c:v>2.7700000000000023E-4</c:v>
                </c:pt>
                <c:pt idx="278">
                  <c:v>2.7800000000000025E-4</c:v>
                </c:pt>
                <c:pt idx="279">
                  <c:v>2.7900000000000028E-4</c:v>
                </c:pt>
                <c:pt idx="280">
                  <c:v>2.800000000000003E-4</c:v>
                </c:pt>
                <c:pt idx="281">
                  <c:v>2.8100000000000033E-4</c:v>
                </c:pt>
                <c:pt idx="282">
                  <c:v>2.8200000000000035E-4</c:v>
                </c:pt>
                <c:pt idx="283">
                  <c:v>2.8300000000000037E-4</c:v>
                </c:pt>
                <c:pt idx="284">
                  <c:v>2.840000000000004E-4</c:v>
                </c:pt>
                <c:pt idx="285">
                  <c:v>2.8500000000000042E-4</c:v>
                </c:pt>
                <c:pt idx="286">
                  <c:v>2.8600000000000045E-4</c:v>
                </c:pt>
                <c:pt idx="287">
                  <c:v>2.8700000000000047E-4</c:v>
                </c:pt>
                <c:pt idx="288">
                  <c:v>2.880000000000005E-4</c:v>
                </c:pt>
                <c:pt idx="289">
                  <c:v>2.8900000000000052E-4</c:v>
                </c:pt>
                <c:pt idx="290">
                  <c:v>2.9000000000000054E-4</c:v>
                </c:pt>
                <c:pt idx="291">
                  <c:v>2.9100000000000057E-4</c:v>
                </c:pt>
                <c:pt idx="292">
                  <c:v>2.9200000000000059E-4</c:v>
                </c:pt>
                <c:pt idx="293">
                  <c:v>2.9300000000000062E-4</c:v>
                </c:pt>
                <c:pt idx="294">
                  <c:v>2.9400000000000064E-4</c:v>
                </c:pt>
                <c:pt idx="295">
                  <c:v>2.9500000000000067E-4</c:v>
                </c:pt>
                <c:pt idx="296">
                  <c:v>2.9600000000000069E-4</c:v>
                </c:pt>
                <c:pt idx="297">
                  <c:v>2.9700000000000071E-4</c:v>
                </c:pt>
                <c:pt idx="298">
                  <c:v>2.9800000000000074E-4</c:v>
                </c:pt>
                <c:pt idx="299">
                  <c:v>2.9900000000000076E-4</c:v>
                </c:pt>
                <c:pt idx="300">
                  <c:v>3.0000000000000079E-4</c:v>
                </c:pt>
                <c:pt idx="301">
                  <c:v>3.0100000000000081E-4</c:v>
                </c:pt>
                <c:pt idx="302">
                  <c:v>3.0200000000000084E-4</c:v>
                </c:pt>
                <c:pt idx="303">
                  <c:v>3.0300000000000086E-4</c:v>
                </c:pt>
                <c:pt idx="304">
                  <c:v>3.0400000000000088E-4</c:v>
                </c:pt>
                <c:pt idx="305">
                  <c:v>3.0500000000000091E-4</c:v>
                </c:pt>
                <c:pt idx="306">
                  <c:v>3.0600000000000093E-4</c:v>
                </c:pt>
                <c:pt idx="307">
                  <c:v>3.0700000000000096E-4</c:v>
                </c:pt>
                <c:pt idx="308">
                  <c:v>3.0800000000000098E-4</c:v>
                </c:pt>
                <c:pt idx="309">
                  <c:v>3.0900000000000101E-4</c:v>
                </c:pt>
                <c:pt idx="310">
                  <c:v>3.1000000000000103E-4</c:v>
                </c:pt>
                <c:pt idx="311">
                  <c:v>3.1100000000000105E-4</c:v>
                </c:pt>
                <c:pt idx="312">
                  <c:v>3.1200000000000108E-4</c:v>
                </c:pt>
                <c:pt idx="313">
                  <c:v>3.130000000000011E-4</c:v>
                </c:pt>
                <c:pt idx="314">
                  <c:v>3.1400000000000113E-4</c:v>
                </c:pt>
                <c:pt idx="315">
                  <c:v>3.1500000000000115E-4</c:v>
                </c:pt>
                <c:pt idx="316">
                  <c:v>3.1600000000000118E-4</c:v>
                </c:pt>
                <c:pt idx="317">
                  <c:v>3.170000000000012E-4</c:v>
                </c:pt>
                <c:pt idx="318">
                  <c:v>3.1800000000000122E-4</c:v>
                </c:pt>
                <c:pt idx="319">
                  <c:v>3.1900000000000125E-4</c:v>
                </c:pt>
                <c:pt idx="320">
                  <c:v>3.2000000000000127E-4</c:v>
                </c:pt>
                <c:pt idx="321">
                  <c:v>3.210000000000013E-4</c:v>
                </c:pt>
                <c:pt idx="322">
                  <c:v>3.2200000000000132E-4</c:v>
                </c:pt>
                <c:pt idx="323">
                  <c:v>3.2300000000000135E-4</c:v>
                </c:pt>
                <c:pt idx="324">
                  <c:v>3.2400000000000137E-4</c:v>
                </c:pt>
                <c:pt idx="325">
                  <c:v>3.2500000000000139E-4</c:v>
                </c:pt>
                <c:pt idx="326">
                  <c:v>3.2600000000000142E-4</c:v>
                </c:pt>
                <c:pt idx="327">
                  <c:v>3.2700000000000144E-4</c:v>
                </c:pt>
                <c:pt idx="328">
                  <c:v>3.2800000000000147E-4</c:v>
                </c:pt>
                <c:pt idx="329">
                  <c:v>3.2900000000000149E-4</c:v>
                </c:pt>
                <c:pt idx="330">
                  <c:v>3.3000000000000152E-4</c:v>
                </c:pt>
                <c:pt idx="331">
                  <c:v>3.3100000000000154E-4</c:v>
                </c:pt>
                <c:pt idx="332">
                  <c:v>3.3200000000000156E-4</c:v>
                </c:pt>
                <c:pt idx="333">
                  <c:v>3.3300000000000159E-4</c:v>
                </c:pt>
                <c:pt idx="334">
                  <c:v>3.3400000000000161E-4</c:v>
                </c:pt>
                <c:pt idx="335">
                  <c:v>3.3500000000000164E-4</c:v>
                </c:pt>
                <c:pt idx="336">
                  <c:v>3.3600000000000166E-4</c:v>
                </c:pt>
                <c:pt idx="337">
                  <c:v>3.3700000000000169E-4</c:v>
                </c:pt>
                <c:pt idx="338">
                  <c:v>3.3800000000000171E-4</c:v>
                </c:pt>
                <c:pt idx="339">
                  <c:v>3.3900000000000173E-4</c:v>
                </c:pt>
                <c:pt idx="340">
                  <c:v>3.4000000000000176E-4</c:v>
                </c:pt>
                <c:pt idx="341">
                  <c:v>3.4100000000000178E-4</c:v>
                </c:pt>
                <c:pt idx="342">
                  <c:v>3.4200000000000181E-4</c:v>
                </c:pt>
                <c:pt idx="343">
                  <c:v>3.4300000000000183E-4</c:v>
                </c:pt>
                <c:pt idx="344">
                  <c:v>3.4400000000000186E-4</c:v>
                </c:pt>
                <c:pt idx="345">
                  <c:v>3.4500000000000188E-4</c:v>
                </c:pt>
                <c:pt idx="346">
                  <c:v>3.460000000000019E-4</c:v>
                </c:pt>
                <c:pt idx="347">
                  <c:v>3.4700000000000193E-4</c:v>
                </c:pt>
                <c:pt idx="348">
                  <c:v>3.4800000000000195E-4</c:v>
                </c:pt>
                <c:pt idx="349">
                  <c:v>3.4900000000000198E-4</c:v>
                </c:pt>
                <c:pt idx="350">
                  <c:v>3.50000000000002E-4</c:v>
                </c:pt>
                <c:pt idx="351">
                  <c:v>3.5100000000000203E-4</c:v>
                </c:pt>
                <c:pt idx="352">
                  <c:v>3.5200000000000205E-4</c:v>
                </c:pt>
                <c:pt idx="353">
                  <c:v>3.5300000000000208E-4</c:v>
                </c:pt>
                <c:pt idx="354">
                  <c:v>3.540000000000021E-4</c:v>
                </c:pt>
                <c:pt idx="355">
                  <c:v>3.5500000000000212E-4</c:v>
                </c:pt>
                <c:pt idx="356">
                  <c:v>3.5600000000000215E-4</c:v>
                </c:pt>
                <c:pt idx="357">
                  <c:v>3.5700000000000217E-4</c:v>
                </c:pt>
                <c:pt idx="358">
                  <c:v>3.580000000000022E-4</c:v>
                </c:pt>
                <c:pt idx="359">
                  <c:v>3.5900000000000222E-4</c:v>
                </c:pt>
                <c:pt idx="360">
                  <c:v>3.6000000000000225E-4</c:v>
                </c:pt>
                <c:pt idx="361">
                  <c:v>3.6100000000000227E-4</c:v>
                </c:pt>
                <c:pt idx="362">
                  <c:v>3.6200000000000229E-4</c:v>
                </c:pt>
                <c:pt idx="363">
                  <c:v>3.6300000000000232E-4</c:v>
                </c:pt>
                <c:pt idx="364">
                  <c:v>3.6400000000000234E-4</c:v>
                </c:pt>
                <c:pt idx="365">
                  <c:v>3.6500000000000237E-4</c:v>
                </c:pt>
                <c:pt idx="366">
                  <c:v>3.6600000000000239E-4</c:v>
                </c:pt>
                <c:pt idx="367">
                  <c:v>3.6700000000000242E-4</c:v>
                </c:pt>
                <c:pt idx="368">
                  <c:v>3.6800000000000244E-4</c:v>
                </c:pt>
                <c:pt idx="369">
                  <c:v>3.6900000000000246E-4</c:v>
                </c:pt>
                <c:pt idx="370">
                  <c:v>3.7000000000000249E-4</c:v>
                </c:pt>
                <c:pt idx="371">
                  <c:v>3.7100000000000251E-4</c:v>
                </c:pt>
                <c:pt idx="372">
                  <c:v>3.7200000000000254E-4</c:v>
                </c:pt>
                <c:pt idx="373">
                  <c:v>3.7300000000000256E-4</c:v>
                </c:pt>
                <c:pt idx="374">
                  <c:v>3.7400000000000259E-4</c:v>
                </c:pt>
                <c:pt idx="375">
                  <c:v>3.7500000000000261E-4</c:v>
                </c:pt>
                <c:pt idx="376">
                  <c:v>3.7600000000000263E-4</c:v>
                </c:pt>
                <c:pt idx="377">
                  <c:v>3.7700000000000266E-4</c:v>
                </c:pt>
                <c:pt idx="378">
                  <c:v>3.7800000000000268E-4</c:v>
                </c:pt>
                <c:pt idx="379">
                  <c:v>3.7900000000000271E-4</c:v>
                </c:pt>
                <c:pt idx="380">
                  <c:v>3.8000000000000273E-4</c:v>
                </c:pt>
                <c:pt idx="381">
                  <c:v>3.8100000000000276E-4</c:v>
                </c:pt>
                <c:pt idx="382">
                  <c:v>3.8200000000000278E-4</c:v>
                </c:pt>
                <c:pt idx="383">
                  <c:v>3.830000000000028E-4</c:v>
                </c:pt>
                <c:pt idx="384">
                  <c:v>3.8400000000000283E-4</c:v>
                </c:pt>
                <c:pt idx="385">
                  <c:v>3.8500000000000285E-4</c:v>
                </c:pt>
                <c:pt idx="386">
                  <c:v>3.8600000000000288E-4</c:v>
                </c:pt>
                <c:pt idx="387">
                  <c:v>3.870000000000029E-4</c:v>
                </c:pt>
                <c:pt idx="388">
                  <c:v>3.8800000000000293E-4</c:v>
                </c:pt>
                <c:pt idx="389">
                  <c:v>3.8900000000000295E-4</c:v>
                </c:pt>
                <c:pt idx="390">
                  <c:v>3.9000000000000297E-4</c:v>
                </c:pt>
                <c:pt idx="391">
                  <c:v>3.91000000000003E-4</c:v>
                </c:pt>
                <c:pt idx="392">
                  <c:v>3.9200000000000302E-4</c:v>
                </c:pt>
                <c:pt idx="393">
                  <c:v>3.9300000000000305E-4</c:v>
                </c:pt>
                <c:pt idx="394">
                  <c:v>3.9400000000000307E-4</c:v>
                </c:pt>
                <c:pt idx="395">
                  <c:v>3.950000000000031E-4</c:v>
                </c:pt>
                <c:pt idx="396">
                  <c:v>3.9600000000000312E-4</c:v>
                </c:pt>
                <c:pt idx="397">
                  <c:v>3.9700000000000314E-4</c:v>
                </c:pt>
                <c:pt idx="398">
                  <c:v>3.9800000000000317E-4</c:v>
                </c:pt>
                <c:pt idx="399">
                  <c:v>3.9900000000000319E-4</c:v>
                </c:pt>
                <c:pt idx="400">
                  <c:v>4.0000000000000322E-4</c:v>
                </c:pt>
                <c:pt idx="401">
                  <c:v>4.0100000000000324E-4</c:v>
                </c:pt>
                <c:pt idx="402">
                  <c:v>4.0200000000000327E-4</c:v>
                </c:pt>
                <c:pt idx="403">
                  <c:v>4.0300000000000329E-4</c:v>
                </c:pt>
                <c:pt idx="404">
                  <c:v>4.0400000000000331E-4</c:v>
                </c:pt>
                <c:pt idx="405">
                  <c:v>4.0500000000000334E-4</c:v>
                </c:pt>
                <c:pt idx="406">
                  <c:v>4.0600000000000336E-4</c:v>
                </c:pt>
                <c:pt idx="407">
                  <c:v>4.0700000000000339E-4</c:v>
                </c:pt>
                <c:pt idx="408">
                  <c:v>4.0800000000000341E-4</c:v>
                </c:pt>
                <c:pt idx="409">
                  <c:v>4.0900000000000344E-4</c:v>
                </c:pt>
                <c:pt idx="410">
                  <c:v>4.1000000000000346E-4</c:v>
                </c:pt>
                <c:pt idx="411">
                  <c:v>4.1100000000000348E-4</c:v>
                </c:pt>
                <c:pt idx="412">
                  <c:v>4.1200000000000351E-4</c:v>
                </c:pt>
                <c:pt idx="413">
                  <c:v>4.1300000000000353E-4</c:v>
                </c:pt>
                <c:pt idx="414">
                  <c:v>4.1400000000000356E-4</c:v>
                </c:pt>
                <c:pt idx="415">
                  <c:v>4.1500000000000358E-4</c:v>
                </c:pt>
                <c:pt idx="416">
                  <c:v>4.1600000000000361E-4</c:v>
                </c:pt>
                <c:pt idx="417">
                  <c:v>4.1700000000000363E-4</c:v>
                </c:pt>
                <c:pt idx="418">
                  <c:v>4.1800000000000366E-4</c:v>
                </c:pt>
                <c:pt idx="419">
                  <c:v>4.1900000000000368E-4</c:v>
                </c:pt>
                <c:pt idx="420">
                  <c:v>4.200000000000037E-4</c:v>
                </c:pt>
                <c:pt idx="421">
                  <c:v>4.2100000000000373E-4</c:v>
                </c:pt>
                <c:pt idx="422">
                  <c:v>4.2200000000000375E-4</c:v>
                </c:pt>
                <c:pt idx="423">
                  <c:v>4.2300000000000378E-4</c:v>
                </c:pt>
                <c:pt idx="424">
                  <c:v>4.240000000000038E-4</c:v>
                </c:pt>
                <c:pt idx="425">
                  <c:v>4.2500000000000383E-4</c:v>
                </c:pt>
                <c:pt idx="426">
                  <c:v>4.2600000000000385E-4</c:v>
                </c:pt>
                <c:pt idx="427">
                  <c:v>4.2700000000000387E-4</c:v>
                </c:pt>
                <c:pt idx="428">
                  <c:v>4.280000000000039E-4</c:v>
                </c:pt>
                <c:pt idx="429">
                  <c:v>4.2900000000000392E-4</c:v>
                </c:pt>
                <c:pt idx="430">
                  <c:v>4.3000000000000395E-4</c:v>
                </c:pt>
                <c:pt idx="431">
                  <c:v>4.3100000000000397E-4</c:v>
                </c:pt>
                <c:pt idx="432">
                  <c:v>4.32000000000004E-4</c:v>
                </c:pt>
                <c:pt idx="433">
                  <c:v>4.3300000000000402E-4</c:v>
                </c:pt>
                <c:pt idx="434">
                  <c:v>4.3400000000000404E-4</c:v>
                </c:pt>
                <c:pt idx="435">
                  <c:v>4.3500000000000407E-4</c:v>
                </c:pt>
                <c:pt idx="436">
                  <c:v>4.3600000000000409E-4</c:v>
                </c:pt>
                <c:pt idx="437">
                  <c:v>4.3700000000000412E-4</c:v>
                </c:pt>
                <c:pt idx="438">
                  <c:v>4.3800000000000414E-4</c:v>
                </c:pt>
                <c:pt idx="439">
                  <c:v>4.3900000000000417E-4</c:v>
                </c:pt>
                <c:pt idx="440">
                  <c:v>4.4000000000000419E-4</c:v>
                </c:pt>
                <c:pt idx="441">
                  <c:v>4.4100000000000421E-4</c:v>
                </c:pt>
                <c:pt idx="442">
                  <c:v>4.4200000000000424E-4</c:v>
                </c:pt>
                <c:pt idx="443">
                  <c:v>4.4300000000000426E-4</c:v>
                </c:pt>
                <c:pt idx="444">
                  <c:v>4.4400000000000429E-4</c:v>
                </c:pt>
                <c:pt idx="445">
                  <c:v>4.4500000000000431E-4</c:v>
                </c:pt>
                <c:pt idx="446">
                  <c:v>4.4600000000000434E-4</c:v>
                </c:pt>
                <c:pt idx="447">
                  <c:v>4.4700000000000436E-4</c:v>
                </c:pt>
                <c:pt idx="448">
                  <c:v>4.4800000000000438E-4</c:v>
                </c:pt>
                <c:pt idx="449">
                  <c:v>4.4900000000000441E-4</c:v>
                </c:pt>
                <c:pt idx="450">
                  <c:v>4.5000000000000443E-4</c:v>
                </c:pt>
                <c:pt idx="451">
                  <c:v>4.5100000000000446E-4</c:v>
                </c:pt>
                <c:pt idx="452">
                  <c:v>4.5200000000000448E-4</c:v>
                </c:pt>
                <c:pt idx="453">
                  <c:v>4.5300000000000451E-4</c:v>
                </c:pt>
                <c:pt idx="454">
                  <c:v>4.5400000000000453E-4</c:v>
                </c:pt>
                <c:pt idx="455">
                  <c:v>4.5500000000000455E-4</c:v>
                </c:pt>
                <c:pt idx="456">
                  <c:v>4.5600000000000458E-4</c:v>
                </c:pt>
                <c:pt idx="457">
                  <c:v>4.570000000000046E-4</c:v>
                </c:pt>
                <c:pt idx="458">
                  <c:v>4.5800000000000463E-4</c:v>
                </c:pt>
                <c:pt idx="459">
                  <c:v>4.5900000000000465E-4</c:v>
                </c:pt>
                <c:pt idx="460">
                  <c:v>4.6000000000000468E-4</c:v>
                </c:pt>
                <c:pt idx="461">
                  <c:v>4.610000000000047E-4</c:v>
                </c:pt>
                <c:pt idx="462">
                  <c:v>4.6200000000000472E-4</c:v>
                </c:pt>
                <c:pt idx="463">
                  <c:v>4.6300000000000475E-4</c:v>
                </c:pt>
                <c:pt idx="464">
                  <c:v>4.6400000000000477E-4</c:v>
                </c:pt>
                <c:pt idx="465">
                  <c:v>4.650000000000048E-4</c:v>
                </c:pt>
                <c:pt idx="466">
                  <c:v>4.6600000000000482E-4</c:v>
                </c:pt>
                <c:pt idx="467">
                  <c:v>4.6700000000000485E-4</c:v>
                </c:pt>
                <c:pt idx="468">
                  <c:v>4.6800000000000487E-4</c:v>
                </c:pt>
                <c:pt idx="469">
                  <c:v>4.6900000000000489E-4</c:v>
                </c:pt>
                <c:pt idx="470">
                  <c:v>4.7000000000000492E-4</c:v>
                </c:pt>
                <c:pt idx="471">
                  <c:v>4.7100000000000494E-4</c:v>
                </c:pt>
                <c:pt idx="472">
                  <c:v>4.7200000000000497E-4</c:v>
                </c:pt>
                <c:pt idx="473">
                  <c:v>4.7300000000000499E-4</c:v>
                </c:pt>
                <c:pt idx="474">
                  <c:v>4.7400000000000502E-4</c:v>
                </c:pt>
                <c:pt idx="475">
                  <c:v>4.7500000000000504E-4</c:v>
                </c:pt>
                <c:pt idx="476">
                  <c:v>4.7600000000000506E-4</c:v>
                </c:pt>
                <c:pt idx="477">
                  <c:v>4.7700000000000509E-4</c:v>
                </c:pt>
                <c:pt idx="478">
                  <c:v>4.7800000000000511E-4</c:v>
                </c:pt>
                <c:pt idx="479">
                  <c:v>4.7900000000000514E-4</c:v>
                </c:pt>
                <c:pt idx="480">
                  <c:v>4.8000000000000516E-4</c:v>
                </c:pt>
                <c:pt idx="481">
                  <c:v>4.8100000000000519E-4</c:v>
                </c:pt>
                <c:pt idx="482">
                  <c:v>4.8200000000000521E-4</c:v>
                </c:pt>
                <c:pt idx="483">
                  <c:v>4.8300000000000524E-4</c:v>
                </c:pt>
                <c:pt idx="484">
                  <c:v>4.8400000000000526E-4</c:v>
                </c:pt>
                <c:pt idx="485">
                  <c:v>4.8500000000000528E-4</c:v>
                </c:pt>
                <c:pt idx="486">
                  <c:v>4.8600000000000531E-4</c:v>
                </c:pt>
                <c:pt idx="487">
                  <c:v>4.8700000000000533E-4</c:v>
                </c:pt>
                <c:pt idx="488">
                  <c:v>4.8800000000000536E-4</c:v>
                </c:pt>
                <c:pt idx="489">
                  <c:v>4.8900000000000538E-4</c:v>
                </c:pt>
                <c:pt idx="490">
                  <c:v>4.9000000000000541E-4</c:v>
                </c:pt>
                <c:pt idx="491">
                  <c:v>4.9100000000000543E-4</c:v>
                </c:pt>
                <c:pt idx="492">
                  <c:v>4.9200000000000545E-4</c:v>
                </c:pt>
                <c:pt idx="493">
                  <c:v>4.9300000000000548E-4</c:v>
                </c:pt>
                <c:pt idx="494">
                  <c:v>4.940000000000055E-4</c:v>
                </c:pt>
                <c:pt idx="495">
                  <c:v>4.9500000000000553E-4</c:v>
                </c:pt>
                <c:pt idx="496">
                  <c:v>4.9600000000000555E-4</c:v>
                </c:pt>
                <c:pt idx="497">
                  <c:v>4.9700000000000558E-4</c:v>
                </c:pt>
                <c:pt idx="498">
                  <c:v>4.980000000000056E-4</c:v>
                </c:pt>
                <c:pt idx="499">
                  <c:v>4.9900000000000562E-4</c:v>
                </c:pt>
                <c:pt idx="500">
                  <c:v>5.0000000000000565E-4</c:v>
                </c:pt>
                <c:pt idx="501">
                  <c:v>5.0100000000000567E-4</c:v>
                </c:pt>
                <c:pt idx="502">
                  <c:v>5.020000000000057E-4</c:v>
                </c:pt>
                <c:pt idx="503">
                  <c:v>5.0300000000000572E-4</c:v>
                </c:pt>
                <c:pt idx="504">
                  <c:v>5.0400000000000575E-4</c:v>
                </c:pt>
                <c:pt idx="505">
                  <c:v>5.0500000000000577E-4</c:v>
                </c:pt>
                <c:pt idx="506">
                  <c:v>5.0600000000000579E-4</c:v>
                </c:pt>
                <c:pt idx="507">
                  <c:v>5.0700000000000582E-4</c:v>
                </c:pt>
                <c:pt idx="508">
                  <c:v>5.0800000000000584E-4</c:v>
                </c:pt>
                <c:pt idx="509">
                  <c:v>5.0900000000000587E-4</c:v>
                </c:pt>
                <c:pt idx="510">
                  <c:v>5.1000000000000589E-4</c:v>
                </c:pt>
                <c:pt idx="511">
                  <c:v>5.1100000000000592E-4</c:v>
                </c:pt>
                <c:pt idx="512">
                  <c:v>5.1200000000000594E-4</c:v>
                </c:pt>
                <c:pt idx="513">
                  <c:v>5.1300000000000596E-4</c:v>
                </c:pt>
                <c:pt idx="514">
                  <c:v>5.1400000000000599E-4</c:v>
                </c:pt>
                <c:pt idx="515">
                  <c:v>5.1500000000000601E-4</c:v>
                </c:pt>
                <c:pt idx="516">
                  <c:v>5.1600000000000604E-4</c:v>
                </c:pt>
                <c:pt idx="517">
                  <c:v>5.1700000000000606E-4</c:v>
                </c:pt>
                <c:pt idx="518">
                  <c:v>5.1800000000000609E-4</c:v>
                </c:pt>
                <c:pt idx="519">
                  <c:v>5.1900000000000611E-4</c:v>
                </c:pt>
                <c:pt idx="520">
                  <c:v>5.2000000000000613E-4</c:v>
                </c:pt>
                <c:pt idx="521">
                  <c:v>5.2100000000000616E-4</c:v>
                </c:pt>
                <c:pt idx="522">
                  <c:v>5.2200000000000618E-4</c:v>
                </c:pt>
                <c:pt idx="523">
                  <c:v>5.2300000000000621E-4</c:v>
                </c:pt>
                <c:pt idx="524">
                  <c:v>5.2400000000000623E-4</c:v>
                </c:pt>
                <c:pt idx="525">
                  <c:v>5.2500000000000626E-4</c:v>
                </c:pt>
                <c:pt idx="526">
                  <c:v>5.2600000000000628E-4</c:v>
                </c:pt>
                <c:pt idx="527">
                  <c:v>5.270000000000063E-4</c:v>
                </c:pt>
                <c:pt idx="528">
                  <c:v>5.2800000000000633E-4</c:v>
                </c:pt>
                <c:pt idx="529">
                  <c:v>5.2900000000000635E-4</c:v>
                </c:pt>
                <c:pt idx="530">
                  <c:v>5.3000000000000638E-4</c:v>
                </c:pt>
                <c:pt idx="531">
                  <c:v>5.310000000000064E-4</c:v>
                </c:pt>
                <c:pt idx="532">
                  <c:v>5.3200000000000643E-4</c:v>
                </c:pt>
                <c:pt idx="533">
                  <c:v>5.3300000000000645E-4</c:v>
                </c:pt>
                <c:pt idx="534">
                  <c:v>5.3400000000000647E-4</c:v>
                </c:pt>
                <c:pt idx="535">
                  <c:v>5.350000000000065E-4</c:v>
                </c:pt>
                <c:pt idx="536">
                  <c:v>5.3600000000000652E-4</c:v>
                </c:pt>
                <c:pt idx="537">
                  <c:v>5.3700000000000655E-4</c:v>
                </c:pt>
                <c:pt idx="538">
                  <c:v>5.3800000000000657E-4</c:v>
                </c:pt>
                <c:pt idx="539">
                  <c:v>5.390000000000066E-4</c:v>
                </c:pt>
                <c:pt idx="540">
                  <c:v>5.4000000000000662E-4</c:v>
                </c:pt>
                <c:pt idx="541">
                  <c:v>5.4100000000000664E-4</c:v>
                </c:pt>
                <c:pt idx="542">
                  <c:v>5.4200000000000667E-4</c:v>
                </c:pt>
                <c:pt idx="543">
                  <c:v>5.4300000000000669E-4</c:v>
                </c:pt>
                <c:pt idx="544">
                  <c:v>5.4400000000000672E-4</c:v>
                </c:pt>
                <c:pt idx="545">
                  <c:v>5.4500000000000674E-4</c:v>
                </c:pt>
                <c:pt idx="546">
                  <c:v>5.4600000000000677E-4</c:v>
                </c:pt>
                <c:pt idx="547">
                  <c:v>5.4700000000000679E-4</c:v>
                </c:pt>
                <c:pt idx="548">
                  <c:v>5.4800000000000681E-4</c:v>
                </c:pt>
                <c:pt idx="549">
                  <c:v>5.4900000000000684E-4</c:v>
                </c:pt>
                <c:pt idx="550">
                  <c:v>5.5000000000000686E-4</c:v>
                </c:pt>
                <c:pt idx="551">
                  <c:v>5.5100000000000689E-4</c:v>
                </c:pt>
                <c:pt idx="552">
                  <c:v>5.5200000000000691E-4</c:v>
                </c:pt>
                <c:pt idx="553">
                  <c:v>5.5300000000000694E-4</c:v>
                </c:pt>
                <c:pt idx="554">
                  <c:v>5.5400000000000696E-4</c:v>
                </c:pt>
                <c:pt idx="555">
                  <c:v>5.5500000000000699E-4</c:v>
                </c:pt>
                <c:pt idx="556">
                  <c:v>5.5600000000000701E-4</c:v>
                </c:pt>
                <c:pt idx="557">
                  <c:v>5.5700000000000703E-4</c:v>
                </c:pt>
                <c:pt idx="558">
                  <c:v>5.5800000000000706E-4</c:v>
                </c:pt>
                <c:pt idx="559">
                  <c:v>5.5900000000000708E-4</c:v>
                </c:pt>
                <c:pt idx="560">
                  <c:v>5.6000000000000711E-4</c:v>
                </c:pt>
                <c:pt idx="561">
                  <c:v>5.6100000000000713E-4</c:v>
                </c:pt>
                <c:pt idx="562">
                  <c:v>5.6200000000000716E-4</c:v>
                </c:pt>
                <c:pt idx="563">
                  <c:v>5.6300000000000718E-4</c:v>
                </c:pt>
                <c:pt idx="564">
                  <c:v>5.640000000000072E-4</c:v>
                </c:pt>
                <c:pt idx="565">
                  <c:v>5.6500000000000723E-4</c:v>
                </c:pt>
                <c:pt idx="566">
                  <c:v>5.6600000000000725E-4</c:v>
                </c:pt>
                <c:pt idx="567">
                  <c:v>5.6700000000000728E-4</c:v>
                </c:pt>
                <c:pt idx="568">
                  <c:v>5.680000000000073E-4</c:v>
                </c:pt>
                <c:pt idx="569">
                  <c:v>5.6900000000000733E-4</c:v>
                </c:pt>
                <c:pt idx="570">
                  <c:v>5.7000000000000735E-4</c:v>
                </c:pt>
                <c:pt idx="571">
                  <c:v>5.7100000000000737E-4</c:v>
                </c:pt>
                <c:pt idx="572">
                  <c:v>5.720000000000074E-4</c:v>
                </c:pt>
                <c:pt idx="573">
                  <c:v>5.7300000000000742E-4</c:v>
                </c:pt>
                <c:pt idx="574">
                  <c:v>5.7400000000000745E-4</c:v>
                </c:pt>
                <c:pt idx="575">
                  <c:v>5.7500000000000747E-4</c:v>
                </c:pt>
                <c:pt idx="576">
                  <c:v>5.760000000000075E-4</c:v>
                </c:pt>
                <c:pt idx="577">
                  <c:v>5.7700000000000752E-4</c:v>
                </c:pt>
                <c:pt idx="578">
                  <c:v>5.7800000000000754E-4</c:v>
                </c:pt>
                <c:pt idx="579">
                  <c:v>5.7900000000000757E-4</c:v>
                </c:pt>
                <c:pt idx="580">
                  <c:v>5.8000000000000759E-4</c:v>
                </c:pt>
                <c:pt idx="581">
                  <c:v>5.8100000000000762E-4</c:v>
                </c:pt>
                <c:pt idx="582">
                  <c:v>5.8200000000000764E-4</c:v>
                </c:pt>
                <c:pt idx="583">
                  <c:v>5.8300000000000767E-4</c:v>
                </c:pt>
                <c:pt idx="584">
                  <c:v>5.8400000000000769E-4</c:v>
                </c:pt>
                <c:pt idx="585">
                  <c:v>5.8500000000000771E-4</c:v>
                </c:pt>
                <c:pt idx="586">
                  <c:v>5.8600000000000774E-4</c:v>
                </c:pt>
                <c:pt idx="587">
                  <c:v>5.8700000000000776E-4</c:v>
                </c:pt>
                <c:pt idx="588">
                  <c:v>5.8800000000000779E-4</c:v>
                </c:pt>
                <c:pt idx="589">
                  <c:v>5.8900000000000781E-4</c:v>
                </c:pt>
                <c:pt idx="590">
                  <c:v>5.9000000000000784E-4</c:v>
                </c:pt>
                <c:pt idx="591">
                  <c:v>5.9100000000000786E-4</c:v>
                </c:pt>
                <c:pt idx="592">
                  <c:v>5.9200000000000788E-4</c:v>
                </c:pt>
                <c:pt idx="593">
                  <c:v>5.9300000000000791E-4</c:v>
                </c:pt>
                <c:pt idx="594">
                  <c:v>5.9400000000000793E-4</c:v>
                </c:pt>
                <c:pt idx="595">
                  <c:v>5.9500000000000796E-4</c:v>
                </c:pt>
                <c:pt idx="596">
                  <c:v>5.9600000000000798E-4</c:v>
                </c:pt>
                <c:pt idx="597">
                  <c:v>5.9700000000000801E-4</c:v>
                </c:pt>
                <c:pt idx="598">
                  <c:v>5.9800000000000803E-4</c:v>
                </c:pt>
                <c:pt idx="599">
                  <c:v>5.9900000000000805E-4</c:v>
                </c:pt>
                <c:pt idx="600">
                  <c:v>6.0000000000000808E-4</c:v>
                </c:pt>
                <c:pt idx="601">
                  <c:v>6.010000000000081E-4</c:v>
                </c:pt>
                <c:pt idx="602">
                  <c:v>6.0200000000000813E-4</c:v>
                </c:pt>
                <c:pt idx="603">
                  <c:v>6.0300000000000815E-4</c:v>
                </c:pt>
                <c:pt idx="604">
                  <c:v>6.0400000000000818E-4</c:v>
                </c:pt>
                <c:pt idx="605">
                  <c:v>6.050000000000082E-4</c:v>
                </c:pt>
                <c:pt idx="606">
                  <c:v>6.0600000000000822E-4</c:v>
                </c:pt>
                <c:pt idx="607">
                  <c:v>6.0700000000000825E-4</c:v>
                </c:pt>
                <c:pt idx="608">
                  <c:v>6.0800000000000827E-4</c:v>
                </c:pt>
                <c:pt idx="609">
                  <c:v>6.090000000000083E-4</c:v>
                </c:pt>
                <c:pt idx="610">
                  <c:v>6.1000000000000832E-4</c:v>
                </c:pt>
                <c:pt idx="611">
                  <c:v>6.1100000000000835E-4</c:v>
                </c:pt>
                <c:pt idx="612">
                  <c:v>6.1200000000000837E-4</c:v>
                </c:pt>
                <c:pt idx="613">
                  <c:v>6.1300000000000839E-4</c:v>
                </c:pt>
                <c:pt idx="614">
                  <c:v>6.1400000000000842E-4</c:v>
                </c:pt>
                <c:pt idx="615">
                  <c:v>6.1500000000000844E-4</c:v>
                </c:pt>
                <c:pt idx="616">
                  <c:v>6.1600000000000847E-4</c:v>
                </c:pt>
                <c:pt idx="617">
                  <c:v>6.1700000000000849E-4</c:v>
                </c:pt>
                <c:pt idx="618">
                  <c:v>6.1800000000000852E-4</c:v>
                </c:pt>
                <c:pt idx="619">
                  <c:v>6.1900000000000854E-4</c:v>
                </c:pt>
                <c:pt idx="620">
                  <c:v>6.2000000000000857E-4</c:v>
                </c:pt>
                <c:pt idx="621">
                  <c:v>6.2100000000000859E-4</c:v>
                </c:pt>
                <c:pt idx="622">
                  <c:v>6.2200000000000861E-4</c:v>
                </c:pt>
                <c:pt idx="623">
                  <c:v>6.2300000000000864E-4</c:v>
                </c:pt>
                <c:pt idx="624">
                  <c:v>6.2400000000000866E-4</c:v>
                </c:pt>
                <c:pt idx="625">
                  <c:v>6.2500000000000869E-4</c:v>
                </c:pt>
                <c:pt idx="626">
                  <c:v>6.2600000000000871E-4</c:v>
                </c:pt>
                <c:pt idx="627">
                  <c:v>6.2700000000000874E-4</c:v>
                </c:pt>
                <c:pt idx="628">
                  <c:v>6.2800000000000876E-4</c:v>
                </c:pt>
                <c:pt idx="629">
                  <c:v>6.2900000000000878E-4</c:v>
                </c:pt>
                <c:pt idx="630">
                  <c:v>6.3000000000000881E-4</c:v>
                </c:pt>
                <c:pt idx="631">
                  <c:v>6.3100000000000883E-4</c:v>
                </c:pt>
                <c:pt idx="632">
                  <c:v>6.3200000000000886E-4</c:v>
                </c:pt>
                <c:pt idx="633">
                  <c:v>6.3300000000000888E-4</c:v>
                </c:pt>
                <c:pt idx="634">
                  <c:v>6.3400000000000891E-4</c:v>
                </c:pt>
                <c:pt idx="635">
                  <c:v>6.3500000000000893E-4</c:v>
                </c:pt>
                <c:pt idx="636">
                  <c:v>6.3600000000000895E-4</c:v>
                </c:pt>
                <c:pt idx="637">
                  <c:v>6.3700000000000898E-4</c:v>
                </c:pt>
                <c:pt idx="638">
                  <c:v>6.38000000000009E-4</c:v>
                </c:pt>
                <c:pt idx="639">
                  <c:v>6.3900000000000903E-4</c:v>
                </c:pt>
                <c:pt idx="640">
                  <c:v>6.4000000000000905E-4</c:v>
                </c:pt>
                <c:pt idx="641">
                  <c:v>6.4100000000000908E-4</c:v>
                </c:pt>
                <c:pt idx="642">
                  <c:v>6.420000000000091E-4</c:v>
                </c:pt>
                <c:pt idx="643">
                  <c:v>6.4300000000000912E-4</c:v>
                </c:pt>
                <c:pt idx="644">
                  <c:v>6.4400000000000915E-4</c:v>
                </c:pt>
                <c:pt idx="645">
                  <c:v>6.4500000000000917E-4</c:v>
                </c:pt>
                <c:pt idx="646">
                  <c:v>6.460000000000092E-4</c:v>
                </c:pt>
                <c:pt idx="647">
                  <c:v>6.4700000000000922E-4</c:v>
                </c:pt>
                <c:pt idx="648">
                  <c:v>6.4800000000000925E-4</c:v>
                </c:pt>
                <c:pt idx="649">
                  <c:v>6.4900000000000927E-4</c:v>
                </c:pt>
                <c:pt idx="650">
                  <c:v>6.5000000000000929E-4</c:v>
                </c:pt>
                <c:pt idx="651">
                  <c:v>6.5100000000000932E-4</c:v>
                </c:pt>
                <c:pt idx="652">
                  <c:v>6.5200000000000934E-4</c:v>
                </c:pt>
                <c:pt idx="653">
                  <c:v>6.5300000000000937E-4</c:v>
                </c:pt>
                <c:pt idx="654">
                  <c:v>6.5400000000000939E-4</c:v>
                </c:pt>
                <c:pt idx="655">
                  <c:v>6.5500000000000942E-4</c:v>
                </c:pt>
                <c:pt idx="656">
                  <c:v>6.5600000000000944E-4</c:v>
                </c:pt>
                <c:pt idx="657">
                  <c:v>6.5700000000000946E-4</c:v>
                </c:pt>
                <c:pt idx="658">
                  <c:v>6.5800000000000949E-4</c:v>
                </c:pt>
                <c:pt idx="659">
                  <c:v>6.5900000000000951E-4</c:v>
                </c:pt>
                <c:pt idx="660">
                  <c:v>6.6000000000000954E-4</c:v>
                </c:pt>
                <c:pt idx="661">
                  <c:v>6.6100000000000956E-4</c:v>
                </c:pt>
                <c:pt idx="662">
                  <c:v>6.6200000000000959E-4</c:v>
                </c:pt>
                <c:pt idx="663">
                  <c:v>6.6300000000000961E-4</c:v>
                </c:pt>
                <c:pt idx="664">
                  <c:v>6.6400000000000963E-4</c:v>
                </c:pt>
                <c:pt idx="665">
                  <c:v>6.6500000000000966E-4</c:v>
                </c:pt>
                <c:pt idx="666">
                  <c:v>6.6600000000000968E-4</c:v>
                </c:pt>
                <c:pt idx="667">
                  <c:v>6.6700000000000971E-4</c:v>
                </c:pt>
                <c:pt idx="668">
                  <c:v>6.6800000000000973E-4</c:v>
                </c:pt>
                <c:pt idx="669">
                  <c:v>6.6900000000000976E-4</c:v>
                </c:pt>
                <c:pt idx="670">
                  <c:v>6.7000000000000978E-4</c:v>
                </c:pt>
                <c:pt idx="671">
                  <c:v>6.710000000000098E-4</c:v>
                </c:pt>
                <c:pt idx="672">
                  <c:v>6.7200000000000983E-4</c:v>
                </c:pt>
                <c:pt idx="673">
                  <c:v>6.7300000000000985E-4</c:v>
                </c:pt>
                <c:pt idx="674">
                  <c:v>6.7400000000000988E-4</c:v>
                </c:pt>
                <c:pt idx="675">
                  <c:v>6.750000000000099E-4</c:v>
                </c:pt>
                <c:pt idx="676">
                  <c:v>6.7600000000000993E-4</c:v>
                </c:pt>
                <c:pt idx="677">
                  <c:v>6.7700000000000995E-4</c:v>
                </c:pt>
                <c:pt idx="678">
                  <c:v>6.7800000000000997E-4</c:v>
                </c:pt>
                <c:pt idx="679">
                  <c:v>6.7900000000001E-4</c:v>
                </c:pt>
                <c:pt idx="680">
                  <c:v>6.8000000000001002E-4</c:v>
                </c:pt>
                <c:pt idx="681">
                  <c:v>6.8100000000001005E-4</c:v>
                </c:pt>
                <c:pt idx="682">
                  <c:v>6.8200000000001007E-4</c:v>
                </c:pt>
                <c:pt idx="683">
                  <c:v>6.830000000000101E-4</c:v>
                </c:pt>
                <c:pt idx="684">
                  <c:v>6.8400000000001012E-4</c:v>
                </c:pt>
                <c:pt idx="685">
                  <c:v>6.8500000000001015E-4</c:v>
                </c:pt>
                <c:pt idx="686">
                  <c:v>6.8600000000001017E-4</c:v>
                </c:pt>
                <c:pt idx="687">
                  <c:v>6.8700000000001019E-4</c:v>
                </c:pt>
                <c:pt idx="688">
                  <c:v>6.8800000000001022E-4</c:v>
                </c:pt>
                <c:pt idx="689">
                  <c:v>6.8900000000001024E-4</c:v>
                </c:pt>
                <c:pt idx="690">
                  <c:v>6.9000000000001027E-4</c:v>
                </c:pt>
                <c:pt idx="691">
                  <c:v>6.9100000000001029E-4</c:v>
                </c:pt>
                <c:pt idx="692">
                  <c:v>6.9200000000001032E-4</c:v>
                </c:pt>
                <c:pt idx="693">
                  <c:v>6.9300000000001034E-4</c:v>
                </c:pt>
                <c:pt idx="694">
                  <c:v>6.9400000000001036E-4</c:v>
                </c:pt>
                <c:pt idx="695">
                  <c:v>6.9500000000001039E-4</c:v>
                </c:pt>
                <c:pt idx="696">
                  <c:v>6.9600000000001041E-4</c:v>
                </c:pt>
                <c:pt idx="697">
                  <c:v>6.9700000000001044E-4</c:v>
                </c:pt>
                <c:pt idx="698">
                  <c:v>6.9800000000001046E-4</c:v>
                </c:pt>
                <c:pt idx="699">
                  <c:v>6.9900000000001049E-4</c:v>
                </c:pt>
                <c:pt idx="700">
                  <c:v>7.0000000000001051E-4</c:v>
                </c:pt>
                <c:pt idx="701">
                  <c:v>7.0100000000001053E-4</c:v>
                </c:pt>
                <c:pt idx="702">
                  <c:v>7.0200000000001056E-4</c:v>
                </c:pt>
                <c:pt idx="703">
                  <c:v>7.0300000000001058E-4</c:v>
                </c:pt>
                <c:pt idx="704">
                  <c:v>7.0400000000001061E-4</c:v>
                </c:pt>
                <c:pt idx="705">
                  <c:v>7.0500000000001063E-4</c:v>
                </c:pt>
                <c:pt idx="706">
                  <c:v>7.0600000000001066E-4</c:v>
                </c:pt>
                <c:pt idx="707">
                  <c:v>7.0700000000001068E-4</c:v>
                </c:pt>
                <c:pt idx="708">
                  <c:v>7.080000000000107E-4</c:v>
                </c:pt>
                <c:pt idx="709">
                  <c:v>7.0900000000001073E-4</c:v>
                </c:pt>
                <c:pt idx="710">
                  <c:v>7.1000000000001075E-4</c:v>
                </c:pt>
                <c:pt idx="711">
                  <c:v>7.1100000000001078E-4</c:v>
                </c:pt>
                <c:pt idx="712">
                  <c:v>7.120000000000108E-4</c:v>
                </c:pt>
                <c:pt idx="713">
                  <c:v>7.1300000000001083E-4</c:v>
                </c:pt>
                <c:pt idx="714">
                  <c:v>7.1400000000001085E-4</c:v>
                </c:pt>
                <c:pt idx="715">
                  <c:v>7.1500000000001087E-4</c:v>
                </c:pt>
                <c:pt idx="716">
                  <c:v>7.160000000000109E-4</c:v>
                </c:pt>
                <c:pt idx="717">
                  <c:v>7.1700000000001092E-4</c:v>
                </c:pt>
                <c:pt idx="718">
                  <c:v>7.1800000000001095E-4</c:v>
                </c:pt>
                <c:pt idx="719">
                  <c:v>7.1900000000001097E-4</c:v>
                </c:pt>
                <c:pt idx="720">
                  <c:v>7.20000000000011E-4</c:v>
                </c:pt>
                <c:pt idx="721">
                  <c:v>7.2100000000001102E-4</c:v>
                </c:pt>
                <c:pt idx="722">
                  <c:v>7.2200000000001104E-4</c:v>
                </c:pt>
                <c:pt idx="723">
                  <c:v>7.2300000000001107E-4</c:v>
                </c:pt>
                <c:pt idx="724">
                  <c:v>7.2400000000001109E-4</c:v>
                </c:pt>
                <c:pt idx="725">
                  <c:v>7.2500000000001112E-4</c:v>
                </c:pt>
                <c:pt idx="726">
                  <c:v>7.2600000000001114E-4</c:v>
                </c:pt>
                <c:pt idx="727">
                  <c:v>7.2700000000001117E-4</c:v>
                </c:pt>
                <c:pt idx="728">
                  <c:v>7.2800000000001119E-4</c:v>
                </c:pt>
                <c:pt idx="729">
                  <c:v>7.2900000000001121E-4</c:v>
                </c:pt>
                <c:pt idx="730">
                  <c:v>7.3000000000001124E-4</c:v>
                </c:pt>
                <c:pt idx="731">
                  <c:v>7.3100000000001126E-4</c:v>
                </c:pt>
                <c:pt idx="732">
                  <c:v>7.3200000000001129E-4</c:v>
                </c:pt>
                <c:pt idx="733">
                  <c:v>7.3300000000001131E-4</c:v>
                </c:pt>
                <c:pt idx="734">
                  <c:v>7.3400000000001134E-4</c:v>
                </c:pt>
                <c:pt idx="735">
                  <c:v>7.3500000000001136E-4</c:v>
                </c:pt>
                <c:pt idx="736">
                  <c:v>7.3600000000001138E-4</c:v>
                </c:pt>
                <c:pt idx="737">
                  <c:v>7.3700000000001141E-4</c:v>
                </c:pt>
                <c:pt idx="738">
                  <c:v>7.3800000000001143E-4</c:v>
                </c:pt>
                <c:pt idx="739">
                  <c:v>7.3900000000001146E-4</c:v>
                </c:pt>
                <c:pt idx="740">
                  <c:v>7.4000000000001148E-4</c:v>
                </c:pt>
                <c:pt idx="741">
                  <c:v>7.4100000000001151E-4</c:v>
                </c:pt>
                <c:pt idx="742">
                  <c:v>7.4200000000001153E-4</c:v>
                </c:pt>
                <c:pt idx="743">
                  <c:v>7.4300000000001155E-4</c:v>
                </c:pt>
                <c:pt idx="744">
                  <c:v>7.4400000000001158E-4</c:v>
                </c:pt>
                <c:pt idx="745">
                  <c:v>7.450000000000116E-4</c:v>
                </c:pt>
                <c:pt idx="746">
                  <c:v>7.4600000000001163E-4</c:v>
                </c:pt>
                <c:pt idx="747">
                  <c:v>7.4700000000001165E-4</c:v>
                </c:pt>
                <c:pt idx="748">
                  <c:v>7.4800000000001168E-4</c:v>
                </c:pt>
                <c:pt idx="749">
                  <c:v>7.490000000000117E-4</c:v>
                </c:pt>
                <c:pt idx="750">
                  <c:v>7.5000000000001172E-4</c:v>
                </c:pt>
                <c:pt idx="751">
                  <c:v>7.5100000000001175E-4</c:v>
                </c:pt>
                <c:pt idx="752">
                  <c:v>7.5200000000001177E-4</c:v>
                </c:pt>
                <c:pt idx="753">
                  <c:v>7.530000000000118E-4</c:v>
                </c:pt>
                <c:pt idx="754">
                  <c:v>7.5400000000001182E-4</c:v>
                </c:pt>
                <c:pt idx="755">
                  <c:v>7.5500000000001185E-4</c:v>
                </c:pt>
                <c:pt idx="756">
                  <c:v>7.5600000000001187E-4</c:v>
                </c:pt>
                <c:pt idx="757">
                  <c:v>7.570000000000119E-4</c:v>
                </c:pt>
                <c:pt idx="758">
                  <c:v>7.5800000000001192E-4</c:v>
                </c:pt>
                <c:pt idx="759">
                  <c:v>7.5900000000001194E-4</c:v>
                </c:pt>
                <c:pt idx="760">
                  <c:v>7.6000000000001197E-4</c:v>
                </c:pt>
                <c:pt idx="761">
                  <c:v>7.6100000000001199E-4</c:v>
                </c:pt>
                <c:pt idx="762">
                  <c:v>7.6200000000001202E-4</c:v>
                </c:pt>
                <c:pt idx="763">
                  <c:v>7.6300000000001204E-4</c:v>
                </c:pt>
                <c:pt idx="764">
                  <c:v>7.6400000000001207E-4</c:v>
                </c:pt>
                <c:pt idx="765">
                  <c:v>7.6500000000001209E-4</c:v>
                </c:pt>
                <c:pt idx="766">
                  <c:v>7.6600000000001211E-4</c:v>
                </c:pt>
                <c:pt idx="767">
                  <c:v>7.6700000000001214E-4</c:v>
                </c:pt>
                <c:pt idx="768">
                  <c:v>7.6800000000001216E-4</c:v>
                </c:pt>
                <c:pt idx="769">
                  <c:v>7.6900000000001219E-4</c:v>
                </c:pt>
                <c:pt idx="770">
                  <c:v>7.7000000000001221E-4</c:v>
                </c:pt>
                <c:pt idx="771">
                  <c:v>7.7100000000001224E-4</c:v>
                </c:pt>
                <c:pt idx="772">
                  <c:v>7.7200000000001226E-4</c:v>
                </c:pt>
                <c:pt idx="773">
                  <c:v>7.7300000000001228E-4</c:v>
                </c:pt>
                <c:pt idx="774">
                  <c:v>7.7400000000001231E-4</c:v>
                </c:pt>
                <c:pt idx="775">
                  <c:v>7.7500000000001233E-4</c:v>
                </c:pt>
                <c:pt idx="776">
                  <c:v>7.7600000000001236E-4</c:v>
                </c:pt>
                <c:pt idx="777">
                  <c:v>7.7700000000001238E-4</c:v>
                </c:pt>
                <c:pt idx="778">
                  <c:v>7.7800000000001241E-4</c:v>
                </c:pt>
                <c:pt idx="779">
                  <c:v>7.7900000000001243E-4</c:v>
                </c:pt>
                <c:pt idx="780">
                  <c:v>7.8000000000001245E-4</c:v>
                </c:pt>
                <c:pt idx="781">
                  <c:v>7.8100000000001248E-4</c:v>
                </c:pt>
                <c:pt idx="782">
                  <c:v>7.820000000000125E-4</c:v>
                </c:pt>
                <c:pt idx="783">
                  <c:v>7.8300000000001253E-4</c:v>
                </c:pt>
                <c:pt idx="784">
                  <c:v>7.8400000000001255E-4</c:v>
                </c:pt>
                <c:pt idx="785">
                  <c:v>7.8500000000001258E-4</c:v>
                </c:pt>
                <c:pt idx="786">
                  <c:v>7.860000000000126E-4</c:v>
                </c:pt>
                <c:pt idx="787">
                  <c:v>7.8700000000001262E-4</c:v>
                </c:pt>
                <c:pt idx="788">
                  <c:v>7.8800000000001265E-4</c:v>
                </c:pt>
                <c:pt idx="789">
                  <c:v>7.8900000000001267E-4</c:v>
                </c:pt>
                <c:pt idx="790">
                  <c:v>7.900000000000127E-4</c:v>
                </c:pt>
                <c:pt idx="791">
                  <c:v>7.9100000000001272E-4</c:v>
                </c:pt>
                <c:pt idx="792">
                  <c:v>7.9200000000001275E-4</c:v>
                </c:pt>
                <c:pt idx="793">
                  <c:v>7.9300000000001277E-4</c:v>
                </c:pt>
                <c:pt idx="794">
                  <c:v>7.9400000000001279E-4</c:v>
                </c:pt>
                <c:pt idx="795">
                  <c:v>7.9500000000001282E-4</c:v>
                </c:pt>
                <c:pt idx="796">
                  <c:v>7.9600000000001284E-4</c:v>
                </c:pt>
                <c:pt idx="797">
                  <c:v>7.9700000000001287E-4</c:v>
                </c:pt>
                <c:pt idx="798">
                  <c:v>7.9800000000001289E-4</c:v>
                </c:pt>
                <c:pt idx="799">
                  <c:v>7.9900000000001292E-4</c:v>
                </c:pt>
                <c:pt idx="800">
                  <c:v>8.0000000000001294E-4</c:v>
                </c:pt>
                <c:pt idx="801">
                  <c:v>8.0100000000001296E-4</c:v>
                </c:pt>
                <c:pt idx="802">
                  <c:v>8.0200000000001299E-4</c:v>
                </c:pt>
                <c:pt idx="803">
                  <c:v>8.0300000000001301E-4</c:v>
                </c:pt>
                <c:pt idx="804">
                  <c:v>8.0400000000001304E-4</c:v>
                </c:pt>
                <c:pt idx="805">
                  <c:v>8.0500000000001306E-4</c:v>
                </c:pt>
                <c:pt idx="806">
                  <c:v>8.0600000000001309E-4</c:v>
                </c:pt>
                <c:pt idx="807">
                  <c:v>8.0700000000001311E-4</c:v>
                </c:pt>
                <c:pt idx="808">
                  <c:v>8.0800000000001313E-4</c:v>
                </c:pt>
                <c:pt idx="809">
                  <c:v>8.0900000000001316E-4</c:v>
                </c:pt>
                <c:pt idx="810">
                  <c:v>8.1000000000001318E-4</c:v>
                </c:pt>
                <c:pt idx="811">
                  <c:v>8.1100000000001321E-4</c:v>
                </c:pt>
                <c:pt idx="812">
                  <c:v>8.1200000000001323E-4</c:v>
                </c:pt>
                <c:pt idx="813">
                  <c:v>8.1300000000001326E-4</c:v>
                </c:pt>
                <c:pt idx="814">
                  <c:v>8.1400000000001328E-4</c:v>
                </c:pt>
                <c:pt idx="815">
                  <c:v>8.150000000000133E-4</c:v>
                </c:pt>
                <c:pt idx="816">
                  <c:v>8.1600000000001333E-4</c:v>
                </c:pt>
                <c:pt idx="817">
                  <c:v>8.1700000000001335E-4</c:v>
                </c:pt>
                <c:pt idx="818">
                  <c:v>8.1800000000001338E-4</c:v>
                </c:pt>
                <c:pt idx="819">
                  <c:v>8.190000000000134E-4</c:v>
                </c:pt>
                <c:pt idx="820">
                  <c:v>8.2000000000001343E-4</c:v>
                </c:pt>
                <c:pt idx="821">
                  <c:v>8.2100000000001345E-4</c:v>
                </c:pt>
                <c:pt idx="822">
                  <c:v>8.2200000000001348E-4</c:v>
                </c:pt>
                <c:pt idx="823">
                  <c:v>8.230000000000135E-4</c:v>
                </c:pt>
                <c:pt idx="824">
                  <c:v>8.2400000000001352E-4</c:v>
                </c:pt>
                <c:pt idx="825">
                  <c:v>8.2500000000001355E-4</c:v>
                </c:pt>
                <c:pt idx="826">
                  <c:v>8.2600000000001357E-4</c:v>
                </c:pt>
                <c:pt idx="827">
                  <c:v>8.270000000000136E-4</c:v>
                </c:pt>
                <c:pt idx="828">
                  <c:v>8.2800000000001362E-4</c:v>
                </c:pt>
                <c:pt idx="829">
                  <c:v>8.2900000000001365E-4</c:v>
                </c:pt>
                <c:pt idx="830">
                  <c:v>8.3000000000001367E-4</c:v>
                </c:pt>
                <c:pt idx="831">
                  <c:v>8.3100000000001369E-4</c:v>
                </c:pt>
                <c:pt idx="832">
                  <c:v>8.3200000000001372E-4</c:v>
                </c:pt>
                <c:pt idx="833">
                  <c:v>8.3300000000001374E-4</c:v>
                </c:pt>
                <c:pt idx="834">
                  <c:v>8.3400000000001377E-4</c:v>
                </c:pt>
                <c:pt idx="835">
                  <c:v>8.3500000000001379E-4</c:v>
                </c:pt>
                <c:pt idx="836">
                  <c:v>8.3600000000001382E-4</c:v>
                </c:pt>
                <c:pt idx="837">
                  <c:v>8.3700000000001384E-4</c:v>
                </c:pt>
                <c:pt idx="838">
                  <c:v>8.3800000000001386E-4</c:v>
                </c:pt>
                <c:pt idx="839">
                  <c:v>8.3900000000001389E-4</c:v>
                </c:pt>
                <c:pt idx="840">
                  <c:v>8.4000000000001391E-4</c:v>
                </c:pt>
                <c:pt idx="841">
                  <c:v>8.4100000000001394E-4</c:v>
                </c:pt>
                <c:pt idx="842">
                  <c:v>8.4200000000001396E-4</c:v>
                </c:pt>
                <c:pt idx="843">
                  <c:v>8.4300000000001399E-4</c:v>
                </c:pt>
                <c:pt idx="844">
                  <c:v>8.4400000000001401E-4</c:v>
                </c:pt>
                <c:pt idx="845">
                  <c:v>8.4500000000001403E-4</c:v>
                </c:pt>
                <c:pt idx="846">
                  <c:v>8.4600000000001406E-4</c:v>
                </c:pt>
                <c:pt idx="847">
                  <c:v>8.4700000000001408E-4</c:v>
                </c:pt>
                <c:pt idx="848">
                  <c:v>8.4800000000001411E-4</c:v>
                </c:pt>
                <c:pt idx="849">
                  <c:v>8.4900000000001413E-4</c:v>
                </c:pt>
                <c:pt idx="850">
                  <c:v>8.5000000000001416E-4</c:v>
                </c:pt>
                <c:pt idx="851">
                  <c:v>8.5100000000001418E-4</c:v>
                </c:pt>
                <c:pt idx="852">
                  <c:v>8.520000000000142E-4</c:v>
                </c:pt>
                <c:pt idx="853">
                  <c:v>8.5300000000001423E-4</c:v>
                </c:pt>
                <c:pt idx="854">
                  <c:v>8.5400000000001425E-4</c:v>
                </c:pt>
                <c:pt idx="855">
                  <c:v>8.5500000000001428E-4</c:v>
                </c:pt>
                <c:pt idx="856">
                  <c:v>8.560000000000143E-4</c:v>
                </c:pt>
                <c:pt idx="857">
                  <c:v>8.5700000000001433E-4</c:v>
                </c:pt>
                <c:pt idx="858">
                  <c:v>8.5800000000001435E-4</c:v>
                </c:pt>
                <c:pt idx="859">
                  <c:v>8.5900000000001437E-4</c:v>
                </c:pt>
                <c:pt idx="860">
                  <c:v>8.600000000000144E-4</c:v>
                </c:pt>
                <c:pt idx="861">
                  <c:v>8.6100000000001442E-4</c:v>
                </c:pt>
                <c:pt idx="862">
                  <c:v>8.6200000000001445E-4</c:v>
                </c:pt>
                <c:pt idx="863">
                  <c:v>8.6300000000001447E-4</c:v>
                </c:pt>
                <c:pt idx="864">
                  <c:v>8.640000000000145E-4</c:v>
                </c:pt>
                <c:pt idx="865">
                  <c:v>8.6500000000001452E-4</c:v>
                </c:pt>
                <c:pt idx="866">
                  <c:v>8.6600000000001454E-4</c:v>
                </c:pt>
                <c:pt idx="867">
                  <c:v>8.6700000000001457E-4</c:v>
                </c:pt>
                <c:pt idx="868">
                  <c:v>8.6800000000001459E-4</c:v>
                </c:pt>
                <c:pt idx="869">
                  <c:v>8.6900000000001462E-4</c:v>
                </c:pt>
                <c:pt idx="870">
                  <c:v>8.7000000000001464E-4</c:v>
                </c:pt>
                <c:pt idx="871">
                  <c:v>8.7100000000001467E-4</c:v>
                </c:pt>
                <c:pt idx="872">
                  <c:v>8.7200000000001469E-4</c:v>
                </c:pt>
                <c:pt idx="873">
                  <c:v>8.7300000000001471E-4</c:v>
                </c:pt>
                <c:pt idx="874">
                  <c:v>8.7400000000001474E-4</c:v>
                </c:pt>
                <c:pt idx="875">
                  <c:v>8.7500000000001476E-4</c:v>
                </c:pt>
                <c:pt idx="876">
                  <c:v>8.7600000000001479E-4</c:v>
                </c:pt>
                <c:pt idx="877">
                  <c:v>8.7700000000001481E-4</c:v>
                </c:pt>
                <c:pt idx="878">
                  <c:v>8.7800000000001484E-4</c:v>
                </c:pt>
                <c:pt idx="879">
                  <c:v>8.7900000000001486E-4</c:v>
                </c:pt>
                <c:pt idx="880">
                  <c:v>8.8000000000001488E-4</c:v>
                </c:pt>
                <c:pt idx="881">
                  <c:v>8.8100000000001491E-4</c:v>
                </c:pt>
                <c:pt idx="882">
                  <c:v>8.8200000000001493E-4</c:v>
                </c:pt>
                <c:pt idx="883">
                  <c:v>8.8300000000001496E-4</c:v>
                </c:pt>
                <c:pt idx="884">
                  <c:v>8.8400000000001498E-4</c:v>
                </c:pt>
                <c:pt idx="885">
                  <c:v>8.8500000000001501E-4</c:v>
                </c:pt>
                <c:pt idx="886">
                  <c:v>8.8600000000001503E-4</c:v>
                </c:pt>
                <c:pt idx="887">
                  <c:v>8.8700000000001506E-4</c:v>
                </c:pt>
                <c:pt idx="888">
                  <c:v>8.8800000000001508E-4</c:v>
                </c:pt>
                <c:pt idx="889">
                  <c:v>8.890000000000151E-4</c:v>
                </c:pt>
                <c:pt idx="890">
                  <c:v>8.9000000000001513E-4</c:v>
                </c:pt>
                <c:pt idx="891">
                  <c:v>8.9100000000001515E-4</c:v>
                </c:pt>
                <c:pt idx="892">
                  <c:v>8.9200000000001518E-4</c:v>
                </c:pt>
                <c:pt idx="893">
                  <c:v>8.930000000000152E-4</c:v>
                </c:pt>
                <c:pt idx="894">
                  <c:v>8.9400000000001523E-4</c:v>
                </c:pt>
                <c:pt idx="895">
                  <c:v>8.9500000000001525E-4</c:v>
                </c:pt>
                <c:pt idx="896">
                  <c:v>8.9600000000001527E-4</c:v>
                </c:pt>
                <c:pt idx="897">
                  <c:v>8.970000000000153E-4</c:v>
                </c:pt>
                <c:pt idx="898">
                  <c:v>8.9800000000001532E-4</c:v>
                </c:pt>
                <c:pt idx="899">
                  <c:v>8.9900000000001535E-4</c:v>
                </c:pt>
                <c:pt idx="900">
                  <c:v>9.0000000000001537E-4</c:v>
                </c:pt>
                <c:pt idx="901">
                  <c:v>9.010000000000154E-4</c:v>
                </c:pt>
                <c:pt idx="902">
                  <c:v>9.0200000000001542E-4</c:v>
                </c:pt>
                <c:pt idx="903">
                  <c:v>9.0300000000001544E-4</c:v>
                </c:pt>
                <c:pt idx="904">
                  <c:v>9.0400000000001547E-4</c:v>
                </c:pt>
                <c:pt idx="905">
                  <c:v>9.0500000000001549E-4</c:v>
                </c:pt>
                <c:pt idx="906">
                  <c:v>9.0600000000001552E-4</c:v>
                </c:pt>
                <c:pt idx="907">
                  <c:v>9.0700000000001554E-4</c:v>
                </c:pt>
                <c:pt idx="908">
                  <c:v>9.0800000000001557E-4</c:v>
                </c:pt>
                <c:pt idx="909">
                  <c:v>9.0900000000001559E-4</c:v>
                </c:pt>
                <c:pt idx="910">
                  <c:v>9.1000000000001561E-4</c:v>
                </c:pt>
                <c:pt idx="911">
                  <c:v>9.1100000000001564E-4</c:v>
                </c:pt>
                <c:pt idx="912">
                  <c:v>9.1200000000001566E-4</c:v>
                </c:pt>
                <c:pt idx="913">
                  <c:v>9.1300000000001569E-4</c:v>
                </c:pt>
                <c:pt idx="914">
                  <c:v>9.1400000000001571E-4</c:v>
                </c:pt>
                <c:pt idx="915">
                  <c:v>9.1500000000001574E-4</c:v>
                </c:pt>
                <c:pt idx="916">
                  <c:v>9.1600000000001576E-4</c:v>
                </c:pt>
                <c:pt idx="917">
                  <c:v>9.1700000000001578E-4</c:v>
                </c:pt>
                <c:pt idx="918">
                  <c:v>9.1800000000001581E-4</c:v>
                </c:pt>
                <c:pt idx="919">
                  <c:v>9.1900000000001583E-4</c:v>
                </c:pt>
                <c:pt idx="920">
                  <c:v>9.2000000000001586E-4</c:v>
                </c:pt>
                <c:pt idx="921">
                  <c:v>9.2100000000001588E-4</c:v>
                </c:pt>
                <c:pt idx="922">
                  <c:v>9.2200000000001591E-4</c:v>
                </c:pt>
                <c:pt idx="923">
                  <c:v>9.2300000000001593E-4</c:v>
                </c:pt>
                <c:pt idx="924">
                  <c:v>9.2400000000001595E-4</c:v>
                </c:pt>
                <c:pt idx="925">
                  <c:v>9.2500000000001598E-4</c:v>
                </c:pt>
                <c:pt idx="926">
                  <c:v>9.26000000000016E-4</c:v>
                </c:pt>
                <c:pt idx="927">
                  <c:v>9.2700000000001603E-4</c:v>
                </c:pt>
                <c:pt idx="928">
                  <c:v>9.2800000000001605E-4</c:v>
                </c:pt>
                <c:pt idx="929">
                  <c:v>9.2900000000001608E-4</c:v>
                </c:pt>
                <c:pt idx="930">
                  <c:v>9.300000000000161E-4</c:v>
                </c:pt>
                <c:pt idx="931">
                  <c:v>9.3100000000001612E-4</c:v>
                </c:pt>
                <c:pt idx="932">
                  <c:v>9.3200000000001615E-4</c:v>
                </c:pt>
                <c:pt idx="933">
                  <c:v>9.3300000000001617E-4</c:v>
                </c:pt>
                <c:pt idx="934">
                  <c:v>9.340000000000162E-4</c:v>
                </c:pt>
                <c:pt idx="935">
                  <c:v>9.3500000000001622E-4</c:v>
                </c:pt>
                <c:pt idx="936">
                  <c:v>9.3600000000001625E-4</c:v>
                </c:pt>
                <c:pt idx="937">
                  <c:v>9.3700000000001627E-4</c:v>
                </c:pt>
                <c:pt idx="938">
                  <c:v>9.3800000000001629E-4</c:v>
                </c:pt>
                <c:pt idx="939">
                  <c:v>9.3900000000001632E-4</c:v>
                </c:pt>
                <c:pt idx="940">
                  <c:v>9.4000000000001634E-4</c:v>
                </c:pt>
                <c:pt idx="941">
                  <c:v>9.4100000000001637E-4</c:v>
                </c:pt>
                <c:pt idx="942">
                  <c:v>9.4200000000001639E-4</c:v>
                </c:pt>
                <c:pt idx="943">
                  <c:v>9.4300000000001642E-4</c:v>
                </c:pt>
                <c:pt idx="944">
                  <c:v>9.4400000000001644E-4</c:v>
                </c:pt>
                <c:pt idx="945">
                  <c:v>9.4500000000001646E-4</c:v>
                </c:pt>
                <c:pt idx="946">
                  <c:v>9.4600000000001649E-4</c:v>
                </c:pt>
                <c:pt idx="947">
                  <c:v>9.4700000000001651E-4</c:v>
                </c:pt>
                <c:pt idx="948">
                  <c:v>9.4800000000001654E-4</c:v>
                </c:pt>
                <c:pt idx="949">
                  <c:v>9.4900000000001656E-4</c:v>
                </c:pt>
                <c:pt idx="950">
                  <c:v>9.5000000000001659E-4</c:v>
                </c:pt>
                <c:pt idx="951">
                  <c:v>9.5100000000001661E-4</c:v>
                </c:pt>
                <c:pt idx="952">
                  <c:v>9.5200000000001663E-4</c:v>
                </c:pt>
                <c:pt idx="953">
                  <c:v>9.5300000000001666E-4</c:v>
                </c:pt>
                <c:pt idx="954">
                  <c:v>9.5400000000001668E-4</c:v>
                </c:pt>
                <c:pt idx="955">
                  <c:v>9.5500000000001671E-4</c:v>
                </c:pt>
                <c:pt idx="956">
                  <c:v>9.5600000000001673E-4</c:v>
                </c:pt>
                <c:pt idx="957">
                  <c:v>9.5700000000001676E-4</c:v>
                </c:pt>
                <c:pt idx="958">
                  <c:v>9.5800000000001678E-4</c:v>
                </c:pt>
                <c:pt idx="959">
                  <c:v>9.5900000000001681E-4</c:v>
                </c:pt>
                <c:pt idx="960">
                  <c:v>9.6000000000001683E-4</c:v>
                </c:pt>
                <c:pt idx="961">
                  <c:v>9.6100000000001685E-4</c:v>
                </c:pt>
                <c:pt idx="962">
                  <c:v>9.6200000000001688E-4</c:v>
                </c:pt>
                <c:pt idx="963">
                  <c:v>9.630000000000169E-4</c:v>
                </c:pt>
                <c:pt idx="964">
                  <c:v>9.6400000000001693E-4</c:v>
                </c:pt>
                <c:pt idx="965">
                  <c:v>9.6500000000001695E-4</c:v>
                </c:pt>
                <c:pt idx="966">
                  <c:v>9.6600000000001698E-4</c:v>
                </c:pt>
                <c:pt idx="967">
                  <c:v>9.67000000000017E-4</c:v>
                </c:pt>
                <c:pt idx="968">
                  <c:v>9.6800000000001702E-4</c:v>
                </c:pt>
                <c:pt idx="969">
                  <c:v>9.6900000000001705E-4</c:v>
                </c:pt>
                <c:pt idx="970">
                  <c:v>9.7000000000001707E-4</c:v>
                </c:pt>
                <c:pt idx="971">
                  <c:v>9.710000000000171E-4</c:v>
                </c:pt>
                <c:pt idx="972">
                  <c:v>9.7200000000001712E-4</c:v>
                </c:pt>
                <c:pt idx="973">
                  <c:v>9.7300000000001715E-4</c:v>
                </c:pt>
                <c:pt idx="974">
                  <c:v>9.7400000000001717E-4</c:v>
                </c:pt>
                <c:pt idx="975">
                  <c:v>9.7500000000001719E-4</c:v>
                </c:pt>
                <c:pt idx="976">
                  <c:v>9.7600000000001722E-4</c:v>
                </c:pt>
                <c:pt idx="977">
                  <c:v>9.7700000000001713E-4</c:v>
                </c:pt>
                <c:pt idx="978">
                  <c:v>9.7800000000001705E-4</c:v>
                </c:pt>
                <c:pt idx="979">
                  <c:v>9.7900000000001697E-4</c:v>
                </c:pt>
                <c:pt idx="980">
                  <c:v>9.8000000000001688E-4</c:v>
                </c:pt>
                <c:pt idx="981">
                  <c:v>9.810000000000168E-4</c:v>
                </c:pt>
                <c:pt idx="982">
                  <c:v>9.8200000000001671E-4</c:v>
                </c:pt>
                <c:pt idx="983">
                  <c:v>9.8300000000001663E-4</c:v>
                </c:pt>
                <c:pt idx="984">
                  <c:v>9.8400000000001655E-4</c:v>
                </c:pt>
                <c:pt idx="985">
                  <c:v>9.8500000000001646E-4</c:v>
                </c:pt>
                <c:pt idx="986">
                  <c:v>9.8600000000001638E-4</c:v>
                </c:pt>
                <c:pt idx="987">
                  <c:v>9.8700000000001629E-4</c:v>
                </c:pt>
                <c:pt idx="988">
                  <c:v>9.8800000000001621E-4</c:v>
                </c:pt>
                <c:pt idx="989">
                  <c:v>9.8900000000001612E-4</c:v>
                </c:pt>
                <c:pt idx="990">
                  <c:v>9.9000000000001604E-4</c:v>
                </c:pt>
                <c:pt idx="991">
                  <c:v>9.9100000000001596E-4</c:v>
                </c:pt>
                <c:pt idx="992">
                  <c:v>9.9200000000001587E-4</c:v>
                </c:pt>
                <c:pt idx="993">
                  <c:v>9.9300000000001579E-4</c:v>
                </c:pt>
                <c:pt idx="994">
                  <c:v>9.940000000000157E-4</c:v>
                </c:pt>
                <c:pt idx="995">
                  <c:v>9.9500000000001562E-4</c:v>
                </c:pt>
                <c:pt idx="996">
                  <c:v>9.9600000000001554E-4</c:v>
                </c:pt>
                <c:pt idx="997">
                  <c:v>9.9700000000001545E-4</c:v>
                </c:pt>
                <c:pt idx="998">
                  <c:v>9.9800000000001537E-4</c:v>
                </c:pt>
                <c:pt idx="999">
                  <c:v>9.9900000000001528E-4</c:v>
                </c:pt>
                <c:pt idx="1000">
                  <c:v>1.0000000000000152E-3</c:v>
                </c:pt>
                <c:pt idx="1001">
                  <c:v>1.0010000000000151E-3</c:v>
                </c:pt>
                <c:pt idx="1002">
                  <c:v>1.002000000000015E-3</c:v>
                </c:pt>
                <c:pt idx="1003">
                  <c:v>1.0030000000000149E-3</c:v>
                </c:pt>
                <c:pt idx="1004">
                  <c:v>1.0040000000000149E-3</c:v>
                </c:pt>
                <c:pt idx="1005">
                  <c:v>1.0050000000000148E-3</c:v>
                </c:pt>
                <c:pt idx="1006">
                  <c:v>1.0060000000000147E-3</c:v>
                </c:pt>
                <c:pt idx="1007">
                  <c:v>1.0070000000000146E-3</c:v>
                </c:pt>
                <c:pt idx="1008">
                  <c:v>1.0080000000000145E-3</c:v>
                </c:pt>
                <c:pt idx="1009">
                  <c:v>1.0090000000000144E-3</c:v>
                </c:pt>
                <c:pt idx="1010">
                  <c:v>1.0100000000000144E-3</c:v>
                </c:pt>
                <c:pt idx="1011">
                  <c:v>1.0110000000000143E-3</c:v>
                </c:pt>
                <c:pt idx="1012">
                  <c:v>1.0120000000000142E-3</c:v>
                </c:pt>
                <c:pt idx="1013">
                  <c:v>1.0130000000000141E-3</c:v>
                </c:pt>
                <c:pt idx="1014">
                  <c:v>1.014000000000014E-3</c:v>
                </c:pt>
                <c:pt idx="1015">
                  <c:v>1.0150000000000139E-3</c:v>
                </c:pt>
                <c:pt idx="1016">
                  <c:v>1.0160000000000139E-3</c:v>
                </c:pt>
                <c:pt idx="1017">
                  <c:v>1.0170000000000138E-3</c:v>
                </c:pt>
                <c:pt idx="1018">
                  <c:v>1.0180000000000137E-3</c:v>
                </c:pt>
                <c:pt idx="1019">
                  <c:v>1.0190000000000136E-3</c:v>
                </c:pt>
                <c:pt idx="1020">
                  <c:v>1.0200000000000135E-3</c:v>
                </c:pt>
                <c:pt idx="1021">
                  <c:v>1.0210000000000134E-3</c:v>
                </c:pt>
                <c:pt idx="1022">
                  <c:v>1.0220000000000133E-3</c:v>
                </c:pt>
                <c:pt idx="1023">
                  <c:v>1.0230000000000133E-3</c:v>
                </c:pt>
                <c:pt idx="1024">
                  <c:v>1.0240000000000132E-3</c:v>
                </c:pt>
                <c:pt idx="1025">
                  <c:v>1.0250000000000131E-3</c:v>
                </c:pt>
                <c:pt idx="1026">
                  <c:v>1.026000000000013E-3</c:v>
                </c:pt>
                <c:pt idx="1027">
                  <c:v>1.0270000000000129E-3</c:v>
                </c:pt>
                <c:pt idx="1028">
                  <c:v>1.0280000000000128E-3</c:v>
                </c:pt>
                <c:pt idx="1029">
                  <c:v>1.0290000000000128E-3</c:v>
                </c:pt>
                <c:pt idx="1030">
                  <c:v>1.0300000000000127E-3</c:v>
                </c:pt>
                <c:pt idx="1031">
                  <c:v>1.0310000000000126E-3</c:v>
                </c:pt>
                <c:pt idx="1032">
                  <c:v>1.0320000000000125E-3</c:v>
                </c:pt>
                <c:pt idx="1033">
                  <c:v>1.0330000000000124E-3</c:v>
                </c:pt>
                <c:pt idx="1034">
                  <c:v>1.0340000000000123E-3</c:v>
                </c:pt>
                <c:pt idx="1035">
                  <c:v>1.0350000000000123E-3</c:v>
                </c:pt>
                <c:pt idx="1036">
                  <c:v>1.0360000000000122E-3</c:v>
                </c:pt>
                <c:pt idx="1037">
                  <c:v>1.0370000000000121E-3</c:v>
                </c:pt>
                <c:pt idx="1038">
                  <c:v>1.038000000000012E-3</c:v>
                </c:pt>
                <c:pt idx="1039">
                  <c:v>1.0390000000000119E-3</c:v>
                </c:pt>
                <c:pt idx="1040">
                  <c:v>1.0400000000000118E-3</c:v>
                </c:pt>
                <c:pt idx="1041">
                  <c:v>1.0410000000000118E-3</c:v>
                </c:pt>
                <c:pt idx="1042">
                  <c:v>1.0420000000000117E-3</c:v>
                </c:pt>
                <c:pt idx="1043">
                  <c:v>1.0430000000000116E-3</c:v>
                </c:pt>
                <c:pt idx="1044">
                  <c:v>1.0440000000000115E-3</c:v>
                </c:pt>
                <c:pt idx="1045">
                  <c:v>1.0450000000000114E-3</c:v>
                </c:pt>
                <c:pt idx="1046">
                  <c:v>1.0460000000000113E-3</c:v>
                </c:pt>
                <c:pt idx="1047">
                  <c:v>1.0470000000000112E-3</c:v>
                </c:pt>
                <c:pt idx="1048">
                  <c:v>1.0480000000000112E-3</c:v>
                </c:pt>
                <c:pt idx="1049">
                  <c:v>1.0490000000000111E-3</c:v>
                </c:pt>
                <c:pt idx="1050">
                  <c:v>1.050000000000011E-3</c:v>
                </c:pt>
                <c:pt idx="1051">
                  <c:v>1.0510000000000109E-3</c:v>
                </c:pt>
                <c:pt idx="1052">
                  <c:v>1.0520000000000108E-3</c:v>
                </c:pt>
                <c:pt idx="1053">
                  <c:v>1.0530000000000107E-3</c:v>
                </c:pt>
                <c:pt idx="1054">
                  <c:v>1.0540000000000107E-3</c:v>
                </c:pt>
                <c:pt idx="1055">
                  <c:v>1.0550000000000106E-3</c:v>
                </c:pt>
                <c:pt idx="1056">
                  <c:v>1.0560000000000105E-3</c:v>
                </c:pt>
                <c:pt idx="1057">
                  <c:v>1.0570000000000104E-3</c:v>
                </c:pt>
                <c:pt idx="1058">
                  <c:v>1.0580000000000103E-3</c:v>
                </c:pt>
                <c:pt idx="1059">
                  <c:v>1.0590000000000102E-3</c:v>
                </c:pt>
                <c:pt idx="1060">
                  <c:v>1.0600000000000102E-3</c:v>
                </c:pt>
                <c:pt idx="1061">
                  <c:v>1.0610000000000101E-3</c:v>
                </c:pt>
                <c:pt idx="1062">
                  <c:v>1.06200000000001E-3</c:v>
                </c:pt>
                <c:pt idx="1063">
                  <c:v>1.0630000000000099E-3</c:v>
                </c:pt>
                <c:pt idx="1064">
                  <c:v>1.0640000000000098E-3</c:v>
                </c:pt>
                <c:pt idx="1065">
                  <c:v>1.0650000000000097E-3</c:v>
                </c:pt>
                <c:pt idx="1066">
                  <c:v>1.0660000000000096E-3</c:v>
                </c:pt>
                <c:pt idx="1067">
                  <c:v>1.0670000000000096E-3</c:v>
                </c:pt>
                <c:pt idx="1068">
                  <c:v>1.0680000000000095E-3</c:v>
                </c:pt>
                <c:pt idx="1069">
                  <c:v>1.0690000000000094E-3</c:v>
                </c:pt>
                <c:pt idx="1070">
                  <c:v>1.0700000000000093E-3</c:v>
                </c:pt>
                <c:pt idx="1071">
                  <c:v>1.0710000000000092E-3</c:v>
                </c:pt>
                <c:pt idx="1072">
                  <c:v>1.0720000000000091E-3</c:v>
                </c:pt>
                <c:pt idx="1073">
                  <c:v>1.0730000000000091E-3</c:v>
                </c:pt>
                <c:pt idx="1074">
                  <c:v>1.074000000000009E-3</c:v>
                </c:pt>
                <c:pt idx="1075">
                  <c:v>1.0750000000000089E-3</c:v>
                </c:pt>
                <c:pt idx="1076">
                  <c:v>1.0760000000000088E-3</c:v>
                </c:pt>
                <c:pt idx="1077">
                  <c:v>1.0770000000000087E-3</c:v>
                </c:pt>
                <c:pt idx="1078">
                  <c:v>1.0780000000000086E-3</c:v>
                </c:pt>
                <c:pt idx="1079">
                  <c:v>1.0790000000000086E-3</c:v>
                </c:pt>
                <c:pt idx="1080">
                  <c:v>1.0800000000000085E-3</c:v>
                </c:pt>
                <c:pt idx="1081">
                  <c:v>1.0810000000000084E-3</c:v>
                </c:pt>
                <c:pt idx="1082">
                  <c:v>1.0820000000000083E-3</c:v>
                </c:pt>
                <c:pt idx="1083">
                  <c:v>1.0830000000000082E-3</c:v>
                </c:pt>
                <c:pt idx="1084">
                  <c:v>1.0840000000000081E-3</c:v>
                </c:pt>
                <c:pt idx="1085">
                  <c:v>1.0850000000000081E-3</c:v>
                </c:pt>
                <c:pt idx="1086">
                  <c:v>1.086000000000008E-3</c:v>
                </c:pt>
                <c:pt idx="1087">
                  <c:v>1.0870000000000079E-3</c:v>
                </c:pt>
                <c:pt idx="1088">
                  <c:v>1.0880000000000078E-3</c:v>
                </c:pt>
                <c:pt idx="1089">
                  <c:v>1.0890000000000077E-3</c:v>
                </c:pt>
                <c:pt idx="1090">
                  <c:v>1.0900000000000076E-3</c:v>
                </c:pt>
                <c:pt idx="1091">
                  <c:v>1.0910000000000075E-3</c:v>
                </c:pt>
                <c:pt idx="1092">
                  <c:v>1.0920000000000075E-3</c:v>
                </c:pt>
                <c:pt idx="1093">
                  <c:v>1.0930000000000074E-3</c:v>
                </c:pt>
                <c:pt idx="1094">
                  <c:v>1.0940000000000073E-3</c:v>
                </c:pt>
                <c:pt idx="1095">
                  <c:v>1.0950000000000072E-3</c:v>
                </c:pt>
                <c:pt idx="1096">
                  <c:v>1.0960000000000071E-3</c:v>
                </c:pt>
                <c:pt idx="1097">
                  <c:v>1.097000000000007E-3</c:v>
                </c:pt>
                <c:pt idx="1098">
                  <c:v>1.098000000000007E-3</c:v>
                </c:pt>
                <c:pt idx="1099">
                  <c:v>1.0990000000000069E-3</c:v>
                </c:pt>
                <c:pt idx="1100">
                  <c:v>1.1000000000000068E-3</c:v>
                </c:pt>
                <c:pt idx="1101">
                  <c:v>1.1010000000000067E-3</c:v>
                </c:pt>
                <c:pt idx="1102">
                  <c:v>1.1020000000000066E-3</c:v>
                </c:pt>
                <c:pt idx="1103">
                  <c:v>1.1030000000000065E-3</c:v>
                </c:pt>
                <c:pt idx="1104">
                  <c:v>1.1040000000000065E-3</c:v>
                </c:pt>
                <c:pt idx="1105">
                  <c:v>1.1050000000000064E-3</c:v>
                </c:pt>
                <c:pt idx="1106">
                  <c:v>1.1060000000000063E-3</c:v>
                </c:pt>
                <c:pt idx="1107">
                  <c:v>1.1070000000000062E-3</c:v>
                </c:pt>
                <c:pt idx="1108">
                  <c:v>1.1080000000000061E-3</c:v>
                </c:pt>
                <c:pt idx="1109">
                  <c:v>1.109000000000006E-3</c:v>
                </c:pt>
                <c:pt idx="1110">
                  <c:v>1.1100000000000059E-3</c:v>
                </c:pt>
                <c:pt idx="1111">
                  <c:v>1.1110000000000059E-3</c:v>
                </c:pt>
                <c:pt idx="1112">
                  <c:v>1.1120000000000058E-3</c:v>
                </c:pt>
                <c:pt idx="1113">
                  <c:v>1.1130000000000057E-3</c:v>
                </c:pt>
                <c:pt idx="1114">
                  <c:v>1.1140000000000056E-3</c:v>
                </c:pt>
                <c:pt idx="1115">
                  <c:v>1.1150000000000055E-3</c:v>
                </c:pt>
                <c:pt idx="1116">
                  <c:v>1.1160000000000054E-3</c:v>
                </c:pt>
                <c:pt idx="1117">
                  <c:v>1.1170000000000054E-3</c:v>
                </c:pt>
                <c:pt idx="1118">
                  <c:v>1.1180000000000053E-3</c:v>
                </c:pt>
                <c:pt idx="1119">
                  <c:v>1.1190000000000052E-3</c:v>
                </c:pt>
                <c:pt idx="1120">
                  <c:v>1.1200000000000051E-3</c:v>
                </c:pt>
                <c:pt idx="1121">
                  <c:v>1.121000000000005E-3</c:v>
                </c:pt>
                <c:pt idx="1122">
                  <c:v>1.1220000000000049E-3</c:v>
                </c:pt>
                <c:pt idx="1123">
                  <c:v>1.1230000000000049E-3</c:v>
                </c:pt>
                <c:pt idx="1124">
                  <c:v>1.1240000000000048E-3</c:v>
                </c:pt>
                <c:pt idx="1125">
                  <c:v>1.1250000000000047E-3</c:v>
                </c:pt>
                <c:pt idx="1126">
                  <c:v>1.1260000000000046E-3</c:v>
                </c:pt>
                <c:pt idx="1127">
                  <c:v>1.1270000000000045E-3</c:v>
                </c:pt>
                <c:pt idx="1128">
                  <c:v>1.1280000000000044E-3</c:v>
                </c:pt>
                <c:pt idx="1129">
                  <c:v>1.1290000000000043E-3</c:v>
                </c:pt>
                <c:pt idx="1130">
                  <c:v>1.1300000000000043E-3</c:v>
                </c:pt>
                <c:pt idx="1131">
                  <c:v>1.1310000000000042E-3</c:v>
                </c:pt>
                <c:pt idx="1132">
                  <c:v>1.1320000000000041E-3</c:v>
                </c:pt>
                <c:pt idx="1133">
                  <c:v>1.133000000000004E-3</c:v>
                </c:pt>
                <c:pt idx="1134">
                  <c:v>1.1340000000000039E-3</c:v>
                </c:pt>
                <c:pt idx="1135">
                  <c:v>1.1350000000000038E-3</c:v>
                </c:pt>
                <c:pt idx="1136">
                  <c:v>1.1360000000000038E-3</c:v>
                </c:pt>
                <c:pt idx="1137">
                  <c:v>1.1370000000000037E-3</c:v>
                </c:pt>
                <c:pt idx="1138">
                  <c:v>1.1380000000000036E-3</c:v>
                </c:pt>
                <c:pt idx="1139">
                  <c:v>1.1390000000000035E-3</c:v>
                </c:pt>
                <c:pt idx="1140">
                  <c:v>1.1400000000000034E-3</c:v>
                </c:pt>
                <c:pt idx="1141">
                  <c:v>1.1410000000000033E-3</c:v>
                </c:pt>
                <c:pt idx="1142">
                  <c:v>1.1420000000000033E-3</c:v>
                </c:pt>
                <c:pt idx="1143">
                  <c:v>1.1430000000000032E-3</c:v>
                </c:pt>
                <c:pt idx="1144">
                  <c:v>1.1440000000000031E-3</c:v>
                </c:pt>
                <c:pt idx="1145">
                  <c:v>1.145000000000003E-3</c:v>
                </c:pt>
                <c:pt idx="1146">
                  <c:v>1.1460000000000029E-3</c:v>
                </c:pt>
                <c:pt idx="1147">
                  <c:v>1.1470000000000028E-3</c:v>
                </c:pt>
                <c:pt idx="1148">
                  <c:v>1.1480000000000028E-3</c:v>
                </c:pt>
                <c:pt idx="1149">
                  <c:v>1.1490000000000027E-3</c:v>
                </c:pt>
                <c:pt idx="1150">
                  <c:v>1.1500000000000026E-3</c:v>
                </c:pt>
                <c:pt idx="1151">
                  <c:v>1.1510000000000025E-3</c:v>
                </c:pt>
                <c:pt idx="1152">
                  <c:v>1.1520000000000024E-3</c:v>
                </c:pt>
                <c:pt idx="1153">
                  <c:v>1.1530000000000023E-3</c:v>
                </c:pt>
                <c:pt idx="1154">
                  <c:v>1.1540000000000022E-3</c:v>
                </c:pt>
                <c:pt idx="1155">
                  <c:v>1.1550000000000022E-3</c:v>
                </c:pt>
                <c:pt idx="1156">
                  <c:v>1.1560000000000021E-3</c:v>
                </c:pt>
                <c:pt idx="1157">
                  <c:v>1.157000000000002E-3</c:v>
                </c:pt>
                <c:pt idx="1158">
                  <c:v>1.1580000000000019E-3</c:v>
                </c:pt>
                <c:pt idx="1159">
                  <c:v>1.1590000000000018E-3</c:v>
                </c:pt>
                <c:pt idx="1160">
                  <c:v>1.1600000000000017E-3</c:v>
                </c:pt>
                <c:pt idx="1161">
                  <c:v>1.1610000000000017E-3</c:v>
                </c:pt>
                <c:pt idx="1162">
                  <c:v>1.1620000000000016E-3</c:v>
                </c:pt>
                <c:pt idx="1163">
                  <c:v>1.1630000000000015E-3</c:v>
                </c:pt>
                <c:pt idx="1164">
                  <c:v>1.1640000000000014E-3</c:v>
                </c:pt>
                <c:pt idx="1165">
                  <c:v>1.1650000000000013E-3</c:v>
                </c:pt>
                <c:pt idx="1166">
                  <c:v>1.1660000000000012E-3</c:v>
                </c:pt>
                <c:pt idx="1167">
                  <c:v>1.1670000000000012E-3</c:v>
                </c:pt>
                <c:pt idx="1168">
                  <c:v>1.1680000000000011E-3</c:v>
                </c:pt>
                <c:pt idx="1169">
                  <c:v>1.169000000000001E-3</c:v>
                </c:pt>
                <c:pt idx="1170">
                  <c:v>1.1700000000000009E-3</c:v>
                </c:pt>
                <c:pt idx="1171">
                  <c:v>1.1710000000000008E-3</c:v>
                </c:pt>
                <c:pt idx="1172">
                  <c:v>1.1720000000000007E-3</c:v>
                </c:pt>
                <c:pt idx="1173">
                  <c:v>1.1730000000000006E-3</c:v>
                </c:pt>
                <c:pt idx="1174">
                  <c:v>1.1740000000000006E-3</c:v>
                </c:pt>
                <c:pt idx="1175">
                  <c:v>1.1750000000000005E-3</c:v>
                </c:pt>
                <c:pt idx="1176">
                  <c:v>1.1760000000000004E-3</c:v>
                </c:pt>
                <c:pt idx="1177">
                  <c:v>1.1770000000000003E-3</c:v>
                </c:pt>
                <c:pt idx="1178">
                  <c:v>1.1780000000000002E-3</c:v>
                </c:pt>
                <c:pt idx="1179">
                  <c:v>1.1790000000000001E-3</c:v>
                </c:pt>
                <c:pt idx="1180">
                  <c:v>1.1800000000000001E-3</c:v>
                </c:pt>
                <c:pt idx="1181">
                  <c:v>1.181E-3</c:v>
                </c:pt>
                <c:pt idx="1182">
                  <c:v>1.1819999999999999E-3</c:v>
                </c:pt>
                <c:pt idx="1183">
                  <c:v>1.1829999999999998E-3</c:v>
                </c:pt>
                <c:pt idx="1184">
                  <c:v>1.1839999999999997E-3</c:v>
                </c:pt>
                <c:pt idx="1185">
                  <c:v>1.1849999999999996E-3</c:v>
                </c:pt>
                <c:pt idx="1186">
                  <c:v>1.1859999999999996E-3</c:v>
                </c:pt>
                <c:pt idx="1187">
                  <c:v>1.1869999999999995E-3</c:v>
                </c:pt>
                <c:pt idx="1188">
                  <c:v>1.1879999999999994E-3</c:v>
                </c:pt>
                <c:pt idx="1189">
                  <c:v>1.1889999999999993E-3</c:v>
                </c:pt>
                <c:pt idx="1190">
                  <c:v>1.1899999999999992E-3</c:v>
                </c:pt>
                <c:pt idx="1191">
                  <c:v>1.1909999999999991E-3</c:v>
                </c:pt>
                <c:pt idx="1192">
                  <c:v>1.191999999999999E-3</c:v>
                </c:pt>
                <c:pt idx="1193">
                  <c:v>1.192999999999999E-3</c:v>
                </c:pt>
                <c:pt idx="1194">
                  <c:v>1.1939999999999989E-3</c:v>
                </c:pt>
                <c:pt idx="1195">
                  <c:v>1.1949999999999988E-3</c:v>
                </c:pt>
                <c:pt idx="1196">
                  <c:v>1.1959999999999987E-3</c:v>
                </c:pt>
                <c:pt idx="1197">
                  <c:v>1.1969999999999986E-3</c:v>
                </c:pt>
                <c:pt idx="1198">
                  <c:v>1.1979999999999985E-3</c:v>
                </c:pt>
                <c:pt idx="1199">
                  <c:v>1.1989999999999985E-3</c:v>
                </c:pt>
                <c:pt idx="1200">
                  <c:v>1.1999999999999984E-3</c:v>
                </c:pt>
                <c:pt idx="1201">
                  <c:v>1.2009999999999983E-3</c:v>
                </c:pt>
                <c:pt idx="1202">
                  <c:v>1.2019999999999982E-3</c:v>
                </c:pt>
                <c:pt idx="1203">
                  <c:v>1.2029999999999981E-3</c:v>
                </c:pt>
                <c:pt idx="1204">
                  <c:v>1.203999999999998E-3</c:v>
                </c:pt>
                <c:pt idx="1205">
                  <c:v>1.204999999999998E-3</c:v>
                </c:pt>
                <c:pt idx="1206">
                  <c:v>1.2059999999999979E-3</c:v>
                </c:pt>
                <c:pt idx="1207">
                  <c:v>1.2069999999999978E-3</c:v>
                </c:pt>
                <c:pt idx="1208">
                  <c:v>1.2079999999999977E-3</c:v>
                </c:pt>
                <c:pt idx="1209">
                  <c:v>1.2089999999999976E-3</c:v>
                </c:pt>
                <c:pt idx="1210">
                  <c:v>1.2099999999999975E-3</c:v>
                </c:pt>
                <c:pt idx="1211">
                  <c:v>1.2109999999999975E-3</c:v>
                </c:pt>
                <c:pt idx="1212">
                  <c:v>1.2119999999999974E-3</c:v>
                </c:pt>
                <c:pt idx="1213">
                  <c:v>1.2129999999999973E-3</c:v>
                </c:pt>
                <c:pt idx="1214">
                  <c:v>1.2139999999999972E-3</c:v>
                </c:pt>
                <c:pt idx="1215">
                  <c:v>1.2149999999999971E-3</c:v>
                </c:pt>
                <c:pt idx="1216">
                  <c:v>1.215999999999997E-3</c:v>
                </c:pt>
                <c:pt idx="1217">
                  <c:v>1.2169999999999969E-3</c:v>
                </c:pt>
                <c:pt idx="1218">
                  <c:v>1.2179999999999969E-3</c:v>
                </c:pt>
                <c:pt idx="1219">
                  <c:v>1.2189999999999968E-3</c:v>
                </c:pt>
                <c:pt idx="1220">
                  <c:v>1.2199999999999967E-3</c:v>
                </c:pt>
                <c:pt idx="1221">
                  <c:v>1.2209999999999966E-3</c:v>
                </c:pt>
                <c:pt idx="1222">
                  <c:v>1.2219999999999965E-3</c:v>
                </c:pt>
                <c:pt idx="1223">
                  <c:v>1.2229999999999964E-3</c:v>
                </c:pt>
                <c:pt idx="1224">
                  <c:v>1.2239999999999964E-3</c:v>
                </c:pt>
                <c:pt idx="1225">
                  <c:v>1.2249999999999963E-3</c:v>
                </c:pt>
                <c:pt idx="1226">
                  <c:v>1.2259999999999962E-3</c:v>
                </c:pt>
                <c:pt idx="1227">
                  <c:v>1.2269999999999961E-3</c:v>
                </c:pt>
                <c:pt idx="1228">
                  <c:v>1.227999999999996E-3</c:v>
                </c:pt>
                <c:pt idx="1229">
                  <c:v>1.2289999999999959E-3</c:v>
                </c:pt>
                <c:pt idx="1230">
                  <c:v>1.2299999999999959E-3</c:v>
                </c:pt>
                <c:pt idx="1231">
                  <c:v>1.2309999999999958E-3</c:v>
                </c:pt>
                <c:pt idx="1232">
                  <c:v>1.2319999999999957E-3</c:v>
                </c:pt>
                <c:pt idx="1233">
                  <c:v>1.2329999999999956E-3</c:v>
                </c:pt>
                <c:pt idx="1234">
                  <c:v>1.2339999999999955E-3</c:v>
                </c:pt>
                <c:pt idx="1235">
                  <c:v>1.2349999999999954E-3</c:v>
                </c:pt>
                <c:pt idx="1236">
                  <c:v>1.2359999999999953E-3</c:v>
                </c:pt>
                <c:pt idx="1237">
                  <c:v>1.2369999999999953E-3</c:v>
                </c:pt>
                <c:pt idx="1238">
                  <c:v>1.2379999999999952E-3</c:v>
                </c:pt>
                <c:pt idx="1239">
                  <c:v>1.2389999999999951E-3</c:v>
                </c:pt>
                <c:pt idx="1240">
                  <c:v>1.239999999999995E-3</c:v>
                </c:pt>
                <c:pt idx="1241">
                  <c:v>1.2409999999999949E-3</c:v>
                </c:pt>
                <c:pt idx="1242">
                  <c:v>1.2419999999999948E-3</c:v>
                </c:pt>
                <c:pt idx="1243">
                  <c:v>1.2429999999999948E-3</c:v>
                </c:pt>
                <c:pt idx="1244">
                  <c:v>1.2439999999999947E-3</c:v>
                </c:pt>
                <c:pt idx="1245">
                  <c:v>1.2449999999999946E-3</c:v>
                </c:pt>
                <c:pt idx="1246">
                  <c:v>1.2459999999999945E-3</c:v>
                </c:pt>
                <c:pt idx="1247">
                  <c:v>1.2469999999999944E-3</c:v>
                </c:pt>
                <c:pt idx="1248">
                  <c:v>1.2479999999999943E-3</c:v>
                </c:pt>
                <c:pt idx="1249">
                  <c:v>1.2489999999999943E-3</c:v>
                </c:pt>
                <c:pt idx="1250">
                  <c:v>1.2499999999999942E-3</c:v>
                </c:pt>
                <c:pt idx="1251">
                  <c:v>1.2509999999999941E-3</c:v>
                </c:pt>
                <c:pt idx="1252">
                  <c:v>1.251999999999994E-3</c:v>
                </c:pt>
                <c:pt idx="1253">
                  <c:v>1.2529999999999939E-3</c:v>
                </c:pt>
                <c:pt idx="1254">
                  <c:v>1.2539999999999938E-3</c:v>
                </c:pt>
                <c:pt idx="1255">
                  <c:v>1.2549999999999938E-3</c:v>
                </c:pt>
                <c:pt idx="1256">
                  <c:v>1.2559999999999937E-3</c:v>
                </c:pt>
                <c:pt idx="1257">
                  <c:v>1.2569999999999936E-3</c:v>
                </c:pt>
                <c:pt idx="1258">
                  <c:v>1.2579999999999935E-3</c:v>
                </c:pt>
                <c:pt idx="1259">
                  <c:v>1.2589999999999934E-3</c:v>
                </c:pt>
                <c:pt idx="1260">
                  <c:v>1.2599999999999933E-3</c:v>
                </c:pt>
                <c:pt idx="1261">
                  <c:v>1.2609999999999932E-3</c:v>
                </c:pt>
                <c:pt idx="1262">
                  <c:v>1.2619999999999932E-3</c:v>
                </c:pt>
                <c:pt idx="1263">
                  <c:v>1.2629999999999931E-3</c:v>
                </c:pt>
                <c:pt idx="1264">
                  <c:v>1.263999999999993E-3</c:v>
                </c:pt>
                <c:pt idx="1265">
                  <c:v>1.2649999999999929E-3</c:v>
                </c:pt>
                <c:pt idx="1266">
                  <c:v>1.2659999999999928E-3</c:v>
                </c:pt>
                <c:pt idx="1267">
                  <c:v>1.2669999999999927E-3</c:v>
                </c:pt>
                <c:pt idx="1268">
                  <c:v>1.2679999999999927E-3</c:v>
                </c:pt>
                <c:pt idx="1269">
                  <c:v>1.2689999999999926E-3</c:v>
                </c:pt>
                <c:pt idx="1270">
                  <c:v>1.2699999999999925E-3</c:v>
                </c:pt>
                <c:pt idx="1271">
                  <c:v>1.2709999999999924E-3</c:v>
                </c:pt>
                <c:pt idx="1272">
                  <c:v>1.2719999999999923E-3</c:v>
                </c:pt>
                <c:pt idx="1273">
                  <c:v>1.2729999999999922E-3</c:v>
                </c:pt>
                <c:pt idx="1274">
                  <c:v>1.2739999999999922E-3</c:v>
                </c:pt>
                <c:pt idx="1275">
                  <c:v>1.2749999999999921E-3</c:v>
                </c:pt>
                <c:pt idx="1276">
                  <c:v>1.275999999999992E-3</c:v>
                </c:pt>
                <c:pt idx="1277">
                  <c:v>1.2769999999999919E-3</c:v>
                </c:pt>
                <c:pt idx="1278">
                  <c:v>1.2779999999999918E-3</c:v>
                </c:pt>
                <c:pt idx="1279">
                  <c:v>1.2789999999999917E-3</c:v>
                </c:pt>
                <c:pt idx="1280">
                  <c:v>1.2799999999999916E-3</c:v>
                </c:pt>
                <c:pt idx="1281">
                  <c:v>1.2809999999999916E-3</c:v>
                </c:pt>
                <c:pt idx="1282">
                  <c:v>1.2819999999999915E-3</c:v>
                </c:pt>
                <c:pt idx="1283">
                  <c:v>1.2829999999999914E-3</c:v>
                </c:pt>
                <c:pt idx="1284">
                  <c:v>1.2839999999999913E-3</c:v>
                </c:pt>
                <c:pt idx="1285">
                  <c:v>1.2849999999999912E-3</c:v>
                </c:pt>
                <c:pt idx="1286">
                  <c:v>1.2859999999999911E-3</c:v>
                </c:pt>
                <c:pt idx="1287">
                  <c:v>1.2869999999999911E-3</c:v>
                </c:pt>
                <c:pt idx="1288">
                  <c:v>1.287999999999991E-3</c:v>
                </c:pt>
                <c:pt idx="1289">
                  <c:v>1.2889999999999909E-3</c:v>
                </c:pt>
                <c:pt idx="1290">
                  <c:v>1.2899999999999908E-3</c:v>
                </c:pt>
                <c:pt idx="1291">
                  <c:v>1.2909999999999907E-3</c:v>
                </c:pt>
                <c:pt idx="1292">
                  <c:v>1.2919999999999906E-3</c:v>
                </c:pt>
                <c:pt idx="1293">
                  <c:v>1.2929999999999906E-3</c:v>
                </c:pt>
                <c:pt idx="1294">
                  <c:v>1.2939999999999905E-3</c:v>
                </c:pt>
                <c:pt idx="1295">
                  <c:v>1.2949999999999904E-3</c:v>
                </c:pt>
                <c:pt idx="1296">
                  <c:v>1.2959999999999903E-3</c:v>
                </c:pt>
                <c:pt idx="1297">
                  <c:v>1.2969999999999902E-3</c:v>
                </c:pt>
                <c:pt idx="1298">
                  <c:v>1.2979999999999901E-3</c:v>
                </c:pt>
                <c:pt idx="1299">
                  <c:v>1.29899999999999E-3</c:v>
                </c:pt>
                <c:pt idx="1300">
                  <c:v>1.29999999999999E-3</c:v>
                </c:pt>
                <c:pt idx="1301">
                  <c:v>1.3009999999999899E-3</c:v>
                </c:pt>
                <c:pt idx="1302">
                  <c:v>1.3019999999999898E-3</c:v>
                </c:pt>
                <c:pt idx="1303">
                  <c:v>1.3029999999999897E-3</c:v>
                </c:pt>
                <c:pt idx="1304">
                  <c:v>1.3039999999999896E-3</c:v>
                </c:pt>
                <c:pt idx="1305">
                  <c:v>1.3049999999999895E-3</c:v>
                </c:pt>
                <c:pt idx="1306">
                  <c:v>1.3059999999999895E-3</c:v>
                </c:pt>
                <c:pt idx="1307">
                  <c:v>1.3069999999999894E-3</c:v>
                </c:pt>
                <c:pt idx="1308">
                  <c:v>1.3079999999999893E-3</c:v>
                </c:pt>
                <c:pt idx="1309">
                  <c:v>1.3089999999999892E-3</c:v>
                </c:pt>
                <c:pt idx="1310">
                  <c:v>1.3099999999999891E-3</c:v>
                </c:pt>
                <c:pt idx="1311">
                  <c:v>1.310999999999989E-3</c:v>
                </c:pt>
                <c:pt idx="1312">
                  <c:v>1.311999999999989E-3</c:v>
                </c:pt>
                <c:pt idx="1313">
                  <c:v>1.3129999999999889E-3</c:v>
                </c:pt>
                <c:pt idx="1314">
                  <c:v>1.3139999999999888E-3</c:v>
                </c:pt>
                <c:pt idx="1315">
                  <c:v>1.3149999999999887E-3</c:v>
                </c:pt>
                <c:pt idx="1316">
                  <c:v>1.3159999999999886E-3</c:v>
                </c:pt>
                <c:pt idx="1317">
                  <c:v>1.3169999999999885E-3</c:v>
                </c:pt>
                <c:pt idx="1318">
                  <c:v>1.3179999999999885E-3</c:v>
                </c:pt>
                <c:pt idx="1319">
                  <c:v>1.3189999999999884E-3</c:v>
                </c:pt>
                <c:pt idx="1320">
                  <c:v>1.3199999999999883E-3</c:v>
                </c:pt>
                <c:pt idx="1321">
                  <c:v>1.3209999999999882E-3</c:v>
                </c:pt>
                <c:pt idx="1322">
                  <c:v>1.3219999999999881E-3</c:v>
                </c:pt>
                <c:pt idx="1323">
                  <c:v>1.322999999999988E-3</c:v>
                </c:pt>
                <c:pt idx="1324">
                  <c:v>1.3239999999999879E-3</c:v>
                </c:pt>
                <c:pt idx="1325">
                  <c:v>1.3249999999999879E-3</c:v>
                </c:pt>
                <c:pt idx="1326">
                  <c:v>1.3259999999999878E-3</c:v>
                </c:pt>
                <c:pt idx="1327">
                  <c:v>1.3269999999999877E-3</c:v>
                </c:pt>
                <c:pt idx="1328">
                  <c:v>1.3279999999999876E-3</c:v>
                </c:pt>
                <c:pt idx="1329">
                  <c:v>1.3289999999999875E-3</c:v>
                </c:pt>
                <c:pt idx="1330">
                  <c:v>1.3299999999999874E-3</c:v>
                </c:pt>
                <c:pt idx="1331">
                  <c:v>1.3309999999999874E-3</c:v>
                </c:pt>
                <c:pt idx="1332">
                  <c:v>1.3319999999999873E-3</c:v>
                </c:pt>
                <c:pt idx="1333">
                  <c:v>1.3329999999999872E-3</c:v>
                </c:pt>
                <c:pt idx="1334">
                  <c:v>1.3339999999999871E-3</c:v>
                </c:pt>
                <c:pt idx="1335">
                  <c:v>1.334999999999987E-3</c:v>
                </c:pt>
                <c:pt idx="1336">
                  <c:v>1.3359999999999869E-3</c:v>
                </c:pt>
                <c:pt idx="1337">
                  <c:v>1.3369999999999869E-3</c:v>
                </c:pt>
                <c:pt idx="1338">
                  <c:v>1.3379999999999868E-3</c:v>
                </c:pt>
                <c:pt idx="1339">
                  <c:v>1.3389999999999867E-3</c:v>
                </c:pt>
                <c:pt idx="1340">
                  <c:v>1.3399999999999866E-3</c:v>
                </c:pt>
                <c:pt idx="1341">
                  <c:v>1.3409999999999865E-3</c:v>
                </c:pt>
                <c:pt idx="1342">
                  <c:v>1.3419999999999864E-3</c:v>
                </c:pt>
                <c:pt idx="1343">
                  <c:v>1.3429999999999863E-3</c:v>
                </c:pt>
                <c:pt idx="1344">
                  <c:v>1.3439999999999863E-3</c:v>
                </c:pt>
                <c:pt idx="1345">
                  <c:v>1.3449999999999862E-3</c:v>
                </c:pt>
                <c:pt idx="1346">
                  <c:v>1.3459999999999861E-3</c:v>
                </c:pt>
                <c:pt idx="1347">
                  <c:v>1.346999999999986E-3</c:v>
                </c:pt>
                <c:pt idx="1348">
                  <c:v>1.3479999999999859E-3</c:v>
                </c:pt>
                <c:pt idx="1349">
                  <c:v>1.3489999999999858E-3</c:v>
                </c:pt>
                <c:pt idx="1350">
                  <c:v>1.3499999999999858E-3</c:v>
                </c:pt>
                <c:pt idx="1351">
                  <c:v>1.3509999999999857E-3</c:v>
                </c:pt>
                <c:pt idx="1352">
                  <c:v>1.3519999999999856E-3</c:v>
                </c:pt>
                <c:pt idx="1353">
                  <c:v>1.3529999999999855E-3</c:v>
                </c:pt>
                <c:pt idx="1354">
                  <c:v>1.3539999999999854E-3</c:v>
                </c:pt>
                <c:pt idx="1355">
                  <c:v>1.3549999999999853E-3</c:v>
                </c:pt>
                <c:pt idx="1356">
                  <c:v>1.3559999999999853E-3</c:v>
                </c:pt>
                <c:pt idx="1357">
                  <c:v>1.3569999999999852E-3</c:v>
                </c:pt>
                <c:pt idx="1358">
                  <c:v>1.3579999999999851E-3</c:v>
                </c:pt>
                <c:pt idx="1359">
                  <c:v>1.358999999999985E-3</c:v>
                </c:pt>
                <c:pt idx="1360">
                  <c:v>1.3599999999999849E-3</c:v>
                </c:pt>
                <c:pt idx="1361">
                  <c:v>1.3609999999999848E-3</c:v>
                </c:pt>
                <c:pt idx="1362">
                  <c:v>1.3619999999999848E-3</c:v>
                </c:pt>
                <c:pt idx="1363">
                  <c:v>1.3629999999999847E-3</c:v>
                </c:pt>
                <c:pt idx="1364">
                  <c:v>1.3639999999999846E-3</c:v>
                </c:pt>
                <c:pt idx="1365">
                  <c:v>1.3649999999999845E-3</c:v>
                </c:pt>
                <c:pt idx="1366">
                  <c:v>1.3659999999999844E-3</c:v>
                </c:pt>
                <c:pt idx="1367">
                  <c:v>1.3669999999999843E-3</c:v>
                </c:pt>
                <c:pt idx="1368">
                  <c:v>1.3679999999999842E-3</c:v>
                </c:pt>
                <c:pt idx="1369">
                  <c:v>1.3689999999999842E-3</c:v>
                </c:pt>
                <c:pt idx="1370">
                  <c:v>1.3699999999999841E-3</c:v>
                </c:pt>
                <c:pt idx="1371">
                  <c:v>1.370999999999984E-3</c:v>
                </c:pt>
                <c:pt idx="1372">
                  <c:v>1.3719999999999839E-3</c:v>
                </c:pt>
                <c:pt idx="1373">
                  <c:v>1.3729999999999838E-3</c:v>
                </c:pt>
                <c:pt idx="1374">
                  <c:v>1.3739999999999837E-3</c:v>
                </c:pt>
                <c:pt idx="1375">
                  <c:v>1.3749999999999837E-3</c:v>
                </c:pt>
                <c:pt idx="1376">
                  <c:v>1.3759999999999836E-3</c:v>
                </c:pt>
                <c:pt idx="1377">
                  <c:v>1.3769999999999835E-3</c:v>
                </c:pt>
                <c:pt idx="1378">
                  <c:v>1.3779999999999834E-3</c:v>
                </c:pt>
                <c:pt idx="1379">
                  <c:v>1.3789999999999833E-3</c:v>
                </c:pt>
                <c:pt idx="1380">
                  <c:v>1.3799999999999832E-3</c:v>
                </c:pt>
                <c:pt idx="1381">
                  <c:v>1.3809999999999832E-3</c:v>
                </c:pt>
                <c:pt idx="1382">
                  <c:v>1.3819999999999831E-3</c:v>
                </c:pt>
                <c:pt idx="1383">
                  <c:v>1.382999999999983E-3</c:v>
                </c:pt>
                <c:pt idx="1384">
                  <c:v>1.3839999999999829E-3</c:v>
                </c:pt>
                <c:pt idx="1385">
                  <c:v>1.3849999999999828E-3</c:v>
                </c:pt>
                <c:pt idx="1386">
                  <c:v>1.3859999999999827E-3</c:v>
                </c:pt>
                <c:pt idx="1387">
                  <c:v>1.3869999999999826E-3</c:v>
                </c:pt>
                <c:pt idx="1388">
                  <c:v>1.3879999999999826E-3</c:v>
                </c:pt>
                <c:pt idx="1389">
                  <c:v>1.3889999999999825E-3</c:v>
                </c:pt>
                <c:pt idx="1390">
                  <c:v>1.3899999999999824E-3</c:v>
                </c:pt>
                <c:pt idx="1391">
                  <c:v>1.3909999999999823E-3</c:v>
                </c:pt>
                <c:pt idx="1392">
                  <c:v>1.3919999999999822E-3</c:v>
                </c:pt>
                <c:pt idx="1393">
                  <c:v>1.3929999999999821E-3</c:v>
                </c:pt>
                <c:pt idx="1394">
                  <c:v>1.3939999999999821E-3</c:v>
                </c:pt>
                <c:pt idx="1395">
                  <c:v>1.394999999999982E-3</c:v>
                </c:pt>
                <c:pt idx="1396">
                  <c:v>1.3959999999999819E-3</c:v>
                </c:pt>
                <c:pt idx="1397">
                  <c:v>1.3969999999999818E-3</c:v>
                </c:pt>
                <c:pt idx="1398">
                  <c:v>1.3979999999999817E-3</c:v>
                </c:pt>
                <c:pt idx="1399">
                  <c:v>1.3989999999999816E-3</c:v>
                </c:pt>
                <c:pt idx="1400">
                  <c:v>1.3999999999999816E-3</c:v>
                </c:pt>
                <c:pt idx="1401">
                  <c:v>1.4009999999999815E-3</c:v>
                </c:pt>
                <c:pt idx="1402">
                  <c:v>1.4019999999999814E-3</c:v>
                </c:pt>
                <c:pt idx="1403">
                  <c:v>1.4029999999999813E-3</c:v>
                </c:pt>
                <c:pt idx="1404">
                  <c:v>1.4039999999999812E-3</c:v>
                </c:pt>
                <c:pt idx="1405">
                  <c:v>1.4049999999999811E-3</c:v>
                </c:pt>
                <c:pt idx="1406">
                  <c:v>1.405999999999981E-3</c:v>
                </c:pt>
                <c:pt idx="1407">
                  <c:v>1.406999999999981E-3</c:v>
                </c:pt>
                <c:pt idx="1408">
                  <c:v>1.4079999999999809E-3</c:v>
                </c:pt>
                <c:pt idx="1409">
                  <c:v>1.4089999999999808E-3</c:v>
                </c:pt>
                <c:pt idx="1410">
                  <c:v>1.4099999999999807E-3</c:v>
                </c:pt>
                <c:pt idx="1411">
                  <c:v>1.4109999999999806E-3</c:v>
                </c:pt>
                <c:pt idx="1412">
                  <c:v>1.4119999999999805E-3</c:v>
                </c:pt>
                <c:pt idx="1413">
                  <c:v>1.4129999999999805E-3</c:v>
                </c:pt>
                <c:pt idx="1414">
                  <c:v>1.4139999999999804E-3</c:v>
                </c:pt>
                <c:pt idx="1415">
                  <c:v>1.4149999999999803E-3</c:v>
                </c:pt>
                <c:pt idx="1416">
                  <c:v>1.4159999999999802E-3</c:v>
                </c:pt>
                <c:pt idx="1417">
                  <c:v>1.4169999999999801E-3</c:v>
                </c:pt>
                <c:pt idx="1418">
                  <c:v>1.41799999999998E-3</c:v>
                </c:pt>
                <c:pt idx="1419">
                  <c:v>1.41899999999998E-3</c:v>
                </c:pt>
                <c:pt idx="1420">
                  <c:v>1.4199999999999799E-3</c:v>
                </c:pt>
                <c:pt idx="1421">
                  <c:v>1.4209999999999798E-3</c:v>
                </c:pt>
                <c:pt idx="1422">
                  <c:v>1.4219999999999797E-3</c:v>
                </c:pt>
                <c:pt idx="1423">
                  <c:v>1.4229999999999796E-3</c:v>
                </c:pt>
                <c:pt idx="1424">
                  <c:v>1.4239999999999795E-3</c:v>
                </c:pt>
                <c:pt idx="1425">
                  <c:v>1.4249999999999795E-3</c:v>
                </c:pt>
                <c:pt idx="1426">
                  <c:v>1.4259999999999794E-3</c:v>
                </c:pt>
                <c:pt idx="1427">
                  <c:v>1.4269999999999793E-3</c:v>
                </c:pt>
                <c:pt idx="1428">
                  <c:v>1.4279999999999792E-3</c:v>
                </c:pt>
                <c:pt idx="1429">
                  <c:v>1.4289999999999791E-3</c:v>
                </c:pt>
                <c:pt idx="1430">
                  <c:v>1.429999999999979E-3</c:v>
                </c:pt>
                <c:pt idx="1431">
                  <c:v>1.4309999999999789E-3</c:v>
                </c:pt>
                <c:pt idx="1432">
                  <c:v>1.4319999999999789E-3</c:v>
                </c:pt>
                <c:pt idx="1433">
                  <c:v>1.4329999999999788E-3</c:v>
                </c:pt>
                <c:pt idx="1434">
                  <c:v>1.4339999999999787E-3</c:v>
                </c:pt>
                <c:pt idx="1435">
                  <c:v>1.4349999999999786E-3</c:v>
                </c:pt>
                <c:pt idx="1436">
                  <c:v>1.4359999999999785E-3</c:v>
                </c:pt>
                <c:pt idx="1437">
                  <c:v>1.4369999999999784E-3</c:v>
                </c:pt>
                <c:pt idx="1438">
                  <c:v>1.4379999999999784E-3</c:v>
                </c:pt>
                <c:pt idx="1439">
                  <c:v>1.4389999999999783E-3</c:v>
                </c:pt>
                <c:pt idx="1440">
                  <c:v>1.4399999999999782E-3</c:v>
                </c:pt>
                <c:pt idx="1441">
                  <c:v>1.4409999999999781E-3</c:v>
                </c:pt>
                <c:pt idx="1442">
                  <c:v>1.441999999999978E-3</c:v>
                </c:pt>
                <c:pt idx="1443">
                  <c:v>1.4429999999999779E-3</c:v>
                </c:pt>
                <c:pt idx="1444">
                  <c:v>1.4439999999999779E-3</c:v>
                </c:pt>
                <c:pt idx="1445">
                  <c:v>1.4449999999999778E-3</c:v>
                </c:pt>
                <c:pt idx="1446">
                  <c:v>1.4459999999999777E-3</c:v>
                </c:pt>
                <c:pt idx="1447">
                  <c:v>1.4469999999999776E-3</c:v>
                </c:pt>
                <c:pt idx="1448">
                  <c:v>1.4479999999999775E-3</c:v>
                </c:pt>
                <c:pt idx="1449">
                  <c:v>1.4489999999999774E-3</c:v>
                </c:pt>
                <c:pt idx="1450">
                  <c:v>1.4499999999999773E-3</c:v>
                </c:pt>
                <c:pt idx="1451">
                  <c:v>1.4509999999999773E-3</c:v>
                </c:pt>
                <c:pt idx="1452">
                  <c:v>1.4519999999999772E-3</c:v>
                </c:pt>
                <c:pt idx="1453">
                  <c:v>1.4529999999999771E-3</c:v>
                </c:pt>
                <c:pt idx="1454">
                  <c:v>1.453999999999977E-3</c:v>
                </c:pt>
                <c:pt idx="1455">
                  <c:v>1.4549999999999769E-3</c:v>
                </c:pt>
                <c:pt idx="1456">
                  <c:v>1.4559999999999768E-3</c:v>
                </c:pt>
                <c:pt idx="1457">
                  <c:v>1.4569999999999768E-3</c:v>
                </c:pt>
                <c:pt idx="1458">
                  <c:v>1.4579999999999767E-3</c:v>
                </c:pt>
                <c:pt idx="1459">
                  <c:v>1.4589999999999766E-3</c:v>
                </c:pt>
                <c:pt idx="1460">
                  <c:v>1.4599999999999765E-3</c:v>
                </c:pt>
                <c:pt idx="1461">
                  <c:v>1.4609999999999764E-3</c:v>
                </c:pt>
                <c:pt idx="1462">
                  <c:v>1.4619999999999763E-3</c:v>
                </c:pt>
                <c:pt idx="1463">
                  <c:v>1.4629999999999763E-3</c:v>
                </c:pt>
                <c:pt idx="1464">
                  <c:v>1.4639999999999762E-3</c:v>
                </c:pt>
                <c:pt idx="1465">
                  <c:v>1.4649999999999761E-3</c:v>
                </c:pt>
                <c:pt idx="1466">
                  <c:v>1.465999999999976E-3</c:v>
                </c:pt>
                <c:pt idx="1467">
                  <c:v>1.4669999999999759E-3</c:v>
                </c:pt>
                <c:pt idx="1468">
                  <c:v>1.4679999999999758E-3</c:v>
                </c:pt>
                <c:pt idx="1469">
                  <c:v>1.4689999999999758E-3</c:v>
                </c:pt>
                <c:pt idx="1470">
                  <c:v>1.4699999999999757E-3</c:v>
                </c:pt>
                <c:pt idx="1471">
                  <c:v>1.4709999999999756E-3</c:v>
                </c:pt>
                <c:pt idx="1472">
                  <c:v>1.4719999999999755E-3</c:v>
                </c:pt>
                <c:pt idx="1473">
                  <c:v>1.4729999999999754E-3</c:v>
                </c:pt>
                <c:pt idx="1474">
                  <c:v>1.4739999999999753E-3</c:v>
                </c:pt>
                <c:pt idx="1475">
                  <c:v>1.4749999999999752E-3</c:v>
                </c:pt>
                <c:pt idx="1476">
                  <c:v>1.4759999999999752E-3</c:v>
                </c:pt>
                <c:pt idx="1477">
                  <c:v>1.4769999999999751E-3</c:v>
                </c:pt>
                <c:pt idx="1478">
                  <c:v>1.477999999999975E-3</c:v>
                </c:pt>
                <c:pt idx="1479">
                  <c:v>1.4789999999999749E-3</c:v>
                </c:pt>
                <c:pt idx="1480">
                  <c:v>1.4799999999999748E-3</c:v>
                </c:pt>
                <c:pt idx="1481">
                  <c:v>1.4809999999999747E-3</c:v>
                </c:pt>
                <c:pt idx="1482">
                  <c:v>1.4819999999999747E-3</c:v>
                </c:pt>
                <c:pt idx="1483">
                  <c:v>1.4829999999999746E-3</c:v>
                </c:pt>
                <c:pt idx="1484">
                  <c:v>1.4839999999999745E-3</c:v>
                </c:pt>
                <c:pt idx="1485">
                  <c:v>1.4849999999999744E-3</c:v>
                </c:pt>
                <c:pt idx="1486">
                  <c:v>1.4859999999999743E-3</c:v>
                </c:pt>
                <c:pt idx="1487">
                  <c:v>1.4869999999999742E-3</c:v>
                </c:pt>
                <c:pt idx="1488">
                  <c:v>1.4879999999999742E-3</c:v>
                </c:pt>
                <c:pt idx="1489">
                  <c:v>1.4889999999999741E-3</c:v>
                </c:pt>
                <c:pt idx="1490">
                  <c:v>1.489999999999974E-3</c:v>
                </c:pt>
                <c:pt idx="1491">
                  <c:v>1.4909999999999739E-3</c:v>
                </c:pt>
                <c:pt idx="1492">
                  <c:v>1.4919999999999738E-3</c:v>
                </c:pt>
                <c:pt idx="1493">
                  <c:v>1.4929999999999737E-3</c:v>
                </c:pt>
                <c:pt idx="1494">
                  <c:v>1.4939999999999736E-3</c:v>
                </c:pt>
                <c:pt idx="1495">
                  <c:v>1.4949999999999736E-3</c:v>
                </c:pt>
                <c:pt idx="1496">
                  <c:v>1.4959999999999735E-3</c:v>
                </c:pt>
                <c:pt idx="1497">
                  <c:v>1.4969999999999734E-3</c:v>
                </c:pt>
                <c:pt idx="1498">
                  <c:v>1.4979999999999733E-3</c:v>
                </c:pt>
                <c:pt idx="1499">
                  <c:v>1.4989999999999732E-3</c:v>
                </c:pt>
                <c:pt idx="1500">
                  <c:v>1.4999999999999731E-3</c:v>
                </c:pt>
                <c:pt idx="1501">
                  <c:v>1.5009999999999731E-3</c:v>
                </c:pt>
                <c:pt idx="1502">
                  <c:v>1.501999999999973E-3</c:v>
                </c:pt>
                <c:pt idx="1503">
                  <c:v>1.5029999999999729E-3</c:v>
                </c:pt>
                <c:pt idx="1504">
                  <c:v>1.5039999999999728E-3</c:v>
                </c:pt>
                <c:pt idx="1505">
                  <c:v>1.5049999999999727E-3</c:v>
                </c:pt>
                <c:pt idx="1506">
                  <c:v>1.5059999999999726E-3</c:v>
                </c:pt>
                <c:pt idx="1507">
                  <c:v>1.5069999999999726E-3</c:v>
                </c:pt>
                <c:pt idx="1508">
                  <c:v>1.5079999999999725E-3</c:v>
                </c:pt>
                <c:pt idx="1509">
                  <c:v>1.5089999999999724E-3</c:v>
                </c:pt>
                <c:pt idx="1510">
                  <c:v>1.5099999999999723E-3</c:v>
                </c:pt>
                <c:pt idx="1511">
                  <c:v>1.5109999999999722E-3</c:v>
                </c:pt>
                <c:pt idx="1512">
                  <c:v>1.5119999999999721E-3</c:v>
                </c:pt>
                <c:pt idx="1513">
                  <c:v>1.512999999999972E-3</c:v>
                </c:pt>
                <c:pt idx="1514">
                  <c:v>1.513999999999972E-3</c:v>
                </c:pt>
                <c:pt idx="1515">
                  <c:v>1.5149999999999719E-3</c:v>
                </c:pt>
                <c:pt idx="1516">
                  <c:v>1.5159999999999718E-3</c:v>
                </c:pt>
                <c:pt idx="1517">
                  <c:v>1.5169999999999717E-3</c:v>
                </c:pt>
                <c:pt idx="1518">
                  <c:v>1.5179999999999716E-3</c:v>
                </c:pt>
                <c:pt idx="1519">
                  <c:v>1.5189999999999715E-3</c:v>
                </c:pt>
                <c:pt idx="1520">
                  <c:v>1.5199999999999715E-3</c:v>
                </c:pt>
                <c:pt idx="1521">
                  <c:v>1.5209999999999714E-3</c:v>
                </c:pt>
                <c:pt idx="1522">
                  <c:v>1.5219999999999713E-3</c:v>
                </c:pt>
                <c:pt idx="1523">
                  <c:v>1.5229999999999712E-3</c:v>
                </c:pt>
                <c:pt idx="1524">
                  <c:v>1.5239999999999711E-3</c:v>
                </c:pt>
                <c:pt idx="1525">
                  <c:v>1.524999999999971E-3</c:v>
                </c:pt>
                <c:pt idx="1526">
                  <c:v>1.525999999999971E-3</c:v>
                </c:pt>
                <c:pt idx="1527">
                  <c:v>1.5269999999999709E-3</c:v>
                </c:pt>
                <c:pt idx="1528">
                  <c:v>1.5279999999999708E-3</c:v>
                </c:pt>
                <c:pt idx="1529">
                  <c:v>1.5289999999999707E-3</c:v>
                </c:pt>
                <c:pt idx="1530">
                  <c:v>1.5299999999999706E-3</c:v>
                </c:pt>
                <c:pt idx="1531">
                  <c:v>1.5309999999999705E-3</c:v>
                </c:pt>
                <c:pt idx="1532">
                  <c:v>1.5319999999999705E-3</c:v>
                </c:pt>
                <c:pt idx="1533">
                  <c:v>1.5329999999999704E-3</c:v>
                </c:pt>
                <c:pt idx="1534">
                  <c:v>1.5339999999999703E-3</c:v>
                </c:pt>
                <c:pt idx="1535">
                  <c:v>1.5349999999999702E-3</c:v>
                </c:pt>
                <c:pt idx="1536">
                  <c:v>1.5359999999999701E-3</c:v>
                </c:pt>
                <c:pt idx="1537">
                  <c:v>1.53699999999997E-3</c:v>
                </c:pt>
                <c:pt idx="1538">
                  <c:v>1.5379999999999699E-3</c:v>
                </c:pt>
                <c:pt idx="1539">
                  <c:v>1.5389999999999699E-3</c:v>
                </c:pt>
                <c:pt idx="1540">
                  <c:v>1.5399999999999698E-3</c:v>
                </c:pt>
                <c:pt idx="1541">
                  <c:v>1.5409999999999697E-3</c:v>
                </c:pt>
                <c:pt idx="1542">
                  <c:v>1.5419999999999696E-3</c:v>
                </c:pt>
                <c:pt idx="1543">
                  <c:v>1.5429999999999695E-3</c:v>
                </c:pt>
                <c:pt idx="1544">
                  <c:v>1.5439999999999694E-3</c:v>
                </c:pt>
                <c:pt idx="1545">
                  <c:v>1.5449999999999694E-3</c:v>
                </c:pt>
                <c:pt idx="1546">
                  <c:v>1.5459999999999693E-3</c:v>
                </c:pt>
                <c:pt idx="1547">
                  <c:v>1.5469999999999692E-3</c:v>
                </c:pt>
                <c:pt idx="1548">
                  <c:v>1.5479999999999691E-3</c:v>
                </c:pt>
                <c:pt idx="1549">
                  <c:v>1.548999999999969E-3</c:v>
                </c:pt>
                <c:pt idx="1550">
                  <c:v>1.5499999999999689E-3</c:v>
                </c:pt>
                <c:pt idx="1551">
                  <c:v>1.5509999999999689E-3</c:v>
                </c:pt>
                <c:pt idx="1552">
                  <c:v>1.5519999999999688E-3</c:v>
                </c:pt>
                <c:pt idx="1553">
                  <c:v>1.5529999999999687E-3</c:v>
                </c:pt>
                <c:pt idx="1554">
                  <c:v>1.5539999999999686E-3</c:v>
                </c:pt>
                <c:pt idx="1555">
                  <c:v>1.5549999999999685E-3</c:v>
                </c:pt>
                <c:pt idx="1556">
                  <c:v>1.5559999999999684E-3</c:v>
                </c:pt>
                <c:pt idx="1557">
                  <c:v>1.5569999999999683E-3</c:v>
                </c:pt>
                <c:pt idx="1558">
                  <c:v>1.5579999999999683E-3</c:v>
                </c:pt>
                <c:pt idx="1559">
                  <c:v>1.5589999999999682E-3</c:v>
                </c:pt>
                <c:pt idx="1560">
                  <c:v>1.5599999999999681E-3</c:v>
                </c:pt>
                <c:pt idx="1561">
                  <c:v>1.560999999999968E-3</c:v>
                </c:pt>
                <c:pt idx="1562">
                  <c:v>1.5619999999999679E-3</c:v>
                </c:pt>
                <c:pt idx="1563">
                  <c:v>1.5629999999999678E-3</c:v>
                </c:pt>
                <c:pt idx="1564">
                  <c:v>1.5639999999999678E-3</c:v>
                </c:pt>
                <c:pt idx="1565">
                  <c:v>1.5649999999999677E-3</c:v>
                </c:pt>
                <c:pt idx="1566">
                  <c:v>1.5659999999999676E-3</c:v>
                </c:pt>
                <c:pt idx="1567">
                  <c:v>1.5669999999999675E-3</c:v>
                </c:pt>
                <c:pt idx="1568">
                  <c:v>1.5679999999999674E-3</c:v>
                </c:pt>
                <c:pt idx="1569">
                  <c:v>1.5689999999999673E-3</c:v>
                </c:pt>
                <c:pt idx="1570">
                  <c:v>1.5699999999999673E-3</c:v>
                </c:pt>
                <c:pt idx="1571">
                  <c:v>1.5709999999999672E-3</c:v>
                </c:pt>
                <c:pt idx="1572">
                  <c:v>1.5719999999999671E-3</c:v>
                </c:pt>
                <c:pt idx="1573">
                  <c:v>1.572999999999967E-3</c:v>
                </c:pt>
                <c:pt idx="1574">
                  <c:v>1.5739999999999669E-3</c:v>
                </c:pt>
                <c:pt idx="1575">
                  <c:v>1.5749999999999668E-3</c:v>
                </c:pt>
                <c:pt idx="1576">
                  <c:v>1.5759999999999668E-3</c:v>
                </c:pt>
                <c:pt idx="1577">
                  <c:v>1.5769999999999667E-3</c:v>
                </c:pt>
                <c:pt idx="1578">
                  <c:v>1.5779999999999666E-3</c:v>
                </c:pt>
                <c:pt idx="1579">
                  <c:v>1.5789999999999665E-3</c:v>
                </c:pt>
                <c:pt idx="1580">
                  <c:v>1.5799999999999664E-3</c:v>
                </c:pt>
                <c:pt idx="1581">
                  <c:v>1.5809999999999663E-3</c:v>
                </c:pt>
                <c:pt idx="1582">
                  <c:v>1.5819999999999662E-3</c:v>
                </c:pt>
                <c:pt idx="1583">
                  <c:v>1.5829999999999662E-3</c:v>
                </c:pt>
                <c:pt idx="1584">
                  <c:v>1.5839999999999661E-3</c:v>
                </c:pt>
                <c:pt idx="1585">
                  <c:v>1.584999999999966E-3</c:v>
                </c:pt>
                <c:pt idx="1586">
                  <c:v>1.5859999999999659E-3</c:v>
                </c:pt>
                <c:pt idx="1587">
                  <c:v>1.5869999999999658E-3</c:v>
                </c:pt>
                <c:pt idx="1588">
                  <c:v>1.5879999999999657E-3</c:v>
                </c:pt>
                <c:pt idx="1589">
                  <c:v>1.5889999999999657E-3</c:v>
                </c:pt>
                <c:pt idx="1590">
                  <c:v>1.5899999999999656E-3</c:v>
                </c:pt>
                <c:pt idx="1591">
                  <c:v>1.5909999999999655E-3</c:v>
                </c:pt>
                <c:pt idx="1592">
                  <c:v>1.5919999999999654E-3</c:v>
                </c:pt>
                <c:pt idx="1593">
                  <c:v>1.5929999999999653E-3</c:v>
                </c:pt>
                <c:pt idx="1594">
                  <c:v>1.5939999999999652E-3</c:v>
                </c:pt>
                <c:pt idx="1595">
                  <c:v>1.5949999999999652E-3</c:v>
                </c:pt>
                <c:pt idx="1596">
                  <c:v>1.5959999999999651E-3</c:v>
                </c:pt>
                <c:pt idx="1597">
                  <c:v>1.596999999999965E-3</c:v>
                </c:pt>
                <c:pt idx="1598">
                  <c:v>1.5979999999999649E-3</c:v>
                </c:pt>
                <c:pt idx="1599">
                  <c:v>1.5989999999999648E-3</c:v>
                </c:pt>
              </c:numCache>
            </c:numRef>
          </c:xVal>
          <c:yVal>
            <c:numRef>
              <c:f>'Resultados Tendencia'!$D$12:$D$1611</c:f>
              <c:numCache>
                <c:formatCode>0.00E+00</c:formatCode>
                <c:ptCount val="1600"/>
                <c:pt idx="0" formatCode="0">
                  <c:v>0</c:v>
                </c:pt>
                <c:pt idx="1">
                  <c:v>6.6299550514314586E-7</c:v>
                </c:pt>
                <c:pt idx="2">
                  <c:v>1.3259910099256321E-6</c:v>
                </c:pt>
                <c:pt idx="3">
                  <c:v>1.988986514347463E-6</c:v>
                </c:pt>
                <c:pt idx="4">
                  <c:v>2.651982018408651E-6</c:v>
                </c:pt>
                <c:pt idx="5">
                  <c:v>3.3149775221092152E-6</c:v>
                </c:pt>
                <c:pt idx="6">
                  <c:v>3.9779730254491822E-6</c:v>
                </c:pt>
                <c:pt idx="7">
                  <c:v>4.6409685284285846E-6</c:v>
                </c:pt>
                <c:pt idx="8">
                  <c:v>5.3039640310474635E-6</c:v>
                </c:pt>
                <c:pt idx="9">
                  <c:v>5.9669595333058664E-6</c:v>
                </c:pt>
                <c:pt idx="10">
                  <c:v>6.6299550352038483E-6</c:v>
                </c:pt>
                <c:pt idx="11">
                  <c:v>7.2929505367414719E-6</c:v>
                </c:pt>
                <c:pt idx="12">
                  <c:v>7.9559460379188058E-6</c:v>
                </c:pt>
                <c:pt idx="13">
                  <c:v>8.6189415387359262E-6</c:v>
                </c:pt>
                <c:pt idx="14">
                  <c:v>9.2819370391929171E-6</c:v>
                </c:pt>
                <c:pt idx="15">
                  <c:v>9.9449325392898681E-6</c:v>
                </c:pt>
                <c:pt idx="16">
                  <c:v>1.0607928039026877E-5</c:v>
                </c:pt>
                <c:pt idx="17">
                  <c:v>1.127092353840405E-5</c:v>
                </c:pt>
                <c:pt idx="18">
                  <c:v>1.1933919037421499E-5</c:v>
                </c:pt>
                <c:pt idx="19">
                  <c:v>1.2596914536079341E-5</c:v>
                </c:pt>
                <c:pt idx="20">
                  <c:v>1.3259910034377703E-5</c:v>
                </c:pt>
                <c:pt idx="21">
                  <c:v>1.3922905532316719E-5</c:v>
                </c:pt>
                <c:pt idx="22">
                  <c:v>1.4585901029896529E-5</c:v>
                </c:pt>
                <c:pt idx="23">
                  <c:v>1.524889652711728E-5</c:v>
                </c:pt>
                <c:pt idx="24">
                  <c:v>1.5911892023979124E-5</c:v>
                </c:pt>
                <c:pt idx="25">
                  <c:v>1.6574887520482228E-5</c:v>
                </c:pt>
                <c:pt idx="26">
                  <c:v>1.7237883016626755E-5</c:v>
                </c:pt>
                <c:pt idx="27">
                  <c:v>1.7900878512412883E-5</c:v>
                </c:pt>
                <c:pt idx="28">
                  <c:v>1.8563874007840793E-5</c:v>
                </c:pt>
                <c:pt idx="29">
                  <c:v>1.922686950291068E-5</c:v>
                </c:pt>
                <c:pt idx="30">
                  <c:v>1.9889864997622736E-5</c:v>
                </c:pt>
                <c:pt idx="31">
                  <c:v>2.0552860491977164E-5</c:v>
                </c:pt>
                <c:pt idx="32">
                  <c:v>2.1215855985974175E-5</c:v>
                </c:pt>
                <c:pt idx="33">
                  <c:v>2.1878851479613989E-5</c:v>
                </c:pt>
                <c:pt idx="34">
                  <c:v>2.254184697289683E-5</c:v>
                </c:pt>
                <c:pt idx="35">
                  <c:v>2.3204842465822927E-5</c:v>
                </c:pt>
                <c:pt idx="36">
                  <c:v>2.3867837958392518E-5</c:v>
                </c:pt>
                <c:pt idx="37">
                  <c:v>2.453083345060585E-5</c:v>
                </c:pt>
                <c:pt idx="38">
                  <c:v>2.5193828942463178E-5</c:v>
                </c:pt>
                <c:pt idx="39">
                  <c:v>2.5856824433964759E-5</c:v>
                </c:pt>
                <c:pt idx="40">
                  <c:v>2.651981992511086E-5</c:v>
                </c:pt>
                <c:pt idx="41">
                  <c:v>2.7182815415901754E-5</c:v>
                </c:pt>
                <c:pt idx="42">
                  <c:v>2.7845810906337719E-5</c:v>
                </c:pt>
                <c:pt idx="43">
                  <c:v>2.8508806396419043E-5</c:v>
                </c:pt>
                <c:pt idx="44">
                  <c:v>2.9171801886146019E-5</c:v>
                </c:pt>
                <c:pt idx="45">
                  <c:v>2.9834797375518948E-5</c:v>
                </c:pt>
                <c:pt idx="46">
                  <c:v>3.049779286453814E-5</c:v>
                </c:pt>
                <c:pt idx="47">
                  <c:v>3.1160788353203905E-5</c:v>
                </c:pt>
                <c:pt idx="48">
                  <c:v>3.1823783841516566E-5</c:v>
                </c:pt>
                <c:pt idx="49">
                  <c:v>3.2486779329476448E-5</c:v>
                </c:pt>
                <c:pt idx="50">
                  <c:v>3.314977481708389E-5</c:v>
                </c:pt>
                <c:pt idx="51">
                  <c:v>3.381277030433923E-5</c:v>
                </c:pt>
                <c:pt idx="52">
                  <c:v>3.4475765791242821E-5</c:v>
                </c:pt>
                <c:pt idx="53">
                  <c:v>3.5138761277795016E-5</c:v>
                </c:pt>
                <c:pt idx="54">
                  <c:v>3.5801756763996173E-5</c:v>
                </c:pt>
                <c:pt idx="55">
                  <c:v>3.6464752249846665E-5</c:v>
                </c:pt>
                <c:pt idx="56">
                  <c:v>3.7127747735346865E-5</c:v>
                </c:pt>
                <c:pt idx="57">
                  <c:v>3.7790743220497152E-5</c:v>
                </c:pt>
                <c:pt idx="58">
                  <c:v>3.8453738705297919E-5</c:v>
                </c:pt>
                <c:pt idx="59">
                  <c:v>3.911673418974956E-5</c:v>
                </c:pt>
                <c:pt idx="60">
                  <c:v>3.9779729673852474E-5</c:v>
                </c:pt>
                <c:pt idx="61">
                  <c:v>4.0442725157607068E-5</c:v>
                </c:pt>
                <c:pt idx="62">
                  <c:v>4.1105720641013762E-5</c:v>
                </c:pt>
                <c:pt idx="63">
                  <c:v>4.1768716124072975E-5</c:v>
                </c:pt>
                <c:pt idx="64">
                  <c:v>4.2431711606785136E-5</c:v>
                </c:pt>
                <c:pt idx="65">
                  <c:v>4.3094707089150677E-5</c:v>
                </c:pt>
                <c:pt idx="66">
                  <c:v>4.3757702571170039E-5</c:v>
                </c:pt>
                <c:pt idx="67">
                  <c:v>4.4420698052843676E-5</c:v>
                </c:pt>
                <c:pt idx="68">
                  <c:v>4.5083693534172035E-5</c:v>
                </c:pt>
                <c:pt idx="69">
                  <c:v>4.5746689015155585E-5</c:v>
                </c:pt>
                <c:pt idx="70">
                  <c:v>4.6409684495794784E-5</c:v>
                </c:pt>
                <c:pt idx="71">
                  <c:v>4.7072679976090109E-5</c:v>
                </c:pt>
                <c:pt idx="72">
                  <c:v>4.773567545604204E-5</c:v>
                </c:pt>
                <c:pt idx="73">
                  <c:v>4.8398670935651065E-5</c:v>
                </c:pt>
                <c:pt idx="74">
                  <c:v>4.9061666414917678E-5</c:v>
                </c:pt>
                <c:pt idx="75">
                  <c:v>4.9724661893842375E-5</c:v>
                </c:pt>
                <c:pt idx="76">
                  <c:v>5.0387657372425663E-5</c:v>
                </c:pt>
                <c:pt idx="77">
                  <c:v>5.1050652850668051E-5</c:v>
                </c:pt>
                <c:pt idx="78">
                  <c:v>5.1713648328570061E-5</c:v>
                </c:pt>
                <c:pt idx="79">
                  <c:v>5.2376643806132213E-5</c:v>
                </c:pt>
                <c:pt idx="80">
                  <c:v>5.3039639283355045E-5</c:v>
                </c:pt>
                <c:pt idx="81">
                  <c:v>5.370263476023909E-5</c:v>
                </c:pt>
                <c:pt idx="82">
                  <c:v>5.4365630236784891E-5</c:v>
                </c:pt>
                <c:pt idx="83">
                  <c:v>5.5028625712992997E-5</c:v>
                </c:pt>
                <c:pt idx="84">
                  <c:v>5.5691621188863971E-5</c:v>
                </c:pt>
                <c:pt idx="85">
                  <c:v>5.6354616664398367E-5</c:v>
                </c:pt>
                <c:pt idx="86">
                  <c:v>5.7017612139596756E-5</c:v>
                </c:pt>
                <c:pt idx="87">
                  <c:v>5.7680607614459713E-5</c:v>
                </c:pt>
                <c:pt idx="88">
                  <c:v>5.8343603088987814E-5</c:v>
                </c:pt>
                <c:pt idx="89">
                  <c:v>5.9006598563181649E-5</c:v>
                </c:pt>
                <c:pt idx="90">
                  <c:v>5.9669594037041807E-5</c:v>
                </c:pt>
                <c:pt idx="91">
                  <c:v>6.0332589510568891E-5</c:v>
                </c:pt>
                <c:pt idx="92">
                  <c:v>6.0995584983763505E-5</c:v>
                </c:pt>
                <c:pt idx="93">
                  <c:v>6.1658580456626258E-5</c:v>
                </c:pt>
                <c:pt idx="94">
                  <c:v>6.2321575929157773E-5</c:v>
                </c:pt>
                <c:pt idx="95">
                  <c:v>6.2984571401358662E-5</c:v>
                </c:pt>
                <c:pt idx="96">
                  <c:v>6.3647566873229559E-5</c:v>
                </c:pt>
                <c:pt idx="97">
                  <c:v>6.4310562344771104E-5</c:v>
                </c:pt>
                <c:pt idx="98">
                  <c:v>6.4973557815983931E-5</c:v>
                </c:pt>
                <c:pt idx="99">
                  <c:v>6.5636553286868679E-5</c:v>
                </c:pt>
                <c:pt idx="100">
                  <c:v>6.6299548757426012E-5</c:v>
                </c:pt>
                <c:pt idx="101">
                  <c:v>6.6962544227656593E-5</c:v>
                </c:pt>
                <c:pt idx="102">
                  <c:v>6.7625539697561073E-5</c:v>
                </c:pt>
                <c:pt idx="103">
                  <c:v>6.828853516714013E-5</c:v>
                </c:pt>
                <c:pt idx="104">
                  <c:v>6.8951530636394428E-5</c:v>
                </c:pt>
                <c:pt idx="105">
                  <c:v>6.9614526105324658E-5</c:v>
                </c:pt>
                <c:pt idx="106">
                  <c:v>7.0277521573931497E-5</c:v>
                </c:pt>
                <c:pt idx="107">
                  <c:v>7.094051704221565E-5</c:v>
                </c:pt>
                <c:pt idx="108">
                  <c:v>7.160351251017781E-5</c:v>
                </c:pt>
                <c:pt idx="109">
                  <c:v>7.2266507977818679E-5</c:v>
                </c:pt>
                <c:pt idx="110">
                  <c:v>7.2929503445138963E-5</c:v>
                </c:pt>
                <c:pt idx="111">
                  <c:v>7.3592498912139381E-5</c:v>
                </c:pt>
                <c:pt idx="112">
                  <c:v>7.4255494378820664E-5</c:v>
                </c:pt>
                <c:pt idx="113">
                  <c:v>7.4918489845183516E-5</c:v>
                </c:pt>
                <c:pt idx="114">
                  <c:v>7.5581485311228684E-5</c:v>
                </c:pt>
                <c:pt idx="115">
                  <c:v>7.6244480776956899E-5</c:v>
                </c:pt>
                <c:pt idx="116">
                  <c:v>7.6907476242368906E-5</c:v>
                </c:pt>
                <c:pt idx="117">
                  <c:v>7.7570471707465464E-5</c:v>
                </c:pt>
                <c:pt idx="118">
                  <c:v>7.8233467172247306E-5</c:v>
                </c:pt>
                <c:pt idx="119">
                  <c:v>7.8896462636715204E-5</c:v>
                </c:pt>
                <c:pt idx="120">
                  <c:v>7.9559458100869916E-5</c:v>
                </c:pt>
                <c:pt idx="121">
                  <c:v>8.0222453564712215E-5</c:v>
                </c:pt>
                <c:pt idx="122">
                  <c:v>8.0885449028242874E-5</c:v>
                </c:pt>
                <c:pt idx="123">
                  <c:v>8.1548444491462679E-5</c:v>
                </c:pt>
                <c:pt idx="124">
                  <c:v>8.2211439954372402E-5</c:v>
                </c:pt>
                <c:pt idx="125">
                  <c:v>8.2874435416972842E-5</c:v>
                </c:pt>
                <c:pt idx="126">
                  <c:v>8.35374308792648E-5</c:v>
                </c:pt>
                <c:pt idx="127">
                  <c:v>8.4200426341249062E-5</c:v>
                </c:pt>
                <c:pt idx="128">
                  <c:v>8.4863421802926453E-5</c:v>
                </c:pt>
                <c:pt idx="129">
                  <c:v>8.5526417264297774E-5</c:v>
                </c:pt>
                <c:pt idx="130">
                  <c:v>8.6189412725363838E-5</c:v>
                </c:pt>
                <c:pt idx="131">
                  <c:v>8.6852408186125472E-5</c:v>
                </c:pt>
                <c:pt idx="132">
                  <c:v>8.7515403646583489E-5</c:v>
                </c:pt>
                <c:pt idx="133">
                  <c:v>8.8178399106738728E-5</c:v>
                </c:pt>
                <c:pt idx="134">
                  <c:v>8.8841394566592031E-5</c:v>
                </c:pt>
                <c:pt idx="135">
                  <c:v>8.9504390026144237E-5</c:v>
                </c:pt>
                <c:pt idx="136">
                  <c:v>9.0167385485396187E-5</c:v>
                </c:pt>
                <c:pt idx="137">
                  <c:v>9.0830380944348734E-5</c:v>
                </c:pt>
                <c:pt idx="138">
                  <c:v>9.1493376403002747E-5</c:v>
                </c:pt>
                <c:pt idx="139">
                  <c:v>9.2156371861359064E-5</c:v>
                </c:pt>
                <c:pt idx="140">
                  <c:v>9.2819367319418568E-5</c:v>
                </c:pt>
                <c:pt idx="141">
                  <c:v>9.3482362777182125E-5</c:v>
                </c:pt>
                <c:pt idx="142">
                  <c:v>9.4145358234650603E-5</c:v>
                </c:pt>
                <c:pt idx="143">
                  <c:v>9.4808353691824883E-5</c:v>
                </c:pt>
                <c:pt idx="144">
                  <c:v>9.5471349148705859E-5</c:v>
                </c:pt>
                <c:pt idx="145">
                  <c:v>9.6134344605294412E-5</c:v>
                </c:pt>
                <c:pt idx="146">
                  <c:v>9.6797340061591437E-5</c:v>
                </c:pt>
                <c:pt idx="147">
                  <c:v>9.7460335517597827E-5</c:v>
                </c:pt>
                <c:pt idx="148">
                  <c:v>9.8123330973314492E-5</c:v>
                </c:pt>
                <c:pt idx="149">
                  <c:v>9.8786326428742339E-5</c:v>
                </c:pt>
                <c:pt idx="150">
                  <c:v>9.9449321883882276E-5</c:v>
                </c:pt>
                <c:pt idx="151">
                  <c:v>1.0011231733873522E-4</c:v>
                </c:pt>
                <c:pt idx="152">
                  <c:v>1.0077531279330209E-4</c:v>
                </c:pt>
                <c:pt idx="153">
                  <c:v>1.0143830824758382E-4</c:v>
                </c:pt>
                <c:pt idx="154">
                  <c:v>1.0210130370158133E-4</c:v>
                </c:pt>
                <c:pt idx="155">
                  <c:v>1.0276429915529555E-4</c:v>
                </c:pt>
                <c:pt idx="156">
                  <c:v>1.0342729460872744E-4</c:v>
                </c:pt>
                <c:pt idx="157">
                  <c:v>1.0409029006187792E-4</c:v>
                </c:pt>
                <c:pt idx="158">
                  <c:v>1.0475328551474794E-4</c:v>
                </c:pt>
                <c:pt idx="159">
                  <c:v>1.0541628096733846E-4</c:v>
                </c:pt>
                <c:pt idx="160">
                  <c:v>1.0607927641965043E-4</c:v>
                </c:pt>
                <c:pt idx="161">
                  <c:v>1.0674227187168481E-4</c:v>
                </c:pt>
                <c:pt idx="162">
                  <c:v>1.0740526732344255E-4</c:v>
                </c:pt>
                <c:pt idx="163">
                  <c:v>1.0806826277492463E-4</c:v>
                </c:pt>
                <c:pt idx="164">
                  <c:v>1.0873125822613203E-4</c:v>
                </c:pt>
                <c:pt idx="165">
                  <c:v>1.0939425367706571E-4</c:v>
                </c:pt>
                <c:pt idx="166">
                  <c:v>1.1005724912772666E-4</c:v>
                </c:pt>
                <c:pt idx="167">
                  <c:v>1.1072024457811585E-4</c:v>
                </c:pt>
                <c:pt idx="168">
                  <c:v>1.113832400282343E-4</c:v>
                </c:pt>
                <c:pt idx="169">
                  <c:v>1.1204623547808296E-4</c:v>
                </c:pt>
                <c:pt idx="170">
                  <c:v>1.1270923092766285E-4</c:v>
                </c:pt>
                <c:pt idx="171">
                  <c:v>1.1337222637697496E-4</c:v>
                </c:pt>
                <c:pt idx="172">
                  <c:v>1.140352218260203E-4</c:v>
                </c:pt>
                <c:pt idx="173">
                  <c:v>1.1469821727479987E-4</c:v>
                </c:pt>
                <c:pt idx="174">
                  <c:v>1.1536121272331468E-4</c:v>
                </c:pt>
                <c:pt idx="175">
                  <c:v>1.1602420817156575E-4</c:v>
                </c:pt>
                <c:pt idx="176">
                  <c:v>1.1668720361955408E-4</c:v>
                </c:pt>
                <c:pt idx="177">
                  <c:v>1.1735019906728072E-4</c:v>
                </c:pt>
                <c:pt idx="178">
                  <c:v>1.1801319451474667E-4</c:v>
                </c:pt>
                <c:pt idx="179">
                  <c:v>1.1867618996195297E-4</c:v>
                </c:pt>
                <c:pt idx="180">
                  <c:v>1.1933918540890065E-4</c:v>
                </c:pt>
                <c:pt idx="181">
                  <c:v>1.2000218085559075E-4</c:v>
                </c:pt>
                <c:pt idx="182">
                  <c:v>1.206651763020243E-4</c:v>
                </c:pt>
                <c:pt idx="183">
                  <c:v>1.2132817174820236E-4</c:v>
                </c:pt>
                <c:pt idx="184">
                  <c:v>1.2199116719412595E-4</c:v>
                </c:pt>
                <c:pt idx="185">
                  <c:v>1.2265416263979614E-4</c:v>
                </c:pt>
                <c:pt idx="186">
                  <c:v>1.2331715808521399E-4</c:v>
                </c:pt>
                <c:pt idx="187">
                  <c:v>1.2398015353038051E-4</c:v>
                </c:pt>
                <c:pt idx="188">
                  <c:v>1.246431489752968E-4</c:v>
                </c:pt>
                <c:pt idx="189">
                  <c:v>1.2530614441996391E-4</c:v>
                </c:pt>
                <c:pt idx="190">
                  <c:v>1.2596913986438293E-4</c:v>
                </c:pt>
                <c:pt idx="191">
                  <c:v>1.2663213530855489E-4</c:v>
                </c:pt>
                <c:pt idx="192">
                  <c:v>1.272951307524809E-4</c:v>
                </c:pt>
                <c:pt idx="193">
                  <c:v>1.2795812619616201E-4</c:v>
                </c:pt>
                <c:pt idx="194">
                  <c:v>1.2862112163959929E-4</c:v>
                </c:pt>
                <c:pt idx="195">
                  <c:v>1.2928411708279384E-4</c:v>
                </c:pt>
                <c:pt idx="196">
                  <c:v>1.2994711252574674E-4</c:v>
                </c:pt>
                <c:pt idx="197">
                  <c:v>1.3061010796845907E-4</c:v>
                </c:pt>
                <c:pt idx="198">
                  <c:v>1.3127310341093192E-4</c:v>
                </c:pt>
                <c:pt idx="199">
                  <c:v>1.3193609885316641E-4</c:v>
                </c:pt>
                <c:pt idx="200">
                  <c:v>1.3259909429516359E-4</c:v>
                </c:pt>
                <c:pt idx="201">
                  <c:v>1.3326208973692461E-4</c:v>
                </c:pt>
                <c:pt idx="202">
                  <c:v>1.3392508517845055E-4</c:v>
                </c:pt>
                <c:pt idx="203">
                  <c:v>1.3458808061974248E-4</c:v>
                </c:pt>
                <c:pt idx="204">
                  <c:v>1.3525107606080156E-4</c:v>
                </c:pt>
                <c:pt idx="205">
                  <c:v>1.3591407150162886E-4</c:v>
                </c:pt>
                <c:pt idx="206">
                  <c:v>1.3657706694222553E-4</c:v>
                </c:pt>
                <c:pt idx="207">
                  <c:v>1.3724006238259264E-4</c:v>
                </c:pt>
                <c:pt idx="208">
                  <c:v>1.3790305782273134E-4</c:v>
                </c:pt>
                <c:pt idx="209">
                  <c:v>1.3856605326264274E-4</c:v>
                </c:pt>
                <c:pt idx="210">
                  <c:v>1.3922904870232797E-4</c:v>
                </c:pt>
                <c:pt idx="211">
                  <c:v>1.3989204414178815E-4</c:v>
                </c:pt>
                <c:pt idx="212">
                  <c:v>1.4055503958102441E-4</c:v>
                </c:pt>
                <c:pt idx="213">
                  <c:v>1.4121803502003787E-4</c:v>
                </c:pt>
                <c:pt idx="214">
                  <c:v>1.4188103045882969E-4</c:v>
                </c:pt>
                <c:pt idx="215">
                  <c:v>1.4254402589740099E-4</c:v>
                </c:pt>
                <c:pt idx="216">
                  <c:v>1.4320702133575289E-4</c:v>
                </c:pt>
                <c:pt idx="217">
                  <c:v>1.4387001677388655E-4</c:v>
                </c:pt>
                <c:pt idx="218">
                  <c:v>1.445330122118031E-4</c:v>
                </c:pt>
                <c:pt idx="219">
                  <c:v>1.4519600764950369E-4</c:v>
                </c:pt>
                <c:pt idx="220">
                  <c:v>1.4585900308698946E-4</c:v>
                </c:pt>
                <c:pt idx="221">
                  <c:v>1.4652199852426155E-4</c:v>
                </c:pt>
                <c:pt idx="222">
                  <c:v>1.4718499396132115E-4</c:v>
                </c:pt>
                <c:pt idx="223">
                  <c:v>1.4784798939816937E-4</c:v>
                </c:pt>
                <c:pt idx="224">
                  <c:v>1.4851098483480737E-4</c:v>
                </c:pt>
                <c:pt idx="225">
                  <c:v>1.4917398027123634E-4</c:v>
                </c:pt>
                <c:pt idx="226">
                  <c:v>1.4983697570745741E-4</c:v>
                </c:pt>
                <c:pt idx="227">
                  <c:v>1.5049997114347175E-4</c:v>
                </c:pt>
                <c:pt idx="228">
                  <c:v>1.511629665792805E-4</c:v>
                </c:pt>
                <c:pt idx="229">
                  <c:v>1.5182596201488484E-4</c:v>
                </c:pt>
                <c:pt idx="230">
                  <c:v>1.5248895745028596E-4</c:v>
                </c:pt>
                <c:pt idx="231">
                  <c:v>1.5315195288548501E-4</c:v>
                </c:pt>
                <c:pt idx="232">
                  <c:v>1.5381494832048315E-4</c:v>
                </c:pt>
                <c:pt idx="233">
                  <c:v>1.5447794375528156E-4</c:v>
                </c:pt>
                <c:pt idx="234">
                  <c:v>1.5514093918988139E-4</c:v>
                </c:pt>
                <c:pt idx="235">
                  <c:v>1.5580393462428385E-4</c:v>
                </c:pt>
                <c:pt idx="236">
                  <c:v>1.5646693005849009E-4</c:v>
                </c:pt>
                <c:pt idx="237">
                  <c:v>1.5712992549250131E-4</c:v>
                </c:pt>
                <c:pt idx="238">
                  <c:v>1.5779292092631868E-4</c:v>
                </c:pt>
                <c:pt idx="239">
                  <c:v>1.5845591635994338E-4</c:v>
                </c:pt>
                <c:pt idx="240">
                  <c:v>1.5911891179337662E-4</c:v>
                </c:pt>
                <c:pt idx="241">
                  <c:v>1.5978190722661955E-4</c:v>
                </c:pt>
                <c:pt idx="242">
                  <c:v>1.6044490265967334E-4</c:v>
                </c:pt>
                <c:pt idx="243">
                  <c:v>1.6110789809253921E-4</c:v>
                </c:pt>
                <c:pt idx="244">
                  <c:v>1.6177089352521835E-4</c:v>
                </c:pt>
                <c:pt idx="245">
                  <c:v>1.6243388895771193E-4</c:v>
                </c:pt>
                <c:pt idx="246">
                  <c:v>1.6309688439002115E-4</c:v>
                </c:pt>
                <c:pt idx="247">
                  <c:v>1.6375987982214719E-4</c:v>
                </c:pt>
                <c:pt idx="248">
                  <c:v>1.6442287525409127E-4</c:v>
                </c:pt>
                <c:pt idx="249">
                  <c:v>1.6508587068585456E-4</c:v>
                </c:pt>
                <c:pt idx="250">
                  <c:v>1.6574886611743828E-4</c:v>
                </c:pt>
                <c:pt idx="251">
                  <c:v>1.664118615488436E-4</c:v>
                </c:pt>
                <c:pt idx="252">
                  <c:v>1.6707485698007172E-4</c:v>
                </c:pt>
                <c:pt idx="253">
                  <c:v>1.6773785241112386E-4</c:v>
                </c:pt>
                <c:pt idx="254">
                  <c:v>1.684008478420012E-4</c:v>
                </c:pt>
                <c:pt idx="255">
                  <c:v>1.6906384327270495E-4</c:v>
                </c:pt>
                <c:pt idx="256">
                  <c:v>1.6972683870323632E-4</c:v>
                </c:pt>
                <c:pt idx="257">
                  <c:v>1.7038983413359649E-4</c:v>
                </c:pt>
                <c:pt idx="258">
                  <c:v>1.7105282956378668E-4</c:v>
                </c:pt>
                <c:pt idx="259">
                  <c:v>1.717158249938081E-4</c:v>
                </c:pt>
                <c:pt idx="260">
                  <c:v>1.7237882042366194E-4</c:v>
                </c:pt>
                <c:pt idx="261">
                  <c:v>1.7304181585334942E-4</c:v>
                </c:pt>
                <c:pt idx="262">
                  <c:v>1.7370481128287175E-4</c:v>
                </c:pt>
                <c:pt idx="263">
                  <c:v>1.7436780671223012E-4</c:v>
                </c:pt>
                <c:pt idx="264">
                  <c:v>1.7503080214142575E-4</c:v>
                </c:pt>
                <c:pt idx="265">
                  <c:v>1.7569379757045983E-4</c:v>
                </c:pt>
                <c:pt idx="266">
                  <c:v>1.7635679299933359E-4</c:v>
                </c:pt>
                <c:pt idx="267">
                  <c:v>1.7701978842804824E-4</c:v>
                </c:pt>
                <c:pt idx="268">
                  <c:v>1.7768278385660497E-4</c:v>
                </c:pt>
                <c:pt idx="269">
                  <c:v>1.7834577928500502E-4</c:v>
                </c:pt>
                <c:pt idx="270">
                  <c:v>1.7900877471324958E-4</c:v>
                </c:pt>
                <c:pt idx="271">
                  <c:v>1.7967177014133987E-4</c:v>
                </c:pt>
                <c:pt idx="272">
                  <c:v>1.8033476556927709E-4</c:v>
                </c:pt>
                <c:pt idx="273">
                  <c:v>1.8099776099706247E-4</c:v>
                </c:pt>
                <c:pt idx="274">
                  <c:v>1.8166075642469723E-4</c:v>
                </c:pt>
                <c:pt idx="275">
                  <c:v>1.8232375185218256E-4</c:v>
                </c:pt>
                <c:pt idx="276">
                  <c:v>1.8298674727951968E-4</c:v>
                </c:pt>
                <c:pt idx="277">
                  <c:v>1.836497427067098E-4</c:v>
                </c:pt>
                <c:pt idx="278">
                  <c:v>1.8431273813375416E-4</c:v>
                </c:pt>
                <c:pt idx="279">
                  <c:v>1.8497573356065394E-4</c:v>
                </c:pt>
                <c:pt idx="280">
                  <c:v>1.8563872898741038E-4</c:v>
                </c:pt>
                <c:pt idx="281">
                  <c:v>1.8630172441402469E-4</c:v>
                </c:pt>
                <c:pt idx="282">
                  <c:v>1.8696471984049808E-4</c:v>
                </c:pt>
                <c:pt idx="283">
                  <c:v>1.8762771526683176E-4</c:v>
                </c:pt>
                <c:pt idx="284">
                  <c:v>1.8829071069302695E-4</c:v>
                </c:pt>
                <c:pt idx="285">
                  <c:v>1.8895370611908487E-4</c:v>
                </c:pt>
                <c:pt idx="286">
                  <c:v>1.8961670154500672E-4</c:v>
                </c:pt>
                <c:pt idx="287">
                  <c:v>1.9027969697079373E-4</c:v>
                </c:pt>
                <c:pt idx="288">
                  <c:v>1.9094269239644711E-4</c:v>
                </c:pt>
                <c:pt idx="289">
                  <c:v>1.9160568782196805E-4</c:v>
                </c:pt>
                <c:pt idx="290">
                  <c:v>1.922686832473578E-4</c:v>
                </c:pt>
                <c:pt idx="291">
                  <c:v>1.9293167867261756E-4</c:v>
                </c:pt>
                <c:pt idx="292">
                  <c:v>1.9359467409774854E-4</c:v>
                </c:pt>
                <c:pt idx="293">
                  <c:v>1.9425766952275197E-4</c:v>
                </c:pt>
                <c:pt idx="294">
                  <c:v>1.9492066494762903E-4</c:v>
                </c:pt>
                <c:pt idx="295">
                  <c:v>1.9558366037238095E-4</c:v>
                </c:pt>
                <c:pt idx="296">
                  <c:v>1.9624665579700895E-4</c:v>
                </c:pt>
                <c:pt idx="297">
                  <c:v>1.9690965122151424E-4</c:v>
                </c:pt>
                <c:pt idx="298">
                  <c:v>1.9757264664589801E-4</c:v>
                </c:pt>
                <c:pt idx="299">
                  <c:v>1.982356420701615E-4</c:v>
                </c:pt>
                <c:pt idx="300">
                  <c:v>1.9889863749430591E-4</c:v>
                </c:pt>
                <c:pt idx="301">
                  <c:v>1.9956163291833244E-4</c:v>
                </c:pt>
                <c:pt idx="302">
                  <c:v>2.0022462834224232E-4</c:v>
                </c:pt>
                <c:pt idx="303">
                  <c:v>2.0088762376603672E-4</c:v>
                </c:pt>
                <c:pt idx="304">
                  <c:v>2.0155061918971688E-4</c:v>
                </c:pt>
                <c:pt idx="305">
                  <c:v>2.0221361461328401E-4</c:v>
                </c:pt>
                <c:pt idx="306">
                  <c:v>2.028766100367393E-4</c:v>
                </c:pt>
                <c:pt idx="307">
                  <c:v>2.0353960546008398E-4</c:v>
                </c:pt>
                <c:pt idx="308">
                  <c:v>2.0420260088331924E-4</c:v>
                </c:pt>
                <c:pt idx="309">
                  <c:v>2.0486559630644629E-4</c:v>
                </c:pt>
                <c:pt idx="310">
                  <c:v>2.0552859172946633E-4</c:v>
                </c:pt>
                <c:pt idx="311">
                  <c:v>2.0619158715238055E-4</c:v>
                </c:pt>
                <c:pt idx="312">
                  <c:v>2.0685458257519018E-4</c:v>
                </c:pt>
                <c:pt idx="313">
                  <c:v>2.075175779978964E-4</c:v>
                </c:pt>
                <c:pt idx="314">
                  <c:v>2.081805734205004E-4</c:v>
                </c:pt>
                <c:pt idx="315">
                  <c:v>2.0884356884300339E-4</c:v>
                </c:pt>
                <c:pt idx="316">
                  <c:v>2.0950656426540657E-4</c:v>
                </c:pt>
                <c:pt idx="317">
                  <c:v>2.1016955968771115E-4</c:v>
                </c:pt>
                <c:pt idx="318">
                  <c:v>2.1083255510991831E-4</c:v>
                </c:pt>
                <c:pt idx="319">
                  <c:v>2.1149555053202925E-4</c:v>
                </c:pt>
                <c:pt idx="320">
                  <c:v>2.1215854595404515E-4</c:v>
                </c:pt>
                <c:pt idx="321">
                  <c:v>2.1282154137596725E-4</c:v>
                </c:pt>
                <c:pt idx="322">
                  <c:v>2.134845367977967E-4</c:v>
                </c:pt>
                <c:pt idx="323">
                  <c:v>2.141475322195347E-4</c:v>
                </c:pt>
                <c:pt idx="324">
                  <c:v>2.1481052764118244E-4</c:v>
                </c:pt>
                <c:pt idx="325">
                  <c:v>2.1547352306274111E-4</c:v>
                </c:pt>
                <c:pt idx="326">
                  <c:v>2.1613651848421188E-4</c:v>
                </c:pt>
                <c:pt idx="327">
                  <c:v>2.1679951390559597E-4</c:v>
                </c:pt>
                <c:pt idx="328">
                  <c:v>2.1746250932689454E-4</c:v>
                </c:pt>
                <c:pt idx="329">
                  <c:v>2.1812550474810876E-4</c:v>
                </c:pt>
                <c:pt idx="330">
                  <c:v>2.1878850016923983E-4</c:v>
                </c:pt>
                <c:pt idx="331">
                  <c:v>2.1945149559028892E-4</c:v>
                </c:pt>
                <c:pt idx="332">
                  <c:v>2.2011449101125722E-4</c:v>
                </c:pt>
                <c:pt idx="333">
                  <c:v>2.2077748643214591E-4</c:v>
                </c:pt>
                <c:pt idx="334">
                  <c:v>2.2144048185295616E-4</c:v>
                </c:pt>
                <c:pt idx="335">
                  <c:v>2.2210347727368913E-4</c:v>
                </c:pt>
                <c:pt idx="336">
                  <c:v>2.2276647269434601E-4</c:v>
                </c:pt>
                <c:pt idx="337">
                  <c:v>2.2342946811492798E-4</c:v>
                </c:pt>
                <c:pt idx="338">
                  <c:v>2.240924635354362E-4</c:v>
                </c:pt>
                <c:pt idx="339">
                  <c:v>2.2475545895587183E-4</c:v>
                </c:pt>
                <c:pt idx="340">
                  <c:v>2.2541845437623603E-4</c:v>
                </c:pt>
                <c:pt idx="341">
                  <c:v>2.2608144979652998E-4</c:v>
                </c:pt>
                <c:pt idx="342">
                  <c:v>2.2674444521675484E-4</c:v>
                </c:pt>
                <c:pt idx="343">
                  <c:v>2.2740744063691175E-4</c:v>
                </c:pt>
                <c:pt idx="344">
                  <c:v>2.280704360570019E-4</c:v>
                </c:pt>
                <c:pt idx="345">
                  <c:v>2.2873343147702642E-4</c:v>
                </c:pt>
                <c:pt idx="346">
                  <c:v>2.2939642689698649E-4</c:v>
                </c:pt>
                <c:pt idx="347">
                  <c:v>2.3005942231688325E-4</c:v>
                </c:pt>
                <c:pt idx="348">
                  <c:v>2.3072241773671785E-4</c:v>
                </c:pt>
                <c:pt idx="349">
                  <c:v>2.3138541315649144E-4</c:v>
                </c:pt>
                <c:pt idx="350">
                  <c:v>2.3204840857620517E-4</c:v>
                </c:pt>
                <c:pt idx="351">
                  <c:v>2.327114039958602E-4</c:v>
                </c:pt>
                <c:pt idx="352">
                  <c:v>2.3337439941545766E-4</c:v>
                </c:pt>
                <c:pt idx="353">
                  <c:v>2.3403739483499869E-4</c:v>
                </c:pt>
                <c:pt idx="354">
                  <c:v>2.3470039025448442E-4</c:v>
                </c:pt>
                <c:pt idx="355">
                  <c:v>2.3536338567391602E-4</c:v>
                </c:pt>
                <c:pt idx="356">
                  <c:v>2.3602638109329461E-4</c:v>
                </c:pt>
                <c:pt idx="357">
                  <c:v>2.3668937651262132E-4</c:v>
                </c:pt>
                <c:pt idx="358">
                  <c:v>2.3735237193189725E-4</c:v>
                </c:pt>
                <c:pt idx="359">
                  <c:v>2.3801536735112359E-4</c:v>
                </c:pt>
                <c:pt idx="360">
                  <c:v>2.3867836277030144E-4</c:v>
                </c:pt>
                <c:pt idx="361">
                  <c:v>2.393413581894319E-4</c:v>
                </c:pt>
                <c:pt idx="362">
                  <c:v>2.4000435360851613E-4</c:v>
                </c:pt>
                <c:pt idx="363">
                  <c:v>2.4066734902755522E-4</c:v>
                </c:pt>
                <c:pt idx="364">
                  <c:v>2.4133034444655032E-4</c:v>
                </c:pt>
                <c:pt idx="365">
                  <c:v>2.4199333986550252E-4</c:v>
                </c:pt>
                <c:pt idx="366">
                  <c:v>2.4265633528441295E-4</c:v>
                </c:pt>
                <c:pt idx="367">
                  <c:v>2.4331933070328272E-4</c:v>
                </c:pt>
                <c:pt idx="368">
                  <c:v>2.4398232612211294E-4</c:v>
                </c:pt>
                <c:pt idx="369">
                  <c:v>2.4464532154090473E-4</c:v>
                </c:pt>
                <c:pt idx="370">
                  <c:v>2.4530831695965917E-4</c:v>
                </c:pt>
                <c:pt idx="371">
                  <c:v>2.4597131237837734E-4</c:v>
                </c:pt>
                <c:pt idx="372">
                  <c:v>2.4663430779706038E-4</c:v>
                </c:pt>
                <c:pt idx="373">
                  <c:v>2.4729730321570938E-4</c:v>
                </c:pt>
                <c:pt idx="374">
                  <c:v>2.4796029863432542E-4</c:v>
                </c:pt>
                <c:pt idx="375">
                  <c:v>2.4862329405290958E-4</c:v>
                </c:pt>
                <c:pt idx="376">
                  <c:v>2.4928628947146295E-4</c:v>
                </c:pt>
                <c:pt idx="377">
                  <c:v>2.4994928488998667E-4</c:v>
                </c:pt>
                <c:pt idx="378">
                  <c:v>2.5061228030848177E-4</c:v>
                </c:pt>
                <c:pt idx="379">
                  <c:v>2.5127527572694938E-4</c:v>
                </c:pt>
                <c:pt idx="380">
                  <c:v>2.5193827114539054E-4</c:v>
                </c:pt>
                <c:pt idx="381">
                  <c:v>2.5260126656380632E-4</c:v>
                </c:pt>
                <c:pt idx="382">
                  <c:v>2.5326426198219782E-4</c:v>
                </c:pt>
                <c:pt idx="383">
                  <c:v>2.5392725740056607E-4</c:v>
                </c:pt>
                <c:pt idx="384">
                  <c:v>2.5459025281891219E-4</c:v>
                </c:pt>
                <c:pt idx="385">
                  <c:v>2.5525324823723723E-4</c:v>
                </c:pt>
                <c:pt idx="386">
                  <c:v>2.5591624365554222E-4</c:v>
                </c:pt>
                <c:pt idx="387">
                  <c:v>2.5657923907382822E-4</c:v>
                </c:pt>
                <c:pt idx="388">
                  <c:v>2.5724223449209634E-4</c:v>
                </c:pt>
                <c:pt idx="389">
                  <c:v>2.579052299103476E-4</c:v>
                </c:pt>
                <c:pt idx="390">
                  <c:v>2.5856822532858308E-4</c:v>
                </c:pt>
                <c:pt idx="391">
                  <c:v>2.5923122074680377E-4</c:v>
                </c:pt>
                <c:pt idx="392">
                  <c:v>2.5989421616501079E-4</c:v>
                </c:pt>
                <c:pt idx="393">
                  <c:v>2.6055721158320513E-4</c:v>
                </c:pt>
                <c:pt idx="394">
                  <c:v>2.6122020700138782E-4</c:v>
                </c:pt>
                <c:pt idx="395">
                  <c:v>2.6188320241955993E-4</c:v>
                </c:pt>
                <c:pt idx="396">
                  <c:v>2.625461978377225E-4</c:v>
                </c:pt>
                <c:pt idx="397">
                  <c:v>2.6320919325587656E-4</c:v>
                </c:pt>
                <c:pt idx="398">
                  <c:v>2.6387218867402308E-4</c:v>
                </c:pt>
                <c:pt idx="399">
                  <c:v>2.6453518409216316E-4</c:v>
                </c:pt>
                <c:pt idx="400">
                  <c:v>2.6519817951029776E-4</c:v>
                </c:pt>
                <c:pt idx="401">
                  <c:v>2.6586117492842791E-4</c:v>
                </c:pt>
                <c:pt idx="402">
                  <c:v>2.6652417034655465E-4</c:v>
                </c:pt>
                <c:pt idx="403">
                  <c:v>2.67187165764679E-4</c:v>
                </c:pt>
                <c:pt idx="404">
                  <c:v>2.6785016118280195E-4</c:v>
                </c:pt>
                <c:pt idx="405">
                  <c:v>2.6851315660092451E-4</c:v>
                </c:pt>
                <c:pt idx="406">
                  <c:v>2.6917615201904773E-4</c:v>
                </c:pt>
                <c:pt idx="407">
                  <c:v>2.6983914743717251E-4</c:v>
                </c:pt>
                <c:pt idx="408">
                  <c:v>2.705021428552999E-4</c:v>
                </c:pt>
                <c:pt idx="409">
                  <c:v>2.7116513827343092E-4</c:v>
                </c:pt>
                <c:pt idx="410">
                  <c:v>2.7182813369156655E-4</c:v>
                </c:pt>
                <c:pt idx="411">
                  <c:v>2.7249112910970776E-4</c:v>
                </c:pt>
                <c:pt idx="412">
                  <c:v>2.7315412452785554E-4</c:v>
                </c:pt>
                <c:pt idx="413">
                  <c:v>2.7381711994601084E-4</c:v>
                </c:pt>
                <c:pt idx="414">
                  <c:v>2.7448011536417466E-4</c:v>
                </c:pt>
                <c:pt idx="415">
                  <c:v>2.7514311078234802E-4</c:v>
                </c:pt>
                <c:pt idx="416">
                  <c:v>2.7580610620053184E-4</c:v>
                </c:pt>
                <c:pt idx="417">
                  <c:v>2.764691016187271E-4</c:v>
                </c:pt>
                <c:pt idx="418">
                  <c:v>2.7713209703693478E-4</c:v>
                </c:pt>
                <c:pt idx="419">
                  <c:v>2.7779509245515579E-4</c:v>
                </c:pt>
                <c:pt idx="420">
                  <c:v>2.7845808787339111E-4</c:v>
                </c:pt>
                <c:pt idx="421">
                  <c:v>2.7912108329164172E-4</c:v>
                </c:pt>
                <c:pt idx="422">
                  <c:v>2.7978407870990859E-4</c:v>
                </c:pt>
                <c:pt idx="423">
                  <c:v>2.8044707412819259E-4</c:v>
                </c:pt>
                <c:pt idx="424">
                  <c:v>2.8111006954649475E-4</c:v>
                </c:pt>
                <c:pt idx="425">
                  <c:v>2.8177306496481594E-4</c:v>
                </c:pt>
                <c:pt idx="426">
                  <c:v>2.8243606038315714E-4</c:v>
                </c:pt>
                <c:pt idx="427">
                  <c:v>2.8309905580151926E-4</c:v>
                </c:pt>
                <c:pt idx="428">
                  <c:v>2.8376205121990322E-4</c:v>
                </c:pt>
                <c:pt idx="429">
                  <c:v>2.8442504663831001E-4</c:v>
                </c:pt>
                <c:pt idx="430">
                  <c:v>2.8508804205674049E-4</c:v>
                </c:pt>
                <c:pt idx="431">
                  <c:v>2.8575103747519558E-4</c:v>
                </c:pt>
                <c:pt idx="432">
                  <c:v>2.8641403289367625E-4</c:v>
                </c:pt>
                <c:pt idx="433">
                  <c:v>2.8707702831218338E-4</c:v>
                </c:pt>
                <c:pt idx="434">
                  <c:v>2.8774002373071784E-4</c:v>
                </c:pt>
                <c:pt idx="435">
                  <c:v>2.8840301914928059E-4</c:v>
                </c:pt>
                <c:pt idx="436">
                  <c:v>2.890660145678725E-4</c:v>
                </c:pt>
                <c:pt idx="437">
                  <c:v>2.897290099864945E-4</c:v>
                </c:pt>
                <c:pt idx="438">
                  <c:v>2.9039200540514746E-4</c:v>
                </c:pt>
                <c:pt idx="439">
                  <c:v>2.9105500082383229E-4</c:v>
                </c:pt>
                <c:pt idx="440">
                  <c:v>2.9171799624254987E-4</c:v>
                </c:pt>
                <c:pt idx="441">
                  <c:v>2.9238099166130105E-4</c:v>
                </c:pt>
                <c:pt idx="442">
                  <c:v>2.9304398708008677E-4</c:v>
                </c:pt>
                <c:pt idx="443">
                  <c:v>2.9370698249890788E-4</c:v>
                </c:pt>
                <c:pt idx="444">
                  <c:v>2.9436997791776521E-4</c:v>
                </c:pt>
                <c:pt idx="445">
                  <c:v>2.9503297333665967E-4</c:v>
                </c:pt>
                <c:pt idx="446">
                  <c:v>2.9569596875559214E-4</c:v>
                </c:pt>
                <c:pt idx="447">
                  <c:v>2.9635896417456347E-4</c:v>
                </c:pt>
                <c:pt idx="448">
                  <c:v>2.9702195959357454E-4</c:v>
                </c:pt>
                <c:pt idx="449">
                  <c:v>2.9768495501262615E-4</c:v>
                </c:pt>
                <c:pt idx="450">
                  <c:v>2.9834795043171919E-4</c:v>
                </c:pt>
                <c:pt idx="451">
                  <c:v>2.9901094585085445E-4</c:v>
                </c:pt>
                <c:pt idx="452">
                  <c:v>2.9967394127003287E-4</c:v>
                </c:pt>
                <c:pt idx="453">
                  <c:v>3.0033693668925519E-4</c:v>
                </c:pt>
                <c:pt idx="454">
                  <c:v>3.0099993210852229E-4</c:v>
                </c:pt>
                <c:pt idx="455">
                  <c:v>3.0166292752783504E-4</c:v>
                </c:pt>
                <c:pt idx="456">
                  <c:v>3.0232592294719419E-4</c:v>
                </c:pt>
                <c:pt idx="457">
                  <c:v>3.0298891836660061E-4</c:v>
                </c:pt>
                <c:pt idx="458">
                  <c:v>3.0365191378605512E-4</c:v>
                </c:pt>
                <c:pt idx="459">
                  <c:v>3.0431490920555853E-4</c:v>
                </c:pt>
                <c:pt idx="460">
                  <c:v>3.0497790462511164E-4</c:v>
                </c:pt>
                <c:pt idx="461">
                  <c:v>3.0564090004471528E-4</c:v>
                </c:pt>
                <c:pt idx="462">
                  <c:v>3.0630389546437025E-4</c:v>
                </c:pt>
                <c:pt idx="463">
                  <c:v>3.0696689088407738E-4</c:v>
                </c:pt>
                <c:pt idx="464">
                  <c:v>3.0762988630383742E-4</c:v>
                </c:pt>
                <c:pt idx="465">
                  <c:v>3.0829288172365117E-4</c:v>
                </c:pt>
                <c:pt idx="466">
                  <c:v>3.0895587714351941E-4</c:v>
                </c:pt>
                <c:pt idx="467">
                  <c:v>3.0961887256344294E-4</c:v>
                </c:pt>
                <c:pt idx="468">
                  <c:v>3.1028186798342258E-4</c:v>
                </c:pt>
                <c:pt idx="469">
                  <c:v>3.1094486340345909E-4</c:v>
                </c:pt>
                <c:pt idx="470">
                  <c:v>3.1160785882355322E-4</c:v>
                </c:pt>
                <c:pt idx="471">
                  <c:v>3.1227085424370574E-4</c:v>
                </c:pt>
                <c:pt idx="472">
                  <c:v>3.129338496639174E-4</c:v>
                </c:pt>
                <c:pt idx="473">
                  <c:v>3.1359684508418896E-4</c:v>
                </c:pt>
                <c:pt idx="474">
                  <c:v>3.1425984050452124E-4</c:v>
                </c:pt>
                <c:pt idx="475">
                  <c:v>3.1492283592491493E-4</c:v>
                </c:pt>
                <c:pt idx="476">
                  <c:v>3.1558583134537081E-4</c:v>
                </c:pt>
                <c:pt idx="477">
                  <c:v>3.1624882676588962E-4</c:v>
                </c:pt>
                <c:pt idx="478">
                  <c:v>3.1691182218647208E-4</c:v>
                </c:pt>
                <c:pt idx="479">
                  <c:v>3.1757481760711899E-4</c:v>
                </c:pt>
                <c:pt idx="480">
                  <c:v>3.1823781302783101E-4</c:v>
                </c:pt>
                <c:pt idx="481">
                  <c:v>3.1890080844860889E-4</c:v>
                </c:pt>
                <c:pt idx="482">
                  <c:v>3.195638038694534E-4</c:v>
                </c:pt>
                <c:pt idx="483">
                  <c:v>3.2022679929036524E-4</c:v>
                </c:pt>
                <c:pt idx="484">
                  <c:v>3.2088979471134511E-4</c:v>
                </c:pt>
                <c:pt idx="485">
                  <c:v>3.2155279013239372E-4</c:v>
                </c:pt>
                <c:pt idx="486">
                  <c:v>3.2221578555351182E-4</c:v>
                </c:pt>
                <c:pt idx="487">
                  <c:v>3.2287878097470008E-4</c:v>
                </c:pt>
                <c:pt idx="488">
                  <c:v>3.2354177639595919E-4</c:v>
                </c:pt>
                <c:pt idx="489">
                  <c:v>3.242047718172899E-4</c:v>
                </c:pt>
                <c:pt idx="490">
                  <c:v>3.2486776723869288E-4</c:v>
                </c:pt>
                <c:pt idx="491">
                  <c:v>3.2553076266016878E-4</c:v>
                </c:pt>
                <c:pt idx="492">
                  <c:v>3.2619375808171834E-4</c:v>
                </c:pt>
                <c:pt idx="493">
                  <c:v>3.2685675350334223E-4</c:v>
                </c:pt>
                <c:pt idx="494">
                  <c:v>3.2751974892504109E-4</c:v>
                </c:pt>
                <c:pt idx="495">
                  <c:v>3.2818274434681563E-4</c:v>
                </c:pt>
                <c:pt idx="496">
                  <c:v>3.2884573976866649E-4</c:v>
                </c:pt>
                <c:pt idx="497">
                  <c:v>3.2950873519059439E-4</c:v>
                </c:pt>
                <c:pt idx="498">
                  <c:v>3.3017173061259997E-4</c:v>
                </c:pt>
                <c:pt idx="499">
                  <c:v>3.3083472603468388E-4</c:v>
                </c:pt>
                <c:pt idx="500">
                  <c:v>3.3149772145684678E-4</c:v>
                </c:pt>
                <c:pt idx="501">
                  <c:v>3.3216071687908926E-4</c:v>
                </c:pt>
                <c:pt idx="502">
                  <c:v>3.3282371230141202E-4</c:v>
                </c:pt>
                <c:pt idx="503">
                  <c:v>3.3348670772381572E-4</c:v>
                </c:pt>
                <c:pt idx="504">
                  <c:v>3.3414970314630095E-4</c:v>
                </c:pt>
                <c:pt idx="505">
                  <c:v>3.3481269856886837E-4</c:v>
                </c:pt>
                <c:pt idx="506">
                  <c:v>3.3547569399151861E-4</c:v>
                </c:pt>
                <c:pt idx="507">
                  <c:v>3.3613868941425229E-4</c:v>
                </c:pt>
                <c:pt idx="508">
                  <c:v>3.3680168483707004E-4</c:v>
                </c:pt>
                <c:pt idx="509">
                  <c:v>3.3746468025997248E-4</c:v>
                </c:pt>
                <c:pt idx="510">
                  <c:v>3.3812767568296018E-4</c:v>
                </c:pt>
                <c:pt idx="511">
                  <c:v>3.3879067110603381E-4</c:v>
                </c:pt>
                <c:pt idx="512">
                  <c:v>3.394536665291939E-4</c:v>
                </c:pt>
                <c:pt idx="513">
                  <c:v>3.4011666195244111E-4</c:v>
                </c:pt>
                <c:pt idx="514">
                  <c:v>3.4077965737577603E-4</c:v>
                </c:pt>
                <c:pt idx="515">
                  <c:v>3.4144265279919926E-4</c:v>
                </c:pt>
                <c:pt idx="516">
                  <c:v>3.4210564822271134E-4</c:v>
                </c:pt>
                <c:pt idx="517">
                  <c:v>3.4276864364631292E-4</c:v>
                </c:pt>
                <c:pt idx="518">
                  <c:v>3.4343163907000454E-4</c:v>
                </c:pt>
                <c:pt idx="519">
                  <c:v>3.4409463449378675E-4</c:v>
                </c:pt>
                <c:pt idx="520">
                  <c:v>3.4475762991766014E-4</c:v>
                </c:pt>
                <c:pt idx="521">
                  <c:v>3.4542062534162531E-4</c:v>
                </c:pt>
                <c:pt idx="522">
                  <c:v>3.4608362076568279E-4</c:v>
                </c:pt>
                <c:pt idx="523">
                  <c:v>3.467466161898332E-4</c:v>
                </c:pt>
                <c:pt idx="524">
                  <c:v>3.47409611614077E-4</c:v>
                </c:pt>
                <c:pt idx="525">
                  <c:v>3.4807260703841481E-4</c:v>
                </c:pt>
                <c:pt idx="526">
                  <c:v>3.4873560246284716E-4</c:v>
                </c:pt>
                <c:pt idx="527">
                  <c:v>3.493985978873746E-4</c:v>
                </c:pt>
                <c:pt idx="528">
                  <c:v>3.5006159331199766E-4</c:v>
                </c:pt>
                <c:pt idx="529">
                  <c:v>3.5072458873671683E-4</c:v>
                </c:pt>
                <c:pt idx="530">
                  <c:v>3.5138758416153272E-4</c:v>
                </c:pt>
                <c:pt idx="531">
                  <c:v>3.520505795864458E-4</c:v>
                </c:pt>
                <c:pt idx="532">
                  <c:v>3.5271357501145663E-4</c:v>
                </c:pt>
                <c:pt idx="533">
                  <c:v>3.5337657043656569E-4</c:v>
                </c:pt>
                <c:pt idx="534">
                  <c:v>3.5403956586177351E-4</c:v>
                </c:pt>
                <c:pt idx="535">
                  <c:v>3.5470256128708065E-4</c:v>
                </c:pt>
                <c:pt idx="536">
                  <c:v>3.5536555671248753E-4</c:v>
                </c:pt>
                <c:pt idx="537">
                  <c:v>3.5602855213799471E-4</c:v>
                </c:pt>
                <c:pt idx="538">
                  <c:v>3.5669154756360271E-4</c:v>
                </c:pt>
                <c:pt idx="539">
                  <c:v>3.5735454298931198E-4</c:v>
                </c:pt>
                <c:pt idx="540">
                  <c:v>3.58017538415123E-4</c:v>
                </c:pt>
                <c:pt idx="541">
                  <c:v>3.5868053384103627E-4</c:v>
                </c:pt>
                <c:pt idx="542">
                  <c:v>3.5934352926705231E-4</c:v>
                </c:pt>
                <c:pt idx="543">
                  <c:v>3.6000652469317157E-4</c:v>
                </c:pt>
                <c:pt idx="544">
                  <c:v>3.6066952011939448E-4</c:v>
                </c:pt>
                <c:pt idx="545">
                  <c:v>3.6133251554572158E-4</c:v>
                </c:pt>
                <c:pt idx="546">
                  <c:v>3.6199551097215331E-4</c:v>
                </c:pt>
                <c:pt idx="547">
                  <c:v>3.6265850639869009E-4</c:v>
                </c:pt>
                <c:pt idx="548">
                  <c:v>3.6332150182533243E-4</c:v>
                </c:pt>
                <c:pt idx="549">
                  <c:v>3.639844972520808E-4</c:v>
                </c:pt>
                <c:pt idx="550">
                  <c:v>3.6464749267893558E-4</c:v>
                </c:pt>
                <c:pt idx="551">
                  <c:v>3.6531048810589726E-4</c:v>
                </c:pt>
                <c:pt idx="552">
                  <c:v>3.6597348353296629E-4</c:v>
                </c:pt>
                <c:pt idx="553">
                  <c:v>3.6663647896014308E-4</c:v>
                </c:pt>
                <c:pt idx="554">
                  <c:v>3.6729947438742807E-4</c:v>
                </c:pt>
                <c:pt idx="555">
                  <c:v>3.679624698148217E-4</c:v>
                </c:pt>
                <c:pt idx="556">
                  <c:v>3.686254652423244E-4</c:v>
                </c:pt>
                <c:pt idx="557">
                  <c:v>3.6928846066993661E-4</c:v>
                </c:pt>
                <c:pt idx="558">
                  <c:v>3.699514560976587E-4</c:v>
                </c:pt>
                <c:pt idx="559">
                  <c:v>3.7061445152549111E-4</c:v>
                </c:pt>
                <c:pt idx="560">
                  <c:v>3.7127744695343427E-4</c:v>
                </c:pt>
                <c:pt idx="561">
                  <c:v>3.7194044238148856E-4</c:v>
                </c:pt>
                <c:pt idx="562">
                  <c:v>3.7260343780965436E-4</c:v>
                </c:pt>
                <c:pt idx="563">
                  <c:v>3.732664332379321E-4</c:v>
                </c:pt>
                <c:pt idx="564">
                  <c:v>3.7392942866632217E-4</c:v>
                </c:pt>
                <c:pt idx="565">
                  <c:v>3.7459242409482494E-4</c:v>
                </c:pt>
                <c:pt idx="566">
                  <c:v>3.7525541952344085E-4</c:v>
                </c:pt>
                <c:pt idx="567">
                  <c:v>3.7591841495217021E-4</c:v>
                </c:pt>
                <c:pt idx="568">
                  <c:v>3.7658141038101348E-4</c:v>
                </c:pt>
                <c:pt idx="569">
                  <c:v>3.7724440580997096E-4</c:v>
                </c:pt>
                <c:pt idx="570">
                  <c:v>3.7790740123904305E-4</c:v>
                </c:pt>
                <c:pt idx="571">
                  <c:v>3.7857039666823011E-4</c:v>
                </c:pt>
                <c:pt idx="572">
                  <c:v>3.7923339209753254E-4</c:v>
                </c:pt>
                <c:pt idx="573">
                  <c:v>3.7989638752695064E-4</c:v>
                </c:pt>
                <c:pt idx="574">
                  <c:v>3.8055938295648481E-4</c:v>
                </c:pt>
                <c:pt idx="575">
                  <c:v>3.8122237838613538E-4</c:v>
                </c:pt>
                <c:pt idx="576">
                  <c:v>3.8188537381590265E-4</c:v>
                </c:pt>
                <c:pt idx="577">
                  <c:v>3.8254836924578702E-4</c:v>
                </c:pt>
                <c:pt idx="578">
                  <c:v>3.8321136467578886E-4</c:v>
                </c:pt>
                <c:pt idx="579">
                  <c:v>3.8387436010590845E-4</c:v>
                </c:pt>
                <c:pt idx="580">
                  <c:v>3.845373555361461E-4</c:v>
                </c:pt>
                <c:pt idx="581">
                  <c:v>3.8520035096650221E-4</c:v>
                </c:pt>
                <c:pt idx="582">
                  <c:v>3.8586334639697709E-4</c:v>
                </c:pt>
                <c:pt idx="583">
                  <c:v>3.8652634182757102E-4</c:v>
                </c:pt>
                <c:pt idx="584">
                  <c:v>3.8718933725828431E-4</c:v>
                </c:pt>
                <c:pt idx="585">
                  <c:v>3.878523326891173E-4</c:v>
                </c:pt>
                <c:pt idx="586">
                  <c:v>3.8851532812007032E-4</c:v>
                </c:pt>
                <c:pt idx="587">
                  <c:v>3.8917832355114362E-4</c:v>
                </c:pt>
                <c:pt idx="588">
                  <c:v>3.8984131898233754E-4</c:v>
                </c:pt>
                <c:pt idx="589">
                  <c:v>3.9050431441365241E-4</c:v>
                </c:pt>
                <c:pt idx="590">
                  <c:v>3.9116730984508843E-4</c:v>
                </c:pt>
                <c:pt idx="591">
                  <c:v>3.9183030527664594E-4</c:v>
                </c:pt>
                <c:pt idx="592">
                  <c:v>3.9249330070832526E-4</c:v>
                </c:pt>
                <c:pt idx="593">
                  <c:v>3.9315629614012661E-4</c:v>
                </c:pt>
                <c:pt idx="594">
                  <c:v>3.9381929157205031E-4</c:v>
                </c:pt>
                <c:pt idx="595">
                  <c:v>3.9448228700409663E-4</c:v>
                </c:pt>
                <c:pt idx="596">
                  <c:v>3.9514528243626585E-4</c:v>
                </c:pt>
                <c:pt idx="597">
                  <c:v>3.9580827786855823E-4</c:v>
                </c:pt>
                <c:pt idx="598">
                  <c:v>3.9647127330097399E-4</c:v>
                </c:pt>
                <c:pt idx="599">
                  <c:v>3.9713426873351347E-4</c:v>
                </c:pt>
                <c:pt idx="600">
                  <c:v>3.9779726416617686E-4</c:v>
                </c:pt>
                <c:pt idx="601">
                  <c:v>3.984602595989644E-4</c:v>
                </c:pt>
                <c:pt idx="602">
                  <c:v>3.991232550318764E-4</c:v>
                </c:pt>
                <c:pt idx="603">
                  <c:v>3.9978625046491309E-4</c:v>
                </c:pt>
                <c:pt idx="604">
                  <c:v>4.0044924589807468E-4</c:v>
                </c:pt>
                <c:pt idx="605">
                  <c:v>4.0111224133136143E-4</c:v>
                </c:pt>
                <c:pt idx="606">
                  <c:v>4.0177523676477358E-4</c:v>
                </c:pt>
                <c:pt idx="607">
                  <c:v>4.0243823219831133E-4</c:v>
                </c:pt>
                <c:pt idx="608">
                  <c:v>4.031012276319749E-4</c:v>
                </c:pt>
                <c:pt idx="609">
                  <c:v>4.0376422306576457E-4</c:v>
                </c:pt>
                <c:pt idx="610">
                  <c:v>4.0442721849968054E-4</c:v>
                </c:pt>
                <c:pt idx="611">
                  <c:v>4.0509021393372299E-4</c:v>
                </c:pt>
                <c:pt idx="612">
                  <c:v>4.0575320936789218E-4</c:v>
                </c:pt>
                <c:pt idx="613">
                  <c:v>4.0641620480218828E-4</c:v>
                </c:pt>
                <c:pt idx="614">
                  <c:v>4.0707920023661155E-4</c:v>
                </c:pt>
                <c:pt idx="615">
                  <c:v>4.0774219567116216E-4</c:v>
                </c:pt>
                <c:pt idx="616">
                  <c:v>4.0840519110584028E-4</c:v>
                </c:pt>
                <c:pt idx="617">
                  <c:v>4.0906818654064611E-4</c:v>
                </c:pt>
                <c:pt idx="618">
                  <c:v>4.0973118197557988E-4</c:v>
                </c:pt>
                <c:pt idx="619">
                  <c:v>4.1039417741064175E-4</c:v>
                </c:pt>
                <c:pt idx="620">
                  <c:v>4.1105717284583193E-4</c:v>
                </c:pt>
                <c:pt idx="621">
                  <c:v>4.1172016828115059E-4</c:v>
                </c:pt>
                <c:pt idx="622">
                  <c:v>4.1238316371659789E-4</c:v>
                </c:pt>
                <c:pt idx="623">
                  <c:v>4.13046159152174E-4</c:v>
                </c:pt>
                <c:pt idx="624">
                  <c:v>4.1370915458787912E-4</c:v>
                </c:pt>
                <c:pt idx="625">
                  <c:v>4.1437215002371343E-4</c:v>
                </c:pt>
                <c:pt idx="626">
                  <c:v>4.1503514545967703E-4</c:v>
                </c:pt>
                <c:pt idx="627">
                  <c:v>4.1569814089577014E-4</c:v>
                </c:pt>
                <c:pt idx="628">
                  <c:v>4.1636113633199286E-4</c:v>
                </c:pt>
                <c:pt idx="629">
                  <c:v>4.1702413176834542E-4</c:v>
                </c:pt>
                <c:pt idx="630">
                  <c:v>4.1768712720482792E-4</c:v>
                </c:pt>
                <c:pt idx="631">
                  <c:v>4.1835012264144052E-4</c:v>
                </c:pt>
                <c:pt idx="632">
                  <c:v>4.1901311807818333E-4</c:v>
                </c:pt>
                <c:pt idx="633">
                  <c:v>4.1967611351505652E-4</c:v>
                </c:pt>
                <c:pt idx="634">
                  <c:v>4.2033910895206025E-4</c:v>
                </c:pt>
                <c:pt idx="635">
                  <c:v>4.2100210438919463E-4</c:v>
                </c:pt>
                <c:pt idx="636">
                  <c:v>4.2166509982645976E-4</c:v>
                </c:pt>
                <c:pt idx="637">
                  <c:v>4.223280952638558E-4</c:v>
                </c:pt>
                <c:pt idx="638">
                  <c:v>4.2299109070138288E-4</c:v>
                </c:pt>
                <c:pt idx="639">
                  <c:v>4.2365408613904108E-4</c:v>
                </c:pt>
                <c:pt idx="640">
                  <c:v>4.2431708157683059E-4</c:v>
                </c:pt>
                <c:pt idx="641">
                  <c:v>4.2498007701475144E-4</c:v>
                </c:pt>
                <c:pt idx="642">
                  <c:v>4.2564307245280381E-4</c:v>
                </c:pt>
                <c:pt idx="643">
                  <c:v>4.2630606789098775E-4</c:v>
                </c:pt>
                <c:pt idx="644">
                  <c:v>4.2696906332930341E-4</c:v>
                </c:pt>
                <c:pt idx="645">
                  <c:v>4.2763205876775087E-4</c:v>
                </c:pt>
                <c:pt idx="646">
                  <c:v>4.2829505420633021E-4</c:v>
                </c:pt>
                <c:pt idx="647">
                  <c:v>4.2895804964504156E-4</c:v>
                </c:pt>
                <c:pt idx="648">
                  <c:v>4.2962104508388502E-4</c:v>
                </c:pt>
                <c:pt idx="649">
                  <c:v>4.3028404052286064E-4</c:v>
                </c:pt>
                <c:pt idx="650">
                  <c:v>4.3094703596196853E-4</c:v>
                </c:pt>
                <c:pt idx="651">
                  <c:v>4.3161003140120875E-4</c:v>
                </c:pt>
                <c:pt idx="652">
                  <c:v>4.3227302684058135E-4</c:v>
                </c:pt>
                <c:pt idx="653">
                  <c:v>4.329360222800865E-4</c:v>
                </c:pt>
                <c:pt idx="654">
                  <c:v>4.3359901771972419E-4</c:v>
                </c:pt>
                <c:pt idx="655">
                  <c:v>4.3426201315949453E-4</c:v>
                </c:pt>
                <c:pt idx="656">
                  <c:v>4.3492500859939758E-4</c:v>
                </c:pt>
                <c:pt idx="657">
                  <c:v>4.3558800403943338E-4</c:v>
                </c:pt>
                <c:pt idx="658">
                  <c:v>4.3625099947960201E-4</c:v>
                </c:pt>
                <c:pt idx="659">
                  <c:v>4.369139949199035E-4</c:v>
                </c:pt>
                <c:pt idx="660">
                  <c:v>4.3757699036033797E-4</c:v>
                </c:pt>
                <c:pt idx="661">
                  <c:v>4.3823998580090541E-4</c:v>
                </c:pt>
                <c:pt idx="662">
                  <c:v>4.3890298124160589E-4</c:v>
                </c:pt>
                <c:pt idx="663">
                  <c:v>4.3956597668243946E-4</c:v>
                </c:pt>
                <c:pt idx="664">
                  <c:v>4.4022897212340616E-4</c:v>
                </c:pt>
                <c:pt idx="665">
                  <c:v>4.40891967564506E-4</c:v>
                </c:pt>
                <c:pt idx="666">
                  <c:v>4.4155496300573904E-4</c:v>
                </c:pt>
                <c:pt idx="667">
                  <c:v>4.4221795844710533E-4</c:v>
                </c:pt>
                <c:pt idx="668">
                  <c:v>4.4288095388860487E-4</c:v>
                </c:pt>
                <c:pt idx="669">
                  <c:v>4.435439493302377E-4</c:v>
                </c:pt>
                <c:pt idx="670">
                  <c:v>4.4420694477200384E-4</c:v>
                </c:pt>
                <c:pt idx="671">
                  <c:v>4.4486994021390334E-4</c:v>
                </c:pt>
                <c:pt idx="672">
                  <c:v>4.455329356559362E-4</c:v>
                </c:pt>
                <c:pt idx="673">
                  <c:v>4.4619593109810241E-4</c:v>
                </c:pt>
                <c:pt idx="674">
                  <c:v>4.4685892654040203E-4</c:v>
                </c:pt>
                <c:pt idx="675">
                  <c:v>4.4752192198283506E-4</c:v>
                </c:pt>
                <c:pt idx="676">
                  <c:v>4.4818491742540151E-4</c:v>
                </c:pt>
                <c:pt idx="677">
                  <c:v>4.4884791286810136E-4</c:v>
                </c:pt>
                <c:pt idx="678">
                  <c:v>4.4951090831093463E-4</c:v>
                </c:pt>
                <c:pt idx="679">
                  <c:v>4.5017390375390131E-4</c:v>
                </c:pt>
                <c:pt idx="680">
                  <c:v>4.508368991970014E-4</c:v>
                </c:pt>
                <c:pt idx="681">
                  <c:v>4.514998946402349E-4</c:v>
                </c:pt>
                <c:pt idx="682">
                  <c:v>4.5216289008360175E-4</c:v>
                </c:pt>
                <c:pt idx="683">
                  <c:v>4.5282588552710202E-4</c:v>
                </c:pt>
                <c:pt idx="684">
                  <c:v>4.5348888097073564E-4</c:v>
                </c:pt>
                <c:pt idx="685">
                  <c:v>4.5415187641450263E-4</c:v>
                </c:pt>
                <c:pt idx="686">
                  <c:v>4.5481487185840296E-4</c:v>
                </c:pt>
                <c:pt idx="687">
                  <c:v>4.5547786730243661E-4</c:v>
                </c:pt>
                <c:pt idx="688">
                  <c:v>4.5614086274660355E-4</c:v>
                </c:pt>
                <c:pt idx="689">
                  <c:v>4.5680385819090374E-4</c:v>
                </c:pt>
                <c:pt idx="690">
                  <c:v>4.5746685363533713E-4</c:v>
                </c:pt>
                <c:pt idx="691">
                  <c:v>4.5812984907990371E-4</c:v>
                </c:pt>
                <c:pt idx="692">
                  <c:v>4.5879284452460348E-4</c:v>
                </c:pt>
                <c:pt idx="693">
                  <c:v>4.594558399694364E-4</c:v>
                </c:pt>
                <c:pt idx="694">
                  <c:v>4.601188354144024E-4</c:v>
                </c:pt>
                <c:pt idx="695">
                  <c:v>4.6078183085950143E-4</c:v>
                </c:pt>
                <c:pt idx="696">
                  <c:v>4.6144482630473344E-4</c:v>
                </c:pt>
                <c:pt idx="697">
                  <c:v>4.6210782175009837E-4</c:v>
                </c:pt>
                <c:pt idx="698">
                  <c:v>4.6277081719559623E-4</c:v>
                </c:pt>
                <c:pt idx="699">
                  <c:v>4.6343381264122695E-4</c:v>
                </c:pt>
                <c:pt idx="700">
                  <c:v>4.6409680808699044E-4</c:v>
                </c:pt>
                <c:pt idx="701">
                  <c:v>4.6475980353288663E-4</c:v>
                </c:pt>
                <c:pt idx="702">
                  <c:v>4.6542279897891553E-4</c:v>
                </c:pt>
                <c:pt idx="703">
                  <c:v>4.6608579442507703E-4</c:v>
                </c:pt>
                <c:pt idx="704">
                  <c:v>4.6674878987137107E-4</c:v>
                </c:pt>
                <c:pt idx="705">
                  <c:v>4.674117853177976E-4</c:v>
                </c:pt>
                <c:pt idx="706">
                  <c:v>4.6807478076435651E-4</c:v>
                </c:pt>
                <c:pt idx="707">
                  <c:v>4.6873777621104774E-4</c:v>
                </c:pt>
                <c:pt idx="708">
                  <c:v>4.6940077165787125E-4</c:v>
                </c:pt>
                <c:pt idx="709">
                  <c:v>4.7006376710482693E-4</c:v>
                </c:pt>
                <c:pt idx="710">
                  <c:v>4.7072676255191471E-4</c:v>
                </c:pt>
                <c:pt idx="711">
                  <c:v>4.713897579991345E-4</c:v>
                </c:pt>
                <c:pt idx="712">
                  <c:v>4.7205275344648623E-4</c:v>
                </c:pt>
                <c:pt idx="713">
                  <c:v>4.727157488939698E-4</c:v>
                </c:pt>
                <c:pt idx="714">
                  <c:v>4.7337874434158516E-4</c:v>
                </c:pt>
                <c:pt idx="715">
                  <c:v>4.7404173978933219E-4</c:v>
                </c:pt>
                <c:pt idx="716">
                  <c:v>4.747047352372108E-4</c:v>
                </c:pt>
                <c:pt idx="717">
                  <c:v>4.7536773068522086E-4</c:v>
                </c:pt>
                <c:pt idx="718">
                  <c:v>4.7603072613336232E-4</c:v>
                </c:pt>
                <c:pt idx="719">
                  <c:v>4.7669372158163509E-4</c:v>
                </c:pt>
                <c:pt idx="720">
                  <c:v>4.7735671703003904E-4</c:v>
                </c:pt>
                <c:pt idx="721">
                  <c:v>4.7801971247857407E-4</c:v>
                </c:pt>
                <c:pt idx="722">
                  <c:v>4.7868270792724002E-4</c:v>
                </c:pt>
                <c:pt idx="723">
                  <c:v>4.7934570337603683E-4</c:v>
                </c:pt>
                <c:pt idx="724">
                  <c:v>4.800086988249644E-4</c:v>
                </c:pt>
                <c:pt idx="725">
                  <c:v>4.8067169427402261E-4</c:v>
                </c:pt>
                <c:pt idx="726">
                  <c:v>4.8133468972321136E-4</c:v>
                </c:pt>
                <c:pt idx="727">
                  <c:v>4.8199768517253054E-4</c:v>
                </c:pt>
                <c:pt idx="728">
                  <c:v>4.8266068062197999E-4</c:v>
                </c:pt>
                <c:pt idx="729">
                  <c:v>4.833236760715596E-4</c:v>
                </c:pt>
                <c:pt idx="730">
                  <c:v>4.8398667152126925E-4</c:v>
                </c:pt>
                <c:pt idx="731">
                  <c:v>4.8464966697110885E-4</c:v>
                </c:pt>
                <c:pt idx="732">
                  <c:v>4.8531266242107823E-4</c:v>
                </c:pt>
                <c:pt idx="733">
                  <c:v>4.8597565787117727E-4</c:v>
                </c:pt>
                <c:pt idx="734">
                  <c:v>4.8663865332140583E-4</c:v>
                </c:pt>
                <c:pt idx="735">
                  <c:v>4.8730164877176378E-4</c:v>
                </c:pt>
                <c:pt idx="736">
                  <c:v>4.8796464422225103E-4</c:v>
                </c:pt>
                <c:pt idx="737">
                  <c:v>4.8862763967286735E-4</c:v>
                </c:pt>
                <c:pt idx="738">
                  <c:v>4.8929063512361264E-4</c:v>
                </c:pt>
                <c:pt idx="739">
                  <c:v>4.8995363057448684E-4</c:v>
                </c:pt>
                <c:pt idx="740">
                  <c:v>4.9061662602548973E-4</c:v>
                </c:pt>
                <c:pt idx="741">
                  <c:v>4.9127962147662121E-4</c:v>
                </c:pt>
                <c:pt idx="742">
                  <c:v>4.9194261692788106E-4</c:v>
                </c:pt>
                <c:pt idx="743">
                  <c:v>4.9260561237926916E-4</c:v>
                </c:pt>
                <c:pt idx="744">
                  <c:v>4.9326860783078543E-4</c:v>
                </c:pt>
                <c:pt idx="745">
                  <c:v>4.9393160328242963E-4</c:v>
                </c:pt>
                <c:pt idx="746">
                  <c:v>4.9459459873420165E-4</c:v>
                </c:pt>
                <c:pt idx="747">
                  <c:v>4.9525759418610129E-4</c:v>
                </c:pt>
                <c:pt idx="748">
                  <c:v>4.9592058963812843E-4</c:v>
                </c:pt>
                <c:pt idx="749">
                  <c:v>4.9658358509028285E-4</c:v>
                </c:pt>
                <c:pt idx="750">
                  <c:v>4.9724658054256445E-4</c:v>
                </c:pt>
                <c:pt idx="751">
                  <c:v>4.9790957599497312E-4</c:v>
                </c:pt>
                <c:pt idx="752">
                  <c:v>4.9857257144750864E-4</c:v>
                </c:pt>
                <c:pt idx="753">
                  <c:v>4.992355669001708E-4</c:v>
                </c:pt>
                <c:pt idx="754">
                  <c:v>4.9989856235295948E-4</c:v>
                </c:pt>
                <c:pt idx="755">
                  <c:v>5.0056155780587447E-4</c:v>
                </c:pt>
                <c:pt idx="756">
                  <c:v>5.0122455325891566E-4</c:v>
                </c:pt>
                <c:pt idx="757">
                  <c:v>5.0188754871208284E-4</c:v>
                </c:pt>
                <c:pt idx="758">
                  <c:v>5.0255054416537578E-4</c:v>
                </c:pt>
                <c:pt idx="759">
                  <c:v>5.0321353961879439E-4</c:v>
                </c:pt>
                <c:pt idx="760">
                  <c:v>5.0387653507233843E-4</c:v>
                </c:pt>
                <c:pt idx="761">
                  <c:v>5.0453953052600781E-4</c:v>
                </c:pt>
                <c:pt idx="762">
                  <c:v>5.0520252597980231E-4</c:v>
                </c:pt>
                <c:pt idx="763">
                  <c:v>5.058655214337217E-4</c:v>
                </c:pt>
                <c:pt idx="764">
                  <c:v>5.0652851688776578E-4</c:v>
                </c:pt>
                <c:pt idx="765">
                  <c:v>5.0719151234193444E-4</c:v>
                </c:pt>
                <c:pt idx="766">
                  <c:v>5.0785450779622745E-4</c:v>
                </c:pt>
                <c:pt idx="767">
                  <c:v>5.085175032506446E-4</c:v>
                </c:pt>
                <c:pt idx="768">
                  <c:v>5.0918049870518579E-4</c:v>
                </c:pt>
                <c:pt idx="769">
                  <c:v>5.0984349415985079E-4</c:v>
                </c:pt>
                <c:pt idx="770">
                  <c:v>5.1050648961463929E-4</c:v>
                </c:pt>
                <c:pt idx="771">
                  <c:v>5.1116948506955127E-4</c:v>
                </c:pt>
                <c:pt idx="772">
                  <c:v>5.1183248052458642E-4</c:v>
                </c:pt>
                <c:pt idx="773">
                  <c:v>5.1249547597974452E-4</c:v>
                </c:pt>
                <c:pt idx="774">
                  <c:v>5.1315847143502545E-4</c:v>
                </c:pt>
                <c:pt idx="775">
                  <c:v>5.1382146689042901E-4</c:v>
                </c:pt>
                <c:pt idx="776">
                  <c:v>5.1448446234595498E-4</c:v>
                </c:pt>
                <c:pt idx="777">
                  <c:v>5.1514745780160314E-4</c:v>
                </c:pt>
                <c:pt idx="778">
                  <c:v>5.1581045325737327E-4</c:v>
                </c:pt>
                <c:pt idx="779">
                  <c:v>5.1647344871326515E-4</c:v>
                </c:pt>
                <c:pt idx="780">
                  <c:v>5.1713644416927858E-4</c:v>
                </c:pt>
                <c:pt idx="781">
                  <c:v>5.1779943962541343E-4</c:v>
                </c:pt>
                <c:pt idx="782">
                  <c:v>5.1846243508166939E-4</c:v>
                </c:pt>
                <c:pt idx="783">
                  <c:v>5.1912543053804635E-4</c:v>
                </c:pt>
                <c:pt idx="784">
                  <c:v>5.1978842599454398E-4</c:v>
                </c:pt>
                <c:pt idx="785">
                  <c:v>5.2045142145116217E-4</c:v>
                </c:pt>
                <c:pt idx="786">
                  <c:v>5.211144169079006E-4</c:v>
                </c:pt>
                <c:pt idx="787">
                  <c:v>5.2177741236475916E-4</c:v>
                </c:pt>
                <c:pt idx="788">
                  <c:v>5.2244040782173753E-4</c:v>
                </c:pt>
                <c:pt idx="789">
                  <c:v>5.2310340327883559E-4</c:v>
                </c:pt>
                <c:pt idx="790">
                  <c:v>5.2376639873605302E-4</c:v>
                </c:pt>
                <c:pt idx="791">
                  <c:v>5.2442939419338971E-4</c:v>
                </c:pt>
                <c:pt idx="792">
                  <c:v>5.2509238965084534E-4</c:v>
                </c:pt>
                <c:pt idx="793">
                  <c:v>5.2575538510841969E-4</c:v>
                </c:pt>
                <c:pt idx="794">
                  <c:v>5.2641838056611255E-4</c:v>
                </c:pt>
                <c:pt idx="795">
                  <c:v>5.2708137602392369E-4</c:v>
                </c:pt>
                <c:pt idx="796">
                  <c:v>5.277443714818529E-4</c:v>
                </c:pt>
                <c:pt idx="797">
                  <c:v>5.2840736693989996E-4</c:v>
                </c:pt>
                <c:pt idx="798">
                  <c:v>5.2907036239806466E-4</c:v>
                </c:pt>
                <c:pt idx="799">
                  <c:v>5.2973335785634677E-4</c:v>
                </c:pt>
                <c:pt idx="800">
                  <c:v>5.3039635331474599E-4</c:v>
                </c:pt>
                <c:pt idx="801">
                  <c:v>5.3105934877326207E-4</c:v>
                </c:pt>
                <c:pt idx="802">
                  <c:v>5.3172234423189482E-4</c:v>
                </c:pt>
                <c:pt idx="803">
                  <c:v>5.3238533969064401E-4</c:v>
                </c:pt>
                <c:pt idx="804">
                  <c:v>5.3304833514950943E-4</c:v>
                </c:pt>
                <c:pt idx="805">
                  <c:v>5.3371133060849086E-4</c:v>
                </c:pt>
                <c:pt idx="806">
                  <c:v>5.3437432606758797E-4</c:v>
                </c:pt>
                <c:pt idx="807">
                  <c:v>5.3503732152680055E-4</c:v>
                </c:pt>
                <c:pt idx="808">
                  <c:v>5.3570031698612838E-4</c:v>
                </c:pt>
                <c:pt idx="809">
                  <c:v>5.3636331244557125E-4</c:v>
                </c:pt>
                <c:pt idx="810">
                  <c:v>5.3702630790512882E-4</c:v>
                </c:pt>
                <c:pt idx="811">
                  <c:v>5.3768930336480089E-4</c:v>
                </c:pt>
                <c:pt idx="812">
                  <c:v>5.3835229882458722E-4</c:v>
                </c:pt>
                <c:pt idx="813">
                  <c:v>5.3901529428448762E-4</c:v>
                </c:pt>
                <c:pt idx="814">
                  <c:v>5.3967828974450175E-4</c:v>
                </c:pt>
                <c:pt idx="815">
                  <c:v>5.403412852046294E-4</c:v>
                </c:pt>
                <c:pt idx="816">
                  <c:v>5.4100428066487035E-4</c:v>
                </c:pt>
                <c:pt idx="817">
                  <c:v>5.4166727612522437E-4</c:v>
                </c:pt>
                <c:pt idx="818">
                  <c:v>5.4233027158569116E-4</c:v>
                </c:pt>
                <c:pt idx="819">
                  <c:v>5.4299326704627048E-4</c:v>
                </c:pt>
                <c:pt idx="820">
                  <c:v>5.4365626250696202E-4</c:v>
                </c:pt>
                <c:pt idx="821">
                  <c:v>5.4431925796776556E-4</c:v>
                </c:pt>
                <c:pt idx="822">
                  <c:v>5.4498225342868088E-4</c:v>
                </c:pt>
                <c:pt idx="823">
                  <c:v>5.4564524888970776E-4</c:v>
                </c:pt>
                <c:pt idx="824">
                  <c:v>5.4630824435084589E-4</c:v>
                </c:pt>
                <c:pt idx="825">
                  <c:v>5.4697123981209492E-4</c:v>
                </c:pt>
                <c:pt idx="826">
                  <c:v>5.4763423527345477E-4</c:v>
                </c:pt>
                <c:pt idx="827">
                  <c:v>5.4829723073492509E-4</c:v>
                </c:pt>
                <c:pt idx="828">
                  <c:v>5.4896022619650567E-4</c:v>
                </c:pt>
                <c:pt idx="829">
                  <c:v>5.496232216581962E-4</c:v>
                </c:pt>
                <c:pt idx="830">
                  <c:v>5.5028621711999644E-4</c:v>
                </c:pt>
                <c:pt idx="831">
                  <c:v>5.5094921258190608E-4</c:v>
                </c:pt>
                <c:pt idx="832">
                  <c:v>5.5161220804392491E-4</c:v>
                </c:pt>
                <c:pt idx="833">
                  <c:v>5.5227520350605269E-4</c:v>
                </c:pt>
                <c:pt idx="834">
                  <c:v>5.5293819896828911E-4</c:v>
                </c:pt>
                <c:pt idx="835">
                  <c:v>5.5360119443063384E-4</c:v>
                </c:pt>
                <c:pt idx="836">
                  <c:v>5.5426418989308677E-4</c:v>
                </c:pt>
                <c:pt idx="837">
                  <c:v>5.5492718535564759E-4</c:v>
                </c:pt>
                <c:pt idx="838">
                  <c:v>5.5559018081831595E-4</c:v>
                </c:pt>
                <c:pt idx="839">
                  <c:v>5.5625317628109165E-4</c:v>
                </c:pt>
                <c:pt idx="840">
                  <c:v>5.5691617174397437E-4</c:v>
                </c:pt>
                <c:pt idx="841">
                  <c:v>5.5757916720696387E-4</c:v>
                </c:pt>
                <c:pt idx="842">
                  <c:v>5.5824216267005996E-4</c:v>
                </c:pt>
                <c:pt idx="843">
                  <c:v>5.5890515813326229E-4</c:v>
                </c:pt>
                <c:pt idx="844">
                  <c:v>5.5956815359657055E-4</c:v>
                </c:pt>
                <c:pt idx="845">
                  <c:v>5.6023114905998453E-4</c:v>
                </c:pt>
                <c:pt idx="846">
                  <c:v>5.6089414452350399E-4</c:v>
                </c:pt>
                <c:pt idx="847">
                  <c:v>5.6155713998712862E-4</c:v>
                </c:pt>
                <c:pt idx="848">
                  <c:v>5.6222013545085821E-4</c:v>
                </c:pt>
                <c:pt idx="849">
                  <c:v>5.6288313091469241E-4</c:v>
                </c:pt>
                <c:pt idx="850">
                  <c:v>5.6354612637863092E-4</c:v>
                </c:pt>
                <c:pt idx="851">
                  <c:v>5.6420912184267352E-4</c:v>
                </c:pt>
                <c:pt idx="852">
                  <c:v>5.6487211730681987E-4</c:v>
                </c:pt>
                <c:pt idx="853">
                  <c:v>5.6553511277106976E-4</c:v>
                </c:pt>
                <c:pt idx="854">
                  <c:v>5.6619810823542297E-4</c:v>
                </c:pt>
                <c:pt idx="855">
                  <c:v>5.6686110369987919E-4</c:v>
                </c:pt>
                <c:pt idx="856">
                  <c:v>5.6752409916443808E-4</c:v>
                </c:pt>
                <c:pt idx="857">
                  <c:v>5.6818709462909942E-4</c:v>
                </c:pt>
                <c:pt idx="858">
                  <c:v>5.688500900938629E-4</c:v>
                </c:pt>
                <c:pt idx="859">
                  <c:v>5.695130855587283E-4</c:v>
                </c:pt>
                <c:pt idx="860">
                  <c:v>5.7017608102369528E-4</c:v>
                </c:pt>
                <c:pt idx="861">
                  <c:v>5.7083907648876353E-4</c:v>
                </c:pt>
                <c:pt idx="862">
                  <c:v>5.7150207195393282E-4</c:v>
                </c:pt>
                <c:pt idx="863">
                  <c:v>5.7216506741920284E-4</c:v>
                </c:pt>
                <c:pt idx="864">
                  <c:v>5.7282806288457336E-4</c:v>
                </c:pt>
                <c:pt idx="865">
                  <c:v>5.7349105835004417E-4</c:v>
                </c:pt>
                <c:pt idx="866">
                  <c:v>5.7415405381561484E-4</c:v>
                </c:pt>
                <c:pt idx="867">
                  <c:v>5.7481704928128514E-4</c:v>
                </c:pt>
                <c:pt idx="868">
                  <c:v>5.7548004474705487E-4</c:v>
                </c:pt>
                <c:pt idx="869">
                  <c:v>5.7614304021292369E-4</c:v>
                </c:pt>
                <c:pt idx="870">
                  <c:v>5.7680603567889129E-4</c:v>
                </c:pt>
                <c:pt idx="871">
                  <c:v>5.7746903114495743E-4</c:v>
                </c:pt>
                <c:pt idx="872">
                  <c:v>5.7813202661112181E-4</c:v>
                </c:pt>
                <c:pt idx="873">
                  <c:v>5.7879502207738409E-4</c:v>
                </c:pt>
                <c:pt idx="874">
                  <c:v>5.7945801754374405E-4</c:v>
                </c:pt>
                <c:pt idx="875">
                  <c:v>5.8012101301020138E-4</c:v>
                </c:pt>
                <c:pt idx="876">
                  <c:v>5.8078400847675585E-4</c:v>
                </c:pt>
                <c:pt idx="877">
                  <c:v>5.8144700394340714E-4</c:v>
                </c:pt>
                <c:pt idx="878">
                  <c:v>5.8210999941015493E-4</c:v>
                </c:pt>
                <c:pt idx="879">
                  <c:v>5.8277299487699899E-4</c:v>
                </c:pt>
                <c:pt idx="880">
                  <c:v>5.83435990343939E-4</c:v>
                </c:pt>
                <c:pt idx="881">
                  <c:v>5.8409898581097475E-4</c:v>
                </c:pt>
                <c:pt idx="882">
                  <c:v>5.8476198127810591E-4</c:v>
                </c:pt>
                <c:pt idx="883">
                  <c:v>5.8542497674533216E-4</c:v>
                </c:pt>
                <c:pt idx="884">
                  <c:v>5.8608797221265327E-4</c:v>
                </c:pt>
                <c:pt idx="885">
                  <c:v>5.8675096768006892E-4</c:v>
                </c:pt>
                <c:pt idx="886">
                  <c:v>5.8741396314757879E-4</c:v>
                </c:pt>
                <c:pt idx="887">
                  <c:v>5.8807695861518266E-4</c:v>
                </c:pt>
                <c:pt idx="888">
                  <c:v>5.8873995408288021E-4</c:v>
                </c:pt>
                <c:pt idx="889">
                  <c:v>5.8940294955067121E-4</c:v>
                </c:pt>
                <c:pt idx="890">
                  <c:v>5.9006594501855535E-4</c:v>
                </c:pt>
                <c:pt idx="891">
                  <c:v>5.9072894048653229E-4</c:v>
                </c:pt>
                <c:pt idx="892">
                  <c:v>5.9139193595460183E-4</c:v>
                </c:pt>
                <c:pt idx="893">
                  <c:v>5.9205493142276363E-4</c:v>
                </c:pt>
                <c:pt idx="894">
                  <c:v>5.9271792689101737E-4</c:v>
                </c:pt>
                <c:pt idx="895">
                  <c:v>5.9338092235936284E-4</c:v>
                </c:pt>
                <c:pt idx="896">
                  <c:v>5.940439178277997E-4</c:v>
                </c:pt>
                <c:pt idx="897">
                  <c:v>5.9470691329632764E-4</c:v>
                </c:pt>
                <c:pt idx="898">
                  <c:v>5.9536990876494643E-4</c:v>
                </c:pt>
                <c:pt idx="899">
                  <c:v>5.9603290423365575E-4</c:v>
                </c:pt>
                <c:pt idx="900">
                  <c:v>5.9669589970245539E-4</c:v>
                </c:pt>
                <c:pt idx="901">
                  <c:v>5.9735889517134491E-4</c:v>
                </c:pt>
                <c:pt idx="902">
                  <c:v>5.980218906403242E-4</c:v>
                </c:pt>
                <c:pt idx="903">
                  <c:v>5.9868488610939283E-4</c:v>
                </c:pt>
                <c:pt idx="904">
                  <c:v>5.9934788157855058E-4</c:v>
                </c:pt>
                <c:pt idx="905">
                  <c:v>6.0001087704779712E-4</c:v>
                </c:pt>
                <c:pt idx="906">
                  <c:v>6.0067387251713225E-4</c:v>
                </c:pt>
                <c:pt idx="907">
                  <c:v>6.0133686798655563E-4</c:v>
                </c:pt>
                <c:pt idx="908">
                  <c:v>6.0199986345606693E-4</c:v>
                </c:pt>
                <c:pt idx="909">
                  <c:v>6.0266285892566595E-4</c:v>
                </c:pt>
                <c:pt idx="910">
                  <c:v>6.0332585439535236E-4</c:v>
                </c:pt>
                <c:pt idx="911">
                  <c:v>6.0398884986512583E-4</c:v>
                </c:pt>
                <c:pt idx="912">
                  <c:v>6.0465184533498614E-4</c:v>
                </c:pt>
                <c:pt idx="913">
                  <c:v>6.0531484080493297E-4</c:v>
                </c:pt>
                <c:pt idx="914">
                  <c:v>6.05977836274966E-4</c:v>
                </c:pt>
                <c:pt idx="915">
                  <c:v>6.06640831745085E-4</c:v>
                </c:pt>
                <c:pt idx="916">
                  <c:v>6.0730382721528966E-4</c:v>
                </c:pt>
                <c:pt idx="917">
                  <c:v>6.0796682268557975E-4</c:v>
                </c:pt>
                <c:pt idx="918">
                  <c:v>6.0862981815595495E-4</c:v>
                </c:pt>
                <c:pt idx="919">
                  <c:v>6.0929281362641493E-4</c:v>
                </c:pt>
                <c:pt idx="920">
                  <c:v>6.0995580909695949E-4</c:v>
                </c:pt>
                <c:pt idx="921">
                  <c:v>6.1061880456758828E-4</c:v>
                </c:pt>
                <c:pt idx="922">
                  <c:v>6.1128180003830099E-4</c:v>
                </c:pt>
                <c:pt idx="923">
                  <c:v>6.1194479550909741E-4</c:v>
                </c:pt>
                <c:pt idx="924">
                  <c:v>6.1260779097997719E-4</c:v>
                </c:pt>
                <c:pt idx="925">
                  <c:v>6.1327078645094003E-4</c:v>
                </c:pt>
                <c:pt idx="926">
                  <c:v>6.139337819219857E-4</c:v>
                </c:pt>
                <c:pt idx="927">
                  <c:v>6.1459677739311388E-4</c:v>
                </c:pt>
                <c:pt idx="928">
                  <c:v>6.1525977286432424E-4</c:v>
                </c:pt>
                <c:pt idx="929">
                  <c:v>6.1592276833561657E-4</c:v>
                </c:pt>
                <c:pt idx="930">
                  <c:v>6.1658576380699064E-4</c:v>
                </c:pt>
                <c:pt idx="931">
                  <c:v>6.1724875927844603E-4</c:v>
                </c:pt>
                <c:pt idx="932">
                  <c:v>6.1791175474998252E-4</c:v>
                </c:pt>
                <c:pt idx="933">
                  <c:v>6.1857475022159989E-4</c:v>
                </c:pt>
                <c:pt idx="934">
                  <c:v>6.1923774569329771E-4</c:v>
                </c:pt>
                <c:pt idx="935">
                  <c:v>6.1990074116507576E-4</c:v>
                </c:pt>
                <c:pt idx="936">
                  <c:v>6.2056373663693383E-4</c:v>
                </c:pt>
                <c:pt idx="937">
                  <c:v>6.2122673210887158E-4</c:v>
                </c:pt>
                <c:pt idx="938">
                  <c:v>6.2188972758088869E-4</c:v>
                </c:pt>
                <c:pt idx="939">
                  <c:v>6.2255272305298496E-4</c:v>
                </c:pt>
                <c:pt idx="940">
                  <c:v>6.2321571852516004E-4</c:v>
                </c:pt>
                <c:pt idx="941">
                  <c:v>6.2387871399741362E-4</c:v>
                </c:pt>
                <c:pt idx="942">
                  <c:v>6.2454170946974548E-4</c:v>
                </c:pt>
                <c:pt idx="943">
                  <c:v>6.252047049421554E-4</c:v>
                </c:pt>
                <c:pt idx="944">
                  <c:v>6.2586770041464295E-4</c:v>
                </c:pt>
                <c:pt idx="945">
                  <c:v>6.2653069588720792E-4</c:v>
                </c:pt>
                <c:pt idx="946">
                  <c:v>6.2719369135985008E-4</c:v>
                </c:pt>
                <c:pt idx="947">
                  <c:v>6.278566868325691E-4</c:v>
                </c:pt>
                <c:pt idx="948">
                  <c:v>6.2851968230536468E-4</c:v>
                </c:pt>
                <c:pt idx="949">
                  <c:v>6.2918267777823658E-4</c:v>
                </c:pt>
                <c:pt idx="950">
                  <c:v>6.2984567325118448E-4</c:v>
                </c:pt>
                <c:pt idx="951">
                  <c:v>6.3050866872420806E-4</c:v>
                </c:pt>
                <c:pt idx="952">
                  <c:v>6.311716641973071E-4</c:v>
                </c:pt>
                <c:pt idx="953">
                  <c:v>6.3183465967048139E-4</c:v>
                </c:pt>
                <c:pt idx="954">
                  <c:v>6.3249765514373048E-4</c:v>
                </c:pt>
                <c:pt idx="955">
                  <c:v>6.3316065061705428E-4</c:v>
                </c:pt>
                <c:pt idx="956">
                  <c:v>6.3382364609045234E-4</c:v>
                </c:pt>
                <c:pt idx="957">
                  <c:v>6.3448664156392446E-4</c:v>
                </c:pt>
                <c:pt idx="958">
                  <c:v>6.3514963703747041E-4</c:v>
                </c:pt>
                <c:pt idx="959">
                  <c:v>6.3581263251108987E-4</c:v>
                </c:pt>
                <c:pt idx="960">
                  <c:v>6.3647562798478251E-4</c:v>
                </c:pt>
                <c:pt idx="961">
                  <c:v>6.3713862345854812E-4</c:v>
                </c:pt>
                <c:pt idx="962">
                  <c:v>6.3780161893238648E-4</c:v>
                </c:pt>
                <c:pt idx="963">
                  <c:v>6.3846461440629715E-4</c:v>
                </c:pt>
                <c:pt idx="964">
                  <c:v>6.3912760988028003E-4</c:v>
                </c:pt>
                <c:pt idx="965">
                  <c:v>6.3979060535433469E-4</c:v>
                </c:pt>
                <c:pt idx="966">
                  <c:v>6.4045360082846101E-4</c:v>
                </c:pt>
                <c:pt idx="967">
                  <c:v>6.4111659630265857E-4</c:v>
                </c:pt>
                <c:pt idx="968">
                  <c:v>6.4177959177692714E-4</c:v>
                </c:pt>
                <c:pt idx="969">
                  <c:v>6.4244258725126651E-4</c:v>
                </c:pt>
                <c:pt idx="970">
                  <c:v>6.4310558272567635E-4</c:v>
                </c:pt>
                <c:pt idx="971">
                  <c:v>6.4376857820015645E-4</c:v>
                </c:pt>
                <c:pt idx="972">
                  <c:v>6.4443157367470648E-4</c:v>
                </c:pt>
                <c:pt idx="973">
                  <c:v>6.4509456914932611E-4</c:v>
                </c:pt>
                <c:pt idx="974">
                  <c:v>6.4575756462401514E-4</c:v>
                </c:pt>
                <c:pt idx="975">
                  <c:v>6.4642056009877333E-4</c:v>
                </c:pt>
                <c:pt idx="976">
                  <c:v>6.4708355557360037E-4</c:v>
                </c:pt>
                <c:pt idx="977">
                  <c:v>6.4774655104849594E-4</c:v>
                </c:pt>
                <c:pt idx="978">
                  <c:v>6.4840954652345981E-4</c:v>
                </c:pt>
                <c:pt idx="979">
                  <c:v>6.4907254199849176E-4</c:v>
                </c:pt>
                <c:pt idx="980">
                  <c:v>6.4973553747359148E-4</c:v>
                </c:pt>
                <c:pt idx="981">
                  <c:v>6.5039853294875875E-4</c:v>
                </c:pt>
                <c:pt idx="982">
                  <c:v>6.5106152842399324E-4</c:v>
                </c:pt>
                <c:pt idx="983">
                  <c:v>6.5172452389929462E-4</c:v>
                </c:pt>
                <c:pt idx="984">
                  <c:v>6.5238751937466278E-4</c:v>
                </c:pt>
                <c:pt idx="985">
                  <c:v>6.5305051485009731E-4</c:v>
                </c:pt>
                <c:pt idx="986">
                  <c:v>6.5371351032559807E-4</c:v>
                </c:pt>
                <c:pt idx="987">
                  <c:v>6.5437650580116476E-4</c:v>
                </c:pt>
                <c:pt idx="988">
                  <c:v>6.5503950127679704E-4</c:v>
                </c:pt>
                <c:pt idx="989">
                  <c:v>6.5570249675249469E-4</c:v>
                </c:pt>
                <c:pt idx="990">
                  <c:v>6.563654922282574E-4</c:v>
                </c:pt>
                <c:pt idx="991">
                  <c:v>6.5702848770408495E-4</c:v>
                </c:pt>
                <c:pt idx="992">
                  <c:v>6.5769148317997711E-4</c:v>
                </c:pt>
                <c:pt idx="993">
                  <c:v>6.5835447865593357E-4</c:v>
                </c:pt>
                <c:pt idx="994">
                  <c:v>6.590174741319541E-4</c:v>
                </c:pt>
                <c:pt idx="995">
                  <c:v>6.5968046960803838E-4</c:v>
                </c:pt>
                <c:pt idx="996">
                  <c:v>6.603434650841862E-4</c:v>
                </c:pt>
                <c:pt idx="997">
                  <c:v>6.6100646056039733E-4</c:v>
                </c:pt>
                <c:pt idx="998">
                  <c:v>6.6166945603667146E-4</c:v>
                </c:pt>
                <c:pt idx="999">
                  <c:v>6.6233245151300836E-4</c:v>
                </c:pt>
                <c:pt idx="1000">
                  <c:v>6.6299544698940772E-4</c:v>
                </c:pt>
                <c:pt idx="1001">
                  <c:v>6.636584424658693E-4</c:v>
                </c:pt>
                <c:pt idx="1002">
                  <c:v>6.6432143794239291E-4</c:v>
                </c:pt>
                <c:pt idx="1003">
                  <c:v>6.649844334189782E-4</c:v>
                </c:pt>
                <c:pt idx="1004">
                  <c:v>6.6564742889562497E-4</c:v>
                </c:pt>
                <c:pt idx="1005">
                  <c:v>6.6631042437233288E-4</c:v>
                </c:pt>
                <c:pt idx="1006">
                  <c:v>6.6697341984910173E-4</c:v>
                </c:pt>
                <c:pt idx="1007">
                  <c:v>6.676364153259313E-4</c:v>
                </c:pt>
                <c:pt idx="1008">
                  <c:v>6.6829941080282136E-4</c:v>
                </c:pt>
                <c:pt idx="1009">
                  <c:v>6.6896240627977159E-4</c:v>
                </c:pt>
                <c:pt idx="1010">
                  <c:v>6.6962540175678168E-4</c:v>
                </c:pt>
                <c:pt idx="1011">
                  <c:v>6.702883972338515E-4</c:v>
                </c:pt>
                <c:pt idx="1012">
                  <c:v>6.7095139271098074E-4</c:v>
                </c:pt>
                <c:pt idx="1013">
                  <c:v>6.7161438818816917E-4</c:v>
                </c:pt>
                <c:pt idx="1014">
                  <c:v>6.7227738366541648E-4</c:v>
                </c:pt>
                <c:pt idx="1015">
                  <c:v>6.7294037914272244E-4</c:v>
                </c:pt>
                <c:pt idx="1016">
                  <c:v>6.7360337462008685E-4</c:v>
                </c:pt>
                <c:pt idx="1017">
                  <c:v>6.7426637009750936E-4</c:v>
                </c:pt>
                <c:pt idx="1018">
                  <c:v>6.7492936557498977E-4</c:v>
                </c:pt>
                <c:pt idx="1019">
                  <c:v>6.7559236105252786E-4</c:v>
                </c:pt>
                <c:pt idx="1020">
                  <c:v>6.7625535653012341E-4</c:v>
                </c:pt>
                <c:pt idx="1021">
                  <c:v>6.769183520077761E-4</c:v>
                </c:pt>
                <c:pt idx="1022">
                  <c:v>6.7758134748548571E-4</c:v>
                </c:pt>
                <c:pt idx="1023">
                  <c:v>6.7824434296325203E-4</c:v>
                </c:pt>
                <c:pt idx="1024">
                  <c:v>6.7890733844107472E-4</c:v>
                </c:pt>
                <c:pt idx="1025">
                  <c:v>6.7957033391895369E-4</c:v>
                </c:pt>
                <c:pt idx="1026">
                  <c:v>6.8023332939688859E-4</c:v>
                </c:pt>
                <c:pt idx="1027">
                  <c:v>6.8089632487487912E-4</c:v>
                </c:pt>
                <c:pt idx="1028">
                  <c:v>6.8155932035292516E-4</c:v>
                </c:pt>
                <c:pt idx="1029">
                  <c:v>6.8222231583102639E-4</c:v>
                </c:pt>
                <c:pt idx="1030">
                  <c:v>6.8288531130918258E-4</c:v>
                </c:pt>
                <c:pt idx="1031">
                  <c:v>6.8354830678739353E-4</c:v>
                </c:pt>
                <c:pt idx="1032">
                  <c:v>6.842113022656589E-4</c:v>
                </c:pt>
                <c:pt idx="1033">
                  <c:v>6.8487429774397848E-4</c:v>
                </c:pt>
                <c:pt idx="1034">
                  <c:v>6.8553729322235206E-4</c:v>
                </c:pt>
                <c:pt idx="1035">
                  <c:v>6.8620028870077941E-4</c:v>
                </c:pt>
                <c:pt idx="1036">
                  <c:v>6.8686328417926032E-4</c:v>
                </c:pt>
                <c:pt idx="1037">
                  <c:v>6.8752627965779447E-4</c:v>
                </c:pt>
                <c:pt idx="1038">
                  <c:v>6.8818927513638174E-4</c:v>
                </c:pt>
                <c:pt idx="1039">
                  <c:v>6.8885227061502182E-4</c:v>
                </c:pt>
                <c:pt idx="1040">
                  <c:v>6.8951526609371447E-4</c:v>
                </c:pt>
                <c:pt idx="1041">
                  <c:v>6.901782615724595E-4</c:v>
                </c:pt>
                <c:pt idx="1042">
                  <c:v>6.9084125705125656E-4</c:v>
                </c:pt>
                <c:pt idx="1043">
                  <c:v>6.9150425253010556E-4</c:v>
                </c:pt>
                <c:pt idx="1044">
                  <c:v>6.9216724800900617E-4</c:v>
                </c:pt>
                <c:pt idx="1045">
                  <c:v>6.9283024348795817E-4</c:v>
                </c:pt>
                <c:pt idx="1046">
                  <c:v>6.9349323896696134E-4</c:v>
                </c:pt>
                <c:pt idx="1047">
                  <c:v>6.9415623444601547E-4</c:v>
                </c:pt>
                <c:pt idx="1048">
                  <c:v>6.9481922992512023E-4</c:v>
                </c:pt>
                <c:pt idx="1049">
                  <c:v>6.9548222540427552E-4</c:v>
                </c:pt>
                <c:pt idx="1050">
                  <c:v>6.96145220883481E-4</c:v>
                </c:pt>
                <c:pt idx="1051">
                  <c:v>6.9680821636273658E-4</c:v>
                </c:pt>
                <c:pt idx="1052">
                  <c:v>6.9747121184204192E-4</c:v>
                </c:pt>
                <c:pt idx="1053">
                  <c:v>6.9813420732139681E-4</c:v>
                </c:pt>
                <c:pt idx="1054">
                  <c:v>6.9879720280080103E-4</c:v>
                </c:pt>
                <c:pt idx="1055">
                  <c:v>6.9946019828025436E-4</c:v>
                </c:pt>
                <c:pt idx="1056">
                  <c:v>7.0012319375975659E-4</c:v>
                </c:pt>
                <c:pt idx="1057">
                  <c:v>7.007861892393075E-4</c:v>
                </c:pt>
                <c:pt idx="1058">
                  <c:v>7.0144918471890677E-4</c:v>
                </c:pt>
                <c:pt idx="1059">
                  <c:v>7.0211218019855428E-4</c:v>
                </c:pt>
                <c:pt idx="1060">
                  <c:v>7.0277517567824983E-4</c:v>
                </c:pt>
                <c:pt idx="1061">
                  <c:v>7.0343817115799308E-4</c:v>
                </c:pt>
                <c:pt idx="1062">
                  <c:v>7.0410116663778392E-4</c:v>
                </c:pt>
                <c:pt idx="1063">
                  <c:v>7.0476416211762204E-4</c:v>
                </c:pt>
                <c:pt idx="1064">
                  <c:v>7.0542715759750721E-4</c:v>
                </c:pt>
                <c:pt idx="1065">
                  <c:v>7.0609015307743933E-4</c:v>
                </c:pt>
                <c:pt idx="1066">
                  <c:v>7.0675314855741806E-4</c:v>
                </c:pt>
                <c:pt idx="1067">
                  <c:v>7.074161440374432E-4</c:v>
                </c:pt>
                <c:pt idx="1068">
                  <c:v>7.0807913951751464E-4</c:v>
                </c:pt>
                <c:pt idx="1069">
                  <c:v>7.0874213499763205E-4</c:v>
                </c:pt>
                <c:pt idx="1070">
                  <c:v>7.0940513047779521E-4</c:v>
                </c:pt>
                <c:pt idx="1071">
                  <c:v>7.1006812595800402E-4</c:v>
                </c:pt>
                <c:pt idx="1072">
                  <c:v>7.1073112143825814E-4</c:v>
                </c:pt>
                <c:pt idx="1073">
                  <c:v>7.1139411691855737E-4</c:v>
                </c:pt>
                <c:pt idx="1074">
                  <c:v>7.1205711239890159E-4</c:v>
                </c:pt>
                <c:pt idx="1075">
                  <c:v>7.1272010787929048E-4</c:v>
                </c:pt>
                <c:pt idx="1076">
                  <c:v>7.1338310335972393E-4</c:v>
                </c:pt>
                <c:pt idx="1077">
                  <c:v>7.1404609884020162E-4</c:v>
                </c:pt>
                <c:pt idx="1078">
                  <c:v>7.1470909432072344E-4</c:v>
                </c:pt>
                <c:pt idx="1079">
                  <c:v>7.1537208980128905E-4</c:v>
                </c:pt>
                <c:pt idx="1080">
                  <c:v>7.1603508528189836E-4</c:v>
                </c:pt>
                <c:pt idx="1081">
                  <c:v>7.1669808076255115E-4</c:v>
                </c:pt>
                <c:pt idx="1082">
                  <c:v>7.1736107624324709E-4</c:v>
                </c:pt>
                <c:pt idx="1083">
                  <c:v>7.1802407172398607E-4</c:v>
                </c:pt>
                <c:pt idx="1084">
                  <c:v>7.1868706720476787E-4</c:v>
                </c:pt>
                <c:pt idx="1085">
                  <c:v>7.1935006268559229E-4</c:v>
                </c:pt>
                <c:pt idx="1086">
                  <c:v>7.200130581664591E-4</c:v>
                </c:pt>
                <c:pt idx="1087">
                  <c:v>7.2067605364736819E-4</c:v>
                </c:pt>
                <c:pt idx="1088">
                  <c:v>7.2133904912831924E-4</c:v>
                </c:pt>
                <c:pt idx="1089">
                  <c:v>7.2200204460931214E-4</c:v>
                </c:pt>
                <c:pt idx="1090">
                  <c:v>7.2266504009034656E-4</c:v>
                </c:pt>
                <c:pt idx="1091">
                  <c:v>7.2332803557142241E-4</c:v>
                </c:pt>
                <c:pt idx="1092">
                  <c:v>7.2399103105253945E-4</c:v>
                </c:pt>
                <c:pt idx="1093">
                  <c:v>7.2465402653369747E-4</c:v>
                </c:pt>
                <c:pt idx="1094">
                  <c:v>7.2531702201489626E-4</c:v>
                </c:pt>
                <c:pt idx="1095">
                  <c:v>7.259800174961356E-4</c:v>
                </c:pt>
                <c:pt idx="1096">
                  <c:v>7.2664301297741538E-4</c:v>
                </c:pt>
                <c:pt idx="1097">
                  <c:v>7.2730600845873539E-4</c:v>
                </c:pt>
                <c:pt idx="1098">
                  <c:v>7.279690039400954E-4</c:v>
                </c:pt>
                <c:pt idx="1099">
                  <c:v>7.286319994214952E-4</c:v>
                </c:pt>
                <c:pt idx="1100">
                  <c:v>7.2929499490293457E-4</c:v>
                </c:pt>
                <c:pt idx="1101">
                  <c:v>7.2995799038441331E-4</c:v>
                </c:pt>
                <c:pt idx="1102">
                  <c:v>7.3062098586593128E-4</c:v>
                </c:pt>
                <c:pt idx="1103">
                  <c:v>7.312839813474883E-4</c:v>
                </c:pt>
                <c:pt idx="1104">
                  <c:v>7.3194697682908412E-4</c:v>
                </c:pt>
                <c:pt idx="1105">
                  <c:v>7.3260997231071854E-4</c:v>
                </c:pt>
                <c:pt idx="1106">
                  <c:v>7.3327296779239135E-4</c:v>
                </c:pt>
                <c:pt idx="1107">
                  <c:v>7.3393596327410242E-4</c:v>
                </c:pt>
                <c:pt idx="1108">
                  <c:v>7.3459895875585155E-4</c:v>
                </c:pt>
                <c:pt idx="1109">
                  <c:v>7.3526195423763852E-4</c:v>
                </c:pt>
                <c:pt idx="1110">
                  <c:v>7.3592494971946323E-4</c:v>
                </c:pt>
                <c:pt idx="1111">
                  <c:v>7.3658794520132533E-4</c:v>
                </c:pt>
                <c:pt idx="1112">
                  <c:v>7.3725094068322473E-4</c:v>
                </c:pt>
                <c:pt idx="1113">
                  <c:v>7.3791393616516132E-4</c:v>
                </c:pt>
                <c:pt idx="1114">
                  <c:v>7.3857693164713478E-4</c:v>
                </c:pt>
                <c:pt idx="1115">
                  <c:v>7.3923992712914498E-4</c:v>
                </c:pt>
                <c:pt idx="1116">
                  <c:v>7.3990292261119173E-4</c:v>
                </c:pt>
                <c:pt idx="1117">
                  <c:v>7.405659180932749E-4</c:v>
                </c:pt>
                <c:pt idx="1118">
                  <c:v>7.4122891357539418E-4</c:v>
                </c:pt>
                <c:pt idx="1119">
                  <c:v>7.4189190905754945E-4</c:v>
                </c:pt>
                <c:pt idx="1120">
                  <c:v>7.4255490453974061E-4</c:v>
                </c:pt>
                <c:pt idx="1121">
                  <c:v>7.4321790002196734E-4</c:v>
                </c:pt>
                <c:pt idx="1122">
                  <c:v>7.4388089550422951E-4</c:v>
                </c:pt>
                <c:pt idx="1123">
                  <c:v>7.4454389098652693E-4</c:v>
                </c:pt>
                <c:pt idx="1124">
                  <c:v>7.4520688646885947E-4</c:v>
                </c:pt>
                <c:pt idx="1125">
                  <c:v>7.4586988195122692E-4</c:v>
                </c:pt>
                <c:pt idx="1126">
                  <c:v>7.4653287743362906E-4</c:v>
                </c:pt>
                <c:pt idx="1127">
                  <c:v>7.471958729160658E-4</c:v>
                </c:pt>
                <c:pt idx="1128">
                  <c:v>7.478588683985369E-4</c:v>
                </c:pt>
                <c:pt idx="1129">
                  <c:v>7.4852186388104215E-4</c:v>
                </c:pt>
                <c:pt idx="1130">
                  <c:v>7.4918485936358145E-4</c:v>
                </c:pt>
                <c:pt idx="1131">
                  <c:v>7.4984785484615458E-4</c:v>
                </c:pt>
                <c:pt idx="1132">
                  <c:v>7.5051085032876142E-4</c:v>
                </c:pt>
                <c:pt idx="1133">
                  <c:v>7.5117384581140176E-4</c:v>
                </c:pt>
                <c:pt idx="1134">
                  <c:v>7.518368412940754E-4</c:v>
                </c:pt>
                <c:pt idx="1135">
                  <c:v>7.524998367767822E-4</c:v>
                </c:pt>
                <c:pt idx="1136">
                  <c:v>7.5316283225952197E-4</c:v>
                </c:pt>
                <c:pt idx="1137">
                  <c:v>7.5382582774229459E-4</c:v>
                </c:pt>
                <c:pt idx="1138">
                  <c:v>7.5448882322509984E-4</c:v>
                </c:pt>
                <c:pt idx="1139">
                  <c:v>7.5515181870793751E-4</c:v>
                </c:pt>
                <c:pt idx="1140">
                  <c:v>7.5581481419080749E-4</c:v>
                </c:pt>
                <c:pt idx="1141">
                  <c:v>7.5647780967370967E-4</c:v>
                </c:pt>
                <c:pt idx="1142">
                  <c:v>7.5714080515664384E-4</c:v>
                </c:pt>
                <c:pt idx="1143">
                  <c:v>7.5780380063960977E-4</c:v>
                </c:pt>
                <c:pt idx="1144">
                  <c:v>7.5846679612260736E-4</c:v>
                </c:pt>
                <c:pt idx="1145">
                  <c:v>7.5912979160563639E-4</c:v>
                </c:pt>
                <c:pt idx="1146">
                  <c:v>7.5979278708869665E-4</c:v>
                </c:pt>
                <c:pt idx="1147">
                  <c:v>7.6045578257178813E-4</c:v>
                </c:pt>
                <c:pt idx="1148">
                  <c:v>7.6111877805491051E-4</c:v>
                </c:pt>
                <c:pt idx="1149">
                  <c:v>7.6178177353806368E-4</c:v>
                </c:pt>
                <c:pt idx="1150">
                  <c:v>7.6244476902124754E-4</c:v>
                </c:pt>
                <c:pt idx="1151">
                  <c:v>7.6310776450446186E-4</c:v>
                </c:pt>
                <c:pt idx="1152">
                  <c:v>7.6377075998770654E-4</c:v>
                </c:pt>
                <c:pt idx="1153">
                  <c:v>7.6443375547098136E-4</c:v>
                </c:pt>
                <c:pt idx="1154">
                  <c:v>7.6509675095428622E-4</c:v>
                </c:pt>
                <c:pt idx="1155">
                  <c:v>7.6575974643762089E-4</c:v>
                </c:pt>
                <c:pt idx="1156">
                  <c:v>7.6642274192098526E-4</c:v>
                </c:pt>
                <c:pt idx="1157">
                  <c:v>7.6708573740437913E-4</c:v>
                </c:pt>
                <c:pt idx="1158">
                  <c:v>7.6774873288780238E-4</c:v>
                </c:pt>
                <c:pt idx="1159">
                  <c:v>7.6841172837125479E-4</c:v>
                </c:pt>
                <c:pt idx="1160">
                  <c:v>7.6907472385473626E-4</c:v>
                </c:pt>
                <c:pt idx="1161">
                  <c:v>7.6973771933824668E-4</c:v>
                </c:pt>
                <c:pt idx="1162">
                  <c:v>7.7040071482178583E-4</c:v>
                </c:pt>
                <c:pt idx="1163">
                  <c:v>7.710637103053536E-4</c:v>
                </c:pt>
                <c:pt idx="1164">
                  <c:v>7.7172670578894978E-4</c:v>
                </c:pt>
                <c:pt idx="1165">
                  <c:v>7.7238970127257425E-4</c:v>
                </c:pt>
                <c:pt idx="1166">
                  <c:v>7.7305269675622681E-4</c:v>
                </c:pt>
                <c:pt idx="1167">
                  <c:v>7.7371569223990734E-4</c:v>
                </c:pt>
                <c:pt idx="1168">
                  <c:v>7.7437868772361573E-4</c:v>
                </c:pt>
                <c:pt idx="1169">
                  <c:v>7.7504168320735177E-4</c:v>
                </c:pt>
                <c:pt idx="1170">
                  <c:v>7.7570467869111535E-4</c:v>
                </c:pt>
                <c:pt idx="1171">
                  <c:v>7.7636767417490636E-4</c:v>
                </c:pt>
                <c:pt idx="1172">
                  <c:v>7.7703066965872458E-4</c:v>
                </c:pt>
                <c:pt idx="1173">
                  <c:v>7.7769366514256991E-4</c:v>
                </c:pt>
                <c:pt idx="1174">
                  <c:v>7.7835666062644213E-4</c:v>
                </c:pt>
                <c:pt idx="1175">
                  <c:v>7.7901965611034112E-4</c:v>
                </c:pt>
                <c:pt idx="1176">
                  <c:v>7.7968265159426679E-4</c:v>
                </c:pt>
                <c:pt idx="1177">
                  <c:v>7.8034564707821902E-4</c:v>
                </c:pt>
                <c:pt idx="1178">
                  <c:v>7.810086425621976E-4</c:v>
                </c:pt>
                <c:pt idx="1179">
                  <c:v>7.816716380462023E-4</c:v>
                </c:pt>
                <c:pt idx="1180">
                  <c:v>7.8233463353023314E-4</c:v>
                </c:pt>
                <c:pt idx="1181">
                  <c:v>7.8299762901428988E-4</c:v>
                </c:pt>
                <c:pt idx="1182">
                  <c:v>7.8366062449837244E-4</c:v>
                </c:pt>
                <c:pt idx="1183">
                  <c:v>7.8432361998248057E-4</c:v>
                </c:pt>
                <c:pt idx="1184">
                  <c:v>7.849866154666143E-4</c:v>
                </c:pt>
                <c:pt idx="1185">
                  <c:v>7.856496109507734E-4</c:v>
                </c:pt>
                <c:pt idx="1186">
                  <c:v>7.8631260643495765E-4</c:v>
                </c:pt>
                <c:pt idx="1187">
                  <c:v>7.8697560191916705E-4</c:v>
                </c:pt>
                <c:pt idx="1188">
                  <c:v>7.8763859740340139E-4</c:v>
                </c:pt>
                <c:pt idx="1189">
                  <c:v>7.8830159288766045E-4</c:v>
                </c:pt>
                <c:pt idx="1190">
                  <c:v>7.8896458837194423E-4</c:v>
                </c:pt>
                <c:pt idx="1191">
                  <c:v>7.8962758385625251E-4</c:v>
                </c:pt>
                <c:pt idx="1192">
                  <c:v>7.9029057934058519E-4</c:v>
                </c:pt>
                <c:pt idx="1193">
                  <c:v>7.9095357482494215E-4</c:v>
                </c:pt>
                <c:pt idx="1194">
                  <c:v>7.9161657030932329E-4</c:v>
                </c:pt>
                <c:pt idx="1195">
                  <c:v>7.9227956579372839E-4</c:v>
                </c:pt>
                <c:pt idx="1196">
                  <c:v>7.9294256127815735E-4</c:v>
                </c:pt>
                <c:pt idx="1197">
                  <c:v>7.9360555676261004E-4</c:v>
                </c:pt>
                <c:pt idx="1198">
                  <c:v>7.9426855224708638E-4</c:v>
                </c:pt>
                <c:pt idx="1199">
                  <c:v>7.9493154773158613E-4</c:v>
                </c:pt>
                <c:pt idx="1200">
                  <c:v>7.955945432161093E-4</c:v>
                </c:pt>
                <c:pt idx="1201">
                  <c:v>7.9625753870065567E-4</c:v>
                </c:pt>
                <c:pt idx="1202">
                  <c:v>7.9692053418522503E-4</c:v>
                </c:pt>
                <c:pt idx="1203">
                  <c:v>7.9758352966981738E-4</c:v>
                </c:pt>
                <c:pt idx="1204">
                  <c:v>7.982465251544326E-4</c:v>
                </c:pt>
                <c:pt idx="1205">
                  <c:v>7.9890952063907048E-4</c:v>
                </c:pt>
                <c:pt idx="1206">
                  <c:v>7.9957251612373091E-4</c:v>
                </c:pt>
                <c:pt idx="1207">
                  <c:v>8.0023551160841378E-4</c:v>
                </c:pt>
                <c:pt idx="1208">
                  <c:v>8.0089850709311899E-4</c:v>
                </c:pt>
                <c:pt idx="1209">
                  <c:v>8.0156150257784632E-4</c:v>
                </c:pt>
                <c:pt idx="1210">
                  <c:v>8.0222449806259576E-4</c:v>
                </c:pt>
                <c:pt idx="1211">
                  <c:v>8.028874935473671E-4</c:v>
                </c:pt>
                <c:pt idx="1212">
                  <c:v>8.0355048903216035E-4</c:v>
                </c:pt>
                <c:pt idx="1213">
                  <c:v>8.0421348451697528E-4</c:v>
                </c:pt>
                <c:pt idx="1214">
                  <c:v>8.0487648000181179E-4</c:v>
                </c:pt>
                <c:pt idx="1215">
                  <c:v>8.0553947548666965E-4</c:v>
                </c:pt>
                <c:pt idx="1216">
                  <c:v>8.0620247097154887E-4</c:v>
                </c:pt>
                <c:pt idx="1217">
                  <c:v>8.0686546645644935E-4</c:v>
                </c:pt>
                <c:pt idx="1218">
                  <c:v>8.0752846194137085E-4</c:v>
                </c:pt>
                <c:pt idx="1219">
                  <c:v>8.0819145742631329E-4</c:v>
                </c:pt>
                <c:pt idx="1220">
                  <c:v>8.0885445291127664E-4</c:v>
                </c:pt>
                <c:pt idx="1221">
                  <c:v>8.0951744839626071E-4</c:v>
                </c:pt>
                <c:pt idx="1222">
                  <c:v>8.1018044388126537E-4</c:v>
                </c:pt>
                <c:pt idx="1223">
                  <c:v>8.1084343936629053E-4</c:v>
                </c:pt>
                <c:pt idx="1224">
                  <c:v>8.1150643485133607E-4</c:v>
                </c:pt>
                <c:pt idx="1225">
                  <c:v>8.1216943033640188E-4</c:v>
                </c:pt>
                <c:pt idx="1226">
                  <c:v>8.1283242582148787E-4</c:v>
                </c:pt>
                <c:pt idx="1227">
                  <c:v>8.134954213065938E-4</c:v>
                </c:pt>
                <c:pt idx="1228">
                  <c:v>8.1415841679171967E-4</c:v>
                </c:pt>
                <c:pt idx="1229">
                  <c:v>8.1482141227686539E-4</c:v>
                </c:pt>
                <c:pt idx="1230">
                  <c:v>8.1548440776203074E-4</c:v>
                </c:pt>
                <c:pt idx="1231">
                  <c:v>8.1614740324721571E-4</c:v>
                </c:pt>
                <c:pt idx="1232">
                  <c:v>8.1681039873242008E-4</c:v>
                </c:pt>
                <c:pt idx="1233">
                  <c:v>8.1747339421764386E-4</c:v>
                </c:pt>
                <c:pt idx="1234">
                  <c:v>8.1813638970288684E-4</c:v>
                </c:pt>
                <c:pt idx="1235">
                  <c:v>8.18799385188149E-4</c:v>
                </c:pt>
                <c:pt idx="1236">
                  <c:v>8.1946238067343014E-4</c:v>
                </c:pt>
                <c:pt idx="1237">
                  <c:v>8.2012537615873025E-4</c:v>
                </c:pt>
                <c:pt idx="1238">
                  <c:v>8.2078837164404912E-4</c:v>
                </c:pt>
                <c:pt idx="1239">
                  <c:v>8.2145136712938663E-4</c:v>
                </c:pt>
                <c:pt idx="1240">
                  <c:v>8.2211436261474279E-4</c:v>
                </c:pt>
                <c:pt idx="1241">
                  <c:v>8.2277735810011739E-4</c:v>
                </c:pt>
                <c:pt idx="1242">
                  <c:v>8.2344035358551042E-4</c:v>
                </c:pt>
                <c:pt idx="1243">
                  <c:v>8.2410334907092166E-4</c:v>
                </c:pt>
                <c:pt idx="1244">
                  <c:v>8.2476634455635111E-4</c:v>
                </c:pt>
                <c:pt idx="1245">
                  <c:v>8.2542934004179857E-4</c:v>
                </c:pt>
                <c:pt idx="1246">
                  <c:v>8.2609233552726402E-4</c:v>
                </c:pt>
                <c:pt idx="1247">
                  <c:v>8.2675533101274725E-4</c:v>
                </c:pt>
                <c:pt idx="1248">
                  <c:v>8.2741832649824826E-4</c:v>
                </c:pt>
                <c:pt idx="1249">
                  <c:v>8.2808132198376695E-4</c:v>
                </c:pt>
                <c:pt idx="1250">
                  <c:v>8.2874431746930309E-4</c:v>
                </c:pt>
                <c:pt idx="1251">
                  <c:v>8.2940731295485669E-4</c:v>
                </c:pt>
                <c:pt idx="1252">
                  <c:v>8.3007030844042763E-4</c:v>
                </c:pt>
                <c:pt idx="1253">
                  <c:v>8.3073330392601581E-4</c:v>
                </c:pt>
                <c:pt idx="1254">
                  <c:v>8.3139629941162113E-4</c:v>
                </c:pt>
                <c:pt idx="1255">
                  <c:v>8.3205929489724346E-4</c:v>
                </c:pt>
                <c:pt idx="1256">
                  <c:v>8.3272229038288271E-4</c:v>
                </c:pt>
                <c:pt idx="1257">
                  <c:v>8.3338528586853877E-4</c:v>
                </c:pt>
                <c:pt idx="1258">
                  <c:v>8.3404828135421162E-4</c:v>
                </c:pt>
                <c:pt idx="1259">
                  <c:v>8.3471127683990107E-4</c:v>
                </c:pt>
                <c:pt idx="1260">
                  <c:v>8.3537427232560711E-4</c:v>
                </c:pt>
                <c:pt idx="1261">
                  <c:v>8.3603726781132951E-4</c:v>
                </c:pt>
                <c:pt idx="1262">
                  <c:v>8.3670026329706829E-4</c:v>
                </c:pt>
                <c:pt idx="1263">
                  <c:v>8.3736325878282333E-4</c:v>
                </c:pt>
                <c:pt idx="1264">
                  <c:v>8.3802625426859453E-4</c:v>
                </c:pt>
                <c:pt idx="1265">
                  <c:v>8.3868924975438177E-4</c:v>
                </c:pt>
                <c:pt idx="1266">
                  <c:v>8.3935224524018495E-4</c:v>
                </c:pt>
                <c:pt idx="1267">
                  <c:v>8.4001524072600407E-4</c:v>
                </c:pt>
                <c:pt idx="1268">
                  <c:v>8.4067823621183891E-4</c:v>
                </c:pt>
                <c:pt idx="1269">
                  <c:v>8.4134123169768947E-4</c:v>
                </c:pt>
                <c:pt idx="1270">
                  <c:v>8.4200422718355564E-4</c:v>
                </c:pt>
                <c:pt idx="1271">
                  <c:v>8.4266722266943732E-4</c:v>
                </c:pt>
                <c:pt idx="1272">
                  <c:v>8.4333021815533439E-4</c:v>
                </c:pt>
                <c:pt idx="1273">
                  <c:v>8.4399321364124675E-4</c:v>
                </c:pt>
                <c:pt idx="1274">
                  <c:v>8.4465620912717429E-4</c:v>
                </c:pt>
                <c:pt idx="1275">
                  <c:v>8.4531920461311701E-4</c:v>
                </c:pt>
                <c:pt idx="1276">
                  <c:v>8.4598220009907479E-4</c:v>
                </c:pt>
                <c:pt idx="1277">
                  <c:v>8.4664519558504754E-4</c:v>
                </c:pt>
                <c:pt idx="1278">
                  <c:v>8.4730819107103515E-4</c:v>
                </c:pt>
                <c:pt idx="1279">
                  <c:v>8.4797118655703749E-4</c:v>
                </c:pt>
                <c:pt idx="1280">
                  <c:v>8.4863418204305459E-4</c:v>
                </c:pt>
                <c:pt idx="1281">
                  <c:v>8.4929717752908621E-4</c:v>
                </c:pt>
                <c:pt idx="1282">
                  <c:v>8.4996017301513236E-4</c:v>
                </c:pt>
                <c:pt idx="1283">
                  <c:v>8.5062316850119293E-4</c:v>
                </c:pt>
                <c:pt idx="1284">
                  <c:v>8.5128616398726792E-4</c:v>
                </c:pt>
                <c:pt idx="1285">
                  <c:v>8.5194915947335711E-4</c:v>
                </c:pt>
                <c:pt idx="1286">
                  <c:v>8.5261215495946051E-4</c:v>
                </c:pt>
                <c:pt idx="1287">
                  <c:v>8.53275150445578E-4</c:v>
                </c:pt>
                <c:pt idx="1288">
                  <c:v>8.5393814593170947E-4</c:v>
                </c:pt>
                <c:pt idx="1289">
                  <c:v>8.5460114141785494E-4</c:v>
                </c:pt>
                <c:pt idx="1290">
                  <c:v>8.5526413690401417E-4</c:v>
                </c:pt>
                <c:pt idx="1291">
                  <c:v>8.5592713239018717E-4</c:v>
                </c:pt>
                <c:pt idx="1292">
                  <c:v>8.5659012787637383E-4</c:v>
                </c:pt>
                <c:pt idx="1293">
                  <c:v>8.5725312336257416E-4</c:v>
                </c:pt>
                <c:pt idx="1294">
                  <c:v>8.5791611884878792E-4</c:v>
                </c:pt>
                <c:pt idx="1295">
                  <c:v>8.5857911433501514E-4</c:v>
                </c:pt>
                <c:pt idx="1296">
                  <c:v>8.5924210982125568E-4</c:v>
                </c:pt>
                <c:pt idx="1297">
                  <c:v>8.5990510530750957E-4</c:v>
                </c:pt>
                <c:pt idx="1298">
                  <c:v>8.6056810079377668E-4</c:v>
                </c:pt>
                <c:pt idx="1299">
                  <c:v>8.612310962800568E-4</c:v>
                </c:pt>
                <c:pt idx="1300">
                  <c:v>8.6189409176635004E-4</c:v>
                </c:pt>
                <c:pt idx="1301">
                  <c:v>8.6255708725265618E-4</c:v>
                </c:pt>
                <c:pt idx="1302">
                  <c:v>8.6322008273897522E-4</c:v>
                </c:pt>
                <c:pt idx="1303">
                  <c:v>8.6388307822530706E-4</c:v>
                </c:pt>
                <c:pt idx="1304">
                  <c:v>8.6454607371165158E-4</c:v>
                </c:pt>
                <c:pt idx="1305">
                  <c:v>8.6520906919800879E-4</c:v>
                </c:pt>
                <c:pt idx="1306">
                  <c:v>8.6587206468437857E-4</c:v>
                </c:pt>
                <c:pt idx="1307">
                  <c:v>8.6653506017076083E-4</c:v>
                </c:pt>
                <c:pt idx="1308">
                  <c:v>8.6719805565715555E-4</c:v>
                </c:pt>
                <c:pt idx="1309">
                  <c:v>8.6786105114356263E-4</c:v>
                </c:pt>
                <c:pt idx="1310">
                  <c:v>8.6852404662998196E-4</c:v>
                </c:pt>
                <c:pt idx="1311">
                  <c:v>8.6918704211641354E-4</c:v>
                </c:pt>
                <c:pt idx="1312">
                  <c:v>8.6985003760285716E-4</c:v>
                </c:pt>
                <c:pt idx="1313">
                  <c:v>8.7051303308931292E-4</c:v>
                </c:pt>
                <c:pt idx="1314">
                  <c:v>8.7117602857578061E-4</c:v>
                </c:pt>
                <c:pt idx="1315">
                  <c:v>8.7183902406226023E-4</c:v>
                </c:pt>
                <c:pt idx="1316">
                  <c:v>8.7250201954875166E-4</c:v>
                </c:pt>
                <c:pt idx="1317">
                  <c:v>8.7316501503525491E-4</c:v>
                </c:pt>
                <c:pt idx="1318">
                  <c:v>8.7382801052176976E-4</c:v>
                </c:pt>
                <c:pt idx="1319">
                  <c:v>8.7449100600829632E-4</c:v>
                </c:pt>
                <c:pt idx="1320">
                  <c:v>8.7515400149483437E-4</c:v>
                </c:pt>
                <c:pt idx="1321">
                  <c:v>8.7581699698138392E-4</c:v>
                </c:pt>
                <c:pt idx="1322">
                  <c:v>8.7647999246794484E-4</c:v>
                </c:pt>
                <c:pt idx="1323">
                  <c:v>8.7714298795451716E-4</c:v>
                </c:pt>
                <c:pt idx="1324">
                  <c:v>8.7780598344110075E-4</c:v>
                </c:pt>
                <c:pt idx="1325">
                  <c:v>8.784689789276955E-4</c:v>
                </c:pt>
                <c:pt idx="1326">
                  <c:v>8.7913197441430143E-4</c:v>
                </c:pt>
                <c:pt idx="1327">
                  <c:v>8.7979496990091841E-4</c:v>
                </c:pt>
                <c:pt idx="1328">
                  <c:v>8.8045796538754645E-4</c:v>
                </c:pt>
                <c:pt idx="1329">
                  <c:v>8.8112096087418544E-4</c:v>
                </c:pt>
                <c:pt idx="1330">
                  <c:v>8.8178395636083528E-4</c:v>
                </c:pt>
                <c:pt idx="1331">
                  <c:v>8.8244695184749584E-4</c:v>
                </c:pt>
                <c:pt idx="1332">
                  <c:v>8.8310994733416714E-4</c:v>
                </c:pt>
                <c:pt idx="1333">
                  <c:v>8.8377294282084918E-4</c:v>
                </c:pt>
                <c:pt idx="1334">
                  <c:v>8.8443593830754184E-4</c:v>
                </c:pt>
                <c:pt idx="1335">
                  <c:v>8.8509893379424501E-4</c:v>
                </c:pt>
                <c:pt idx="1336">
                  <c:v>8.8576192928095871E-4</c:v>
                </c:pt>
                <c:pt idx="1337">
                  <c:v>8.8642492476768281E-4</c:v>
                </c:pt>
                <c:pt idx="1338">
                  <c:v>8.8708792025441721E-4</c:v>
                </c:pt>
                <c:pt idx="1339">
                  <c:v>8.8775091574116191E-4</c:v>
                </c:pt>
                <c:pt idx="1340">
                  <c:v>8.8841391122791691E-4</c:v>
                </c:pt>
                <c:pt idx="1341">
                  <c:v>8.89076906714682E-4</c:v>
                </c:pt>
                <c:pt idx="1342">
                  <c:v>8.8973990220145727E-4</c:v>
                </c:pt>
                <c:pt idx="1343">
                  <c:v>8.9040289768824252E-4</c:v>
                </c:pt>
                <c:pt idx="1344">
                  <c:v>8.9106589317503775E-4</c:v>
                </c:pt>
                <c:pt idx="1345">
                  <c:v>8.9172888866184295E-4</c:v>
                </c:pt>
                <c:pt idx="1346">
                  <c:v>8.9239188414865802E-4</c:v>
                </c:pt>
                <c:pt idx="1347">
                  <c:v>8.9305487963548284E-4</c:v>
                </c:pt>
                <c:pt idx="1348">
                  <c:v>8.9371787512231742E-4</c:v>
                </c:pt>
                <c:pt idx="1349">
                  <c:v>8.9438087060916165E-4</c:v>
                </c:pt>
                <c:pt idx="1350">
                  <c:v>8.9504386609601553E-4</c:v>
                </c:pt>
                <c:pt idx="1351">
                  <c:v>8.9570686158287895E-4</c:v>
                </c:pt>
                <c:pt idx="1352">
                  <c:v>8.9636985706975192E-4</c:v>
                </c:pt>
                <c:pt idx="1353">
                  <c:v>8.9703285255663431E-4</c:v>
                </c:pt>
                <c:pt idx="1354">
                  <c:v>8.9769584804352603E-4</c:v>
                </c:pt>
                <c:pt idx="1355">
                  <c:v>8.9835884353042718E-4</c:v>
                </c:pt>
                <c:pt idx="1356">
                  <c:v>8.9902183901733755E-4</c:v>
                </c:pt>
                <c:pt idx="1357">
                  <c:v>8.9968483450425713E-4</c:v>
                </c:pt>
                <c:pt idx="1358">
                  <c:v>9.0034782999118593E-4</c:v>
                </c:pt>
                <c:pt idx="1359">
                  <c:v>9.0101082547812384E-4</c:v>
                </c:pt>
                <c:pt idx="1360">
                  <c:v>9.0167382096507074E-4</c:v>
                </c:pt>
                <c:pt idx="1361">
                  <c:v>9.0233681645202665E-4</c:v>
                </c:pt>
                <c:pt idx="1362">
                  <c:v>9.0299981193899155E-4</c:v>
                </c:pt>
                <c:pt idx="1363">
                  <c:v>9.0366280742596524E-4</c:v>
                </c:pt>
                <c:pt idx="1364">
                  <c:v>9.0432580291294781E-4</c:v>
                </c:pt>
                <c:pt idx="1365">
                  <c:v>9.0498879839993917E-4</c:v>
                </c:pt>
                <c:pt idx="1366">
                  <c:v>9.056517938869392E-4</c:v>
                </c:pt>
                <c:pt idx="1367">
                  <c:v>9.063147893739479E-4</c:v>
                </c:pt>
                <c:pt idx="1368">
                  <c:v>9.0697778486096528E-4</c:v>
                </c:pt>
                <c:pt idx="1369">
                  <c:v>9.0764078034799123E-4</c:v>
                </c:pt>
                <c:pt idx="1370">
                  <c:v>9.0830377583502563E-4</c:v>
                </c:pt>
                <c:pt idx="1371">
                  <c:v>9.0896677132206848E-4</c:v>
                </c:pt>
                <c:pt idx="1372">
                  <c:v>9.096297668091198E-4</c:v>
                </c:pt>
                <c:pt idx="1373">
                  <c:v>9.1029276229617946E-4</c:v>
                </c:pt>
                <c:pt idx="1374">
                  <c:v>9.1095575778324747E-4</c:v>
                </c:pt>
                <c:pt idx="1375">
                  <c:v>9.1161875327032372E-4</c:v>
                </c:pt>
                <c:pt idx="1376">
                  <c:v>9.122817487574081E-4</c:v>
                </c:pt>
                <c:pt idx="1377">
                  <c:v>9.1294474424450072E-4</c:v>
                </c:pt>
                <c:pt idx="1378">
                  <c:v>9.1360773973160137E-4</c:v>
                </c:pt>
                <c:pt idx="1379">
                  <c:v>9.1427073521871014E-4</c:v>
                </c:pt>
                <c:pt idx="1380">
                  <c:v>9.1493373070582684E-4</c:v>
                </c:pt>
                <c:pt idx="1381">
                  <c:v>9.1559672619295155E-4</c:v>
                </c:pt>
                <c:pt idx="1382">
                  <c:v>9.1625972168008418E-4</c:v>
                </c:pt>
                <c:pt idx="1383">
                  <c:v>9.1692271716722461E-4</c:v>
                </c:pt>
                <c:pt idx="1384">
                  <c:v>9.1758571265437286E-4</c:v>
                </c:pt>
                <c:pt idx="1385">
                  <c:v>9.182487081415289E-4</c:v>
                </c:pt>
                <c:pt idx="1386">
                  <c:v>9.1891170362869265E-4</c:v>
                </c:pt>
                <c:pt idx="1387">
                  <c:v>9.1957469911586409E-4</c:v>
                </c:pt>
                <c:pt idx="1388">
                  <c:v>9.2023769460304313E-4</c:v>
                </c:pt>
                <c:pt idx="1389">
                  <c:v>9.2090069009022975E-4</c:v>
                </c:pt>
                <c:pt idx="1390">
                  <c:v>9.2156368557742385E-4</c:v>
                </c:pt>
                <c:pt idx="1391">
                  <c:v>9.2222668106462543E-4</c:v>
                </c:pt>
                <c:pt idx="1392">
                  <c:v>9.228896765518345E-4</c:v>
                </c:pt>
                <c:pt idx="1393">
                  <c:v>9.2355267203905094E-4</c:v>
                </c:pt>
                <c:pt idx="1394">
                  <c:v>9.2421566752627475E-4</c:v>
                </c:pt>
                <c:pt idx="1395">
                  <c:v>9.2487866301350582E-4</c:v>
                </c:pt>
                <c:pt idx="1396">
                  <c:v>9.2554165850074416E-4</c:v>
                </c:pt>
                <c:pt idx="1397">
                  <c:v>9.2620465398798976E-4</c:v>
                </c:pt>
                <c:pt idx="1398">
                  <c:v>9.2686764947524252E-4</c:v>
                </c:pt>
                <c:pt idx="1399">
                  <c:v>9.2753064496250244E-4</c:v>
                </c:pt>
                <c:pt idx="1400">
                  <c:v>9.281936404497694E-4</c:v>
                </c:pt>
                <c:pt idx="1401">
                  <c:v>9.2885663593704341E-4</c:v>
                </c:pt>
                <c:pt idx="1402">
                  <c:v>9.2951963142432435E-4</c:v>
                </c:pt>
                <c:pt idx="1403">
                  <c:v>9.3018262691161224E-4</c:v>
                </c:pt>
                <c:pt idx="1404">
                  <c:v>9.3084562239890707E-4</c:v>
                </c:pt>
                <c:pt idx="1405">
                  <c:v>9.3150861788620872E-4</c:v>
                </c:pt>
                <c:pt idx="1406">
                  <c:v>9.3217161337351721E-4</c:v>
                </c:pt>
                <c:pt idx="1407">
                  <c:v>9.3283460886083253E-4</c:v>
                </c:pt>
                <c:pt idx="1408">
                  <c:v>9.3349760434815457E-4</c:v>
                </c:pt>
                <c:pt idx="1409">
                  <c:v>9.3416059983548333E-4</c:v>
                </c:pt>
                <c:pt idx="1410">
                  <c:v>9.348235953228187E-4</c:v>
                </c:pt>
                <c:pt idx="1411">
                  <c:v>9.3548659081016069E-4</c:v>
                </c:pt>
                <c:pt idx="1412">
                  <c:v>9.3614958629750929E-4</c:v>
                </c:pt>
                <c:pt idx="1413">
                  <c:v>9.368125817848644E-4</c:v>
                </c:pt>
                <c:pt idx="1414">
                  <c:v>9.3747557727222601E-4</c:v>
                </c:pt>
                <c:pt idx="1415">
                  <c:v>9.3813857275959413E-4</c:v>
                </c:pt>
                <c:pt idx="1416">
                  <c:v>9.3880156824696864E-4</c:v>
                </c:pt>
                <c:pt idx="1417">
                  <c:v>9.3946456373434956E-4</c:v>
                </c:pt>
                <c:pt idx="1418">
                  <c:v>9.4012755922173686E-4</c:v>
                </c:pt>
                <c:pt idx="1419">
                  <c:v>9.4079055470913046E-4</c:v>
                </c:pt>
                <c:pt idx="1420">
                  <c:v>9.4145355019653024E-4</c:v>
                </c:pt>
                <c:pt idx="1421">
                  <c:v>9.421165456839363E-4</c:v>
                </c:pt>
                <c:pt idx="1422">
                  <c:v>9.4277954117134855E-4</c:v>
                </c:pt>
                <c:pt idx="1423">
                  <c:v>9.4344253665876697E-4</c:v>
                </c:pt>
                <c:pt idx="1424">
                  <c:v>9.4410553214619147E-4</c:v>
                </c:pt>
                <c:pt idx="1425">
                  <c:v>9.4476852763362203E-4</c:v>
                </c:pt>
                <c:pt idx="1426">
                  <c:v>9.4543152312105867E-4</c:v>
                </c:pt>
                <c:pt idx="1427">
                  <c:v>9.4609451860850128E-4</c:v>
                </c:pt>
                <c:pt idx="1428">
                  <c:v>9.4675751409594984E-4</c:v>
                </c:pt>
                <c:pt idx="1429">
                  <c:v>9.4742050958340437E-4</c:v>
                </c:pt>
                <c:pt idx="1430">
                  <c:v>9.4808350507086475E-4</c:v>
                </c:pt>
                <c:pt idx="1431">
                  <c:v>9.4874650055833099E-4</c:v>
                </c:pt>
                <c:pt idx="1432">
                  <c:v>9.4940949604580308E-4</c:v>
                </c:pt>
                <c:pt idx="1433">
                  <c:v>9.5007249153328092E-4</c:v>
                </c:pt>
                <c:pt idx="1434">
                  <c:v>9.5073548702076451E-4</c:v>
                </c:pt>
                <c:pt idx="1435">
                  <c:v>9.5139848250825384E-4</c:v>
                </c:pt>
                <c:pt idx="1436">
                  <c:v>9.5206147799574892E-4</c:v>
                </c:pt>
                <c:pt idx="1437">
                  <c:v>9.5272447348324963E-4</c:v>
                </c:pt>
                <c:pt idx="1438">
                  <c:v>9.5338746897075588E-4</c:v>
                </c:pt>
                <c:pt idx="1439">
                  <c:v>9.5405046445826776E-4</c:v>
                </c:pt>
                <c:pt idx="1440">
                  <c:v>9.5471345994578517E-4</c:v>
                </c:pt>
                <c:pt idx="1441">
                  <c:v>9.5537645543330811E-4</c:v>
                </c:pt>
                <c:pt idx="1442">
                  <c:v>9.5603945092083658E-4</c:v>
                </c:pt>
                <c:pt idx="1443">
                  <c:v>9.5670244640837048E-4</c:v>
                </c:pt>
                <c:pt idx="1444">
                  <c:v>9.5736544189590979E-4</c:v>
                </c:pt>
                <c:pt idx="1445">
                  <c:v>9.5802843738345442E-4</c:v>
                </c:pt>
                <c:pt idx="1446">
                  <c:v>9.5869143287100446E-4</c:v>
                </c:pt>
                <c:pt idx="1447">
                  <c:v>9.5935442835855982E-4</c:v>
                </c:pt>
                <c:pt idx="1448">
                  <c:v>9.6001742384612039E-4</c:v>
                </c:pt>
                <c:pt idx="1449">
                  <c:v>9.6068041933368626E-4</c:v>
                </c:pt>
                <c:pt idx="1450">
                  <c:v>9.6134341482125734E-4</c:v>
                </c:pt>
                <c:pt idx="1451">
                  <c:v>9.6200641030883363E-4</c:v>
                </c:pt>
                <c:pt idx="1452">
                  <c:v>9.6266940579641501E-4</c:v>
                </c:pt>
                <c:pt idx="1453">
                  <c:v>9.6333240128400159E-4</c:v>
                </c:pt>
                <c:pt idx="1454">
                  <c:v>9.6399539677159327E-4</c:v>
                </c:pt>
                <c:pt idx="1455">
                  <c:v>9.6465839225918994E-4</c:v>
                </c:pt>
                <c:pt idx="1456">
                  <c:v>9.653213877467917E-4</c:v>
                </c:pt>
                <c:pt idx="1457">
                  <c:v>9.6598438323439845E-4</c:v>
                </c:pt>
                <c:pt idx="1458">
                  <c:v>9.6664737872201019E-4</c:v>
                </c:pt>
                <c:pt idx="1459">
                  <c:v>9.6731037420962692E-4</c:v>
                </c:pt>
                <c:pt idx="1460">
                  <c:v>9.6797336969724852E-4</c:v>
                </c:pt>
                <c:pt idx="1461">
                  <c:v>9.68636365184875E-4</c:v>
                </c:pt>
                <c:pt idx="1462">
                  <c:v>9.6929936067250636E-4</c:v>
                </c:pt>
                <c:pt idx="1463">
                  <c:v>9.699623561601425E-4</c:v>
                </c:pt>
                <c:pt idx="1464">
                  <c:v>9.7062535164778351E-4</c:v>
                </c:pt>
                <c:pt idx="1465">
                  <c:v>9.7128834713542929E-4</c:v>
                </c:pt>
                <c:pt idx="1466">
                  <c:v>9.7195134262307973E-4</c:v>
                </c:pt>
                <c:pt idx="1467">
                  <c:v>9.7261433811073495E-4</c:v>
                </c:pt>
                <c:pt idx="1468">
                  <c:v>9.7327733359839482E-4</c:v>
                </c:pt>
                <c:pt idx="1469">
                  <c:v>9.7394032908605936E-4</c:v>
                </c:pt>
                <c:pt idx="1470">
                  <c:v>9.7460332457372856E-4</c:v>
                </c:pt>
                <c:pt idx="1471">
                  <c:v>9.7526632006140232E-4</c:v>
                </c:pt>
                <c:pt idx="1472">
                  <c:v>9.7592931554908063E-4</c:v>
                </c:pt>
                <c:pt idx="1473">
                  <c:v>9.7659231103676349E-4</c:v>
                </c:pt>
                <c:pt idx="1474">
                  <c:v>9.7725530652445079E-4</c:v>
                </c:pt>
                <c:pt idx="1475">
                  <c:v>9.7791830201214265E-4</c:v>
                </c:pt>
                <c:pt idx="1476">
                  <c:v>9.7858129749983907E-4</c:v>
                </c:pt>
                <c:pt idx="1477">
                  <c:v>9.7924429298753982E-4</c:v>
                </c:pt>
                <c:pt idx="1478">
                  <c:v>9.7990728847524512E-4</c:v>
                </c:pt>
                <c:pt idx="1479">
                  <c:v>9.8057028396295477E-4</c:v>
                </c:pt>
                <c:pt idx="1480">
                  <c:v>9.8123327945066874E-4</c:v>
                </c:pt>
                <c:pt idx="1481">
                  <c:v>9.8189627493838706E-4</c:v>
                </c:pt>
                <c:pt idx="1482">
                  <c:v>9.8255927042610971E-4</c:v>
                </c:pt>
                <c:pt idx="1483">
                  <c:v>9.832222659138367E-4</c:v>
                </c:pt>
                <c:pt idx="1484">
                  <c:v>9.8388526140156781E-4</c:v>
                </c:pt>
                <c:pt idx="1485">
                  <c:v>9.8454825688930325E-4</c:v>
                </c:pt>
                <c:pt idx="1486">
                  <c:v>9.8521125237704282E-4</c:v>
                </c:pt>
                <c:pt idx="1487">
                  <c:v>9.858742478647865E-4</c:v>
                </c:pt>
                <c:pt idx="1488">
                  <c:v>9.8653724335253453E-4</c:v>
                </c:pt>
                <c:pt idx="1489">
                  <c:v>9.8720023884028667E-4</c:v>
                </c:pt>
                <c:pt idx="1490">
                  <c:v>9.8786323432804293E-4</c:v>
                </c:pt>
                <c:pt idx="1491">
                  <c:v>9.8852622981580331E-4</c:v>
                </c:pt>
                <c:pt idx="1492">
                  <c:v>9.891892253035676E-4</c:v>
                </c:pt>
                <c:pt idx="1493">
                  <c:v>9.89852220791336E-4</c:v>
                </c:pt>
                <c:pt idx="1494">
                  <c:v>9.9051521627910831E-4</c:v>
                </c:pt>
                <c:pt idx="1495">
                  <c:v>9.9117821176688474E-4</c:v>
                </c:pt>
                <c:pt idx="1496">
                  <c:v>9.9184120725466507E-4</c:v>
                </c:pt>
                <c:pt idx="1497">
                  <c:v>9.925042027424493E-4</c:v>
                </c:pt>
                <c:pt idx="1498">
                  <c:v>9.9316719823023744E-4</c:v>
                </c:pt>
                <c:pt idx="1499">
                  <c:v>9.9383019371802948E-4</c:v>
                </c:pt>
                <c:pt idx="1500">
                  <c:v>9.9449318920582543E-4</c:v>
                </c:pt>
                <c:pt idx="1501">
                  <c:v>9.9515618469362527E-4</c:v>
                </c:pt>
                <c:pt idx="1502">
                  <c:v>9.9581918018142902E-4</c:v>
                </c:pt>
                <c:pt idx="1503">
                  <c:v>9.9648217566923646E-4</c:v>
                </c:pt>
                <c:pt idx="1504">
                  <c:v>9.971451711570478E-4</c:v>
                </c:pt>
                <c:pt idx="1505">
                  <c:v>9.9780816664486282E-4</c:v>
                </c:pt>
                <c:pt idx="1506">
                  <c:v>9.9847116213268154E-4</c:v>
                </c:pt>
                <c:pt idx="1507">
                  <c:v>9.9913415762050415E-4</c:v>
                </c:pt>
                <c:pt idx="1508">
                  <c:v>9.9979715310833045E-4</c:v>
                </c:pt>
                <c:pt idx="1509">
                  <c:v>1.0004601485961604E-3</c:v>
                </c:pt>
                <c:pt idx="1510">
                  <c:v>1.0011231440839939E-3</c:v>
                </c:pt>
                <c:pt idx="1511">
                  <c:v>1.001786139571831E-3</c:v>
                </c:pt>
                <c:pt idx="1512">
                  <c:v>1.0024491350596719E-3</c:v>
                </c:pt>
                <c:pt idx="1513">
                  <c:v>1.0031121305475162E-3</c:v>
                </c:pt>
                <c:pt idx="1514">
                  <c:v>1.0037751260353642E-3</c:v>
                </c:pt>
                <c:pt idx="1515">
                  <c:v>1.0044381215232156E-3</c:v>
                </c:pt>
                <c:pt idx="1516">
                  <c:v>1.0051011170110708E-3</c:v>
                </c:pt>
                <c:pt idx="1517">
                  <c:v>1.0057641124989294E-3</c:v>
                </c:pt>
                <c:pt idx="1518">
                  <c:v>1.0064271079867914E-3</c:v>
                </c:pt>
                <c:pt idx="1519">
                  <c:v>1.007090103474657E-3</c:v>
                </c:pt>
                <c:pt idx="1520">
                  <c:v>1.007753098962526E-3</c:v>
                </c:pt>
                <c:pt idx="1521">
                  <c:v>1.0084160944503985E-3</c:v>
                </c:pt>
                <c:pt idx="1522">
                  <c:v>1.0090790899382742E-3</c:v>
                </c:pt>
                <c:pt idx="1523">
                  <c:v>1.0097420854261535E-3</c:v>
                </c:pt>
                <c:pt idx="1524">
                  <c:v>1.0104050809140361E-3</c:v>
                </c:pt>
                <c:pt idx="1525">
                  <c:v>1.0110680764019221E-3</c:v>
                </c:pt>
                <c:pt idx="1526">
                  <c:v>1.0117310718898115E-3</c:v>
                </c:pt>
                <c:pt idx="1527">
                  <c:v>1.0123940673777041E-3</c:v>
                </c:pt>
                <c:pt idx="1528">
                  <c:v>1.0130570628656E-3</c:v>
                </c:pt>
                <c:pt idx="1529">
                  <c:v>1.0137200583534992E-3</c:v>
                </c:pt>
                <c:pt idx="1530">
                  <c:v>1.0143830538414016E-3</c:v>
                </c:pt>
                <c:pt idx="1531">
                  <c:v>1.0150460493293073E-3</c:v>
                </c:pt>
                <c:pt idx="1532">
                  <c:v>1.0157090448172162E-3</c:v>
                </c:pt>
                <c:pt idx="1533">
                  <c:v>1.0163720403051284E-3</c:v>
                </c:pt>
                <c:pt idx="1534">
                  <c:v>1.0170350357930438E-3</c:v>
                </c:pt>
                <c:pt idx="1535">
                  <c:v>1.0176980312809622E-3</c:v>
                </c:pt>
                <c:pt idx="1536">
                  <c:v>1.0183610267688839E-3</c:v>
                </c:pt>
                <c:pt idx="1537">
                  <c:v>1.0190240222568087E-3</c:v>
                </c:pt>
                <c:pt idx="1538">
                  <c:v>1.0196870177447367E-3</c:v>
                </c:pt>
                <c:pt idx="1539">
                  <c:v>1.0203500132326677E-3</c:v>
                </c:pt>
                <c:pt idx="1540">
                  <c:v>1.0210130087206018E-3</c:v>
                </c:pt>
                <c:pt idx="1541">
                  <c:v>1.0216760042085389E-3</c:v>
                </c:pt>
                <c:pt idx="1542">
                  <c:v>1.022338999696479E-3</c:v>
                </c:pt>
                <c:pt idx="1543">
                  <c:v>1.0230019951844222E-3</c:v>
                </c:pt>
                <c:pt idx="1544">
                  <c:v>1.0236649906723684E-3</c:v>
                </c:pt>
                <c:pt idx="1545">
                  <c:v>1.0243279861603177E-3</c:v>
                </c:pt>
                <c:pt idx="1546">
                  <c:v>1.02499098164827E-3</c:v>
                </c:pt>
                <c:pt idx="1547">
                  <c:v>1.0256539771362251E-3</c:v>
                </c:pt>
                <c:pt idx="1548">
                  <c:v>1.0263169726241832E-3</c:v>
                </c:pt>
                <c:pt idx="1549">
                  <c:v>1.0269799681121444E-3</c:v>
                </c:pt>
                <c:pt idx="1550">
                  <c:v>1.0276429636001084E-3</c:v>
                </c:pt>
                <c:pt idx="1551">
                  <c:v>1.0283059590880752E-3</c:v>
                </c:pt>
                <c:pt idx="1552">
                  <c:v>1.0289689545760451E-3</c:v>
                </c:pt>
                <c:pt idx="1553">
                  <c:v>1.0296319500640177E-3</c:v>
                </c:pt>
                <c:pt idx="1554">
                  <c:v>1.0302949455519932E-3</c:v>
                </c:pt>
                <c:pt idx="1555">
                  <c:v>1.0309579410399715E-3</c:v>
                </c:pt>
                <c:pt idx="1556">
                  <c:v>1.0316209365279526E-3</c:v>
                </c:pt>
                <c:pt idx="1557">
                  <c:v>1.0322839320159366E-3</c:v>
                </c:pt>
                <c:pt idx="1558">
                  <c:v>1.0329469275039234E-3</c:v>
                </c:pt>
                <c:pt idx="1559">
                  <c:v>1.0336099229919129E-3</c:v>
                </c:pt>
                <c:pt idx="1560">
                  <c:v>1.0342729184799051E-3</c:v>
                </c:pt>
                <c:pt idx="1561">
                  <c:v>1.0349359139679001E-3</c:v>
                </c:pt>
                <c:pt idx="1562">
                  <c:v>1.0355989094558979E-3</c:v>
                </c:pt>
                <c:pt idx="1563">
                  <c:v>1.0362619049438984E-3</c:v>
                </c:pt>
                <c:pt idx="1564">
                  <c:v>1.0369249004319016E-3</c:v>
                </c:pt>
                <c:pt idx="1565">
                  <c:v>1.0375878959199075E-3</c:v>
                </c:pt>
                <c:pt idx="1566">
                  <c:v>1.0382508914079159E-3</c:v>
                </c:pt>
                <c:pt idx="1567">
                  <c:v>1.0389138868959272E-3</c:v>
                </c:pt>
                <c:pt idx="1568">
                  <c:v>1.039576882383941E-3</c:v>
                </c:pt>
                <c:pt idx="1569">
                  <c:v>1.0402398778719575E-3</c:v>
                </c:pt>
                <c:pt idx="1570">
                  <c:v>1.0409028733599766E-3</c:v>
                </c:pt>
                <c:pt idx="1571">
                  <c:v>1.0415658688479983E-3</c:v>
                </c:pt>
                <c:pt idx="1572">
                  <c:v>1.0422288643360225E-3</c:v>
                </c:pt>
                <c:pt idx="1573">
                  <c:v>1.0428918598240494E-3</c:v>
                </c:pt>
                <c:pt idx="1574">
                  <c:v>1.0435548553120789E-3</c:v>
                </c:pt>
                <c:pt idx="1575">
                  <c:v>1.0442178508001108E-3</c:v>
                </c:pt>
                <c:pt idx="1576">
                  <c:v>1.0448808462881452E-3</c:v>
                </c:pt>
                <c:pt idx="1577">
                  <c:v>1.0455438417761823E-3</c:v>
                </c:pt>
                <c:pt idx="1578">
                  <c:v>1.0462068372642218E-3</c:v>
                </c:pt>
                <c:pt idx="1579">
                  <c:v>1.0468698327522638E-3</c:v>
                </c:pt>
                <c:pt idx="1580">
                  <c:v>1.0475328282403083E-3</c:v>
                </c:pt>
                <c:pt idx="1581">
                  <c:v>1.0481958237283553E-3</c:v>
                </c:pt>
                <c:pt idx="1582">
                  <c:v>1.0488588192164047E-3</c:v>
                </c:pt>
                <c:pt idx="1583">
                  <c:v>1.0495218147044565E-3</c:v>
                </c:pt>
                <c:pt idx="1584">
                  <c:v>1.0501848101925108E-3</c:v>
                </c:pt>
                <c:pt idx="1585">
                  <c:v>1.0508478056805673E-3</c:v>
                </c:pt>
                <c:pt idx="1586">
                  <c:v>1.0515108011686263E-3</c:v>
                </c:pt>
                <c:pt idx="1587">
                  <c:v>1.0521737966566877E-3</c:v>
                </c:pt>
                <c:pt idx="1588">
                  <c:v>1.0528367921447514E-3</c:v>
                </c:pt>
                <c:pt idx="1589">
                  <c:v>1.0534997876328175E-3</c:v>
                </c:pt>
                <c:pt idx="1590">
                  <c:v>1.054162783120886E-3</c:v>
                </c:pt>
                <c:pt idx="1591">
                  <c:v>1.0548257786089569E-3</c:v>
                </c:pt>
                <c:pt idx="1592">
                  <c:v>1.0554887740970302E-3</c:v>
                </c:pt>
                <c:pt idx="1593">
                  <c:v>1.0561517695851057E-3</c:v>
                </c:pt>
                <c:pt idx="1594">
                  <c:v>1.0568147650731835E-3</c:v>
                </c:pt>
                <c:pt idx="1595">
                  <c:v>1.0574777605612637E-3</c:v>
                </c:pt>
                <c:pt idx="1596">
                  <c:v>1.0581407560493461E-3</c:v>
                </c:pt>
                <c:pt idx="1597">
                  <c:v>1.0588037515374309E-3</c:v>
                </c:pt>
                <c:pt idx="1598">
                  <c:v>1.0594667470255178E-3</c:v>
                </c:pt>
                <c:pt idx="1599">
                  <c:v>1.060129742513607E-3</c:v>
                </c:pt>
              </c:numCache>
            </c:numRef>
          </c:yVal>
          <c:smooth val="1"/>
        </c:ser>
        <c:axId val="149822848"/>
        <c:axId val="149841408"/>
      </c:scatterChart>
      <c:valAx>
        <c:axId val="1498228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9841408"/>
        <c:crosses val="autoZero"/>
        <c:crossBetween val="midCat"/>
      </c:valAx>
      <c:valAx>
        <c:axId val="1498414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CS [mol/L]</a:t>
                </a:r>
              </a:p>
            </c:rich>
          </c:tx>
          <c:layout/>
        </c:title>
        <c:numFmt formatCode="0.E+00" sourceLinked="0"/>
        <c:majorTickMark val="none"/>
        <c:tickLblPos val="nextTo"/>
        <c:crossAx val="149822848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/>
      <c:scatterChart>
        <c:scatterStyle val="smoothMarker"/>
        <c:ser>
          <c:idx val="0"/>
          <c:order val="0"/>
          <c:xVal>
            <c:numRef>
              <c:f>'Resultados Tendencia'!$B$12:$B$1611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  <c:pt idx="151">
                  <c:v>1.5099999999999969E-4</c:v>
                </c:pt>
                <c:pt idx="152">
                  <c:v>1.5199999999999968E-4</c:v>
                </c:pt>
                <c:pt idx="153">
                  <c:v>1.5299999999999968E-4</c:v>
                </c:pt>
                <c:pt idx="154">
                  <c:v>1.5399999999999968E-4</c:v>
                </c:pt>
                <c:pt idx="155">
                  <c:v>1.5499999999999967E-4</c:v>
                </c:pt>
                <c:pt idx="156">
                  <c:v>1.5599999999999967E-4</c:v>
                </c:pt>
                <c:pt idx="157">
                  <c:v>1.5699999999999967E-4</c:v>
                </c:pt>
                <c:pt idx="158">
                  <c:v>1.5799999999999967E-4</c:v>
                </c:pt>
                <c:pt idx="159">
                  <c:v>1.5899999999999966E-4</c:v>
                </c:pt>
                <c:pt idx="160">
                  <c:v>1.5999999999999966E-4</c:v>
                </c:pt>
                <c:pt idx="161">
                  <c:v>1.6099999999999966E-4</c:v>
                </c:pt>
                <c:pt idx="162">
                  <c:v>1.6199999999999966E-4</c:v>
                </c:pt>
                <c:pt idx="163">
                  <c:v>1.6299999999999965E-4</c:v>
                </c:pt>
                <c:pt idx="164">
                  <c:v>1.6399999999999965E-4</c:v>
                </c:pt>
                <c:pt idx="165">
                  <c:v>1.6499999999999965E-4</c:v>
                </c:pt>
                <c:pt idx="166">
                  <c:v>1.6599999999999964E-4</c:v>
                </c:pt>
                <c:pt idx="167">
                  <c:v>1.6699999999999964E-4</c:v>
                </c:pt>
                <c:pt idx="168">
                  <c:v>1.6799999999999964E-4</c:v>
                </c:pt>
                <c:pt idx="169">
                  <c:v>1.6899999999999964E-4</c:v>
                </c:pt>
                <c:pt idx="170">
                  <c:v>1.6999999999999963E-4</c:v>
                </c:pt>
                <c:pt idx="171">
                  <c:v>1.7099999999999963E-4</c:v>
                </c:pt>
                <c:pt idx="172">
                  <c:v>1.7199999999999963E-4</c:v>
                </c:pt>
                <c:pt idx="173">
                  <c:v>1.7299999999999962E-4</c:v>
                </c:pt>
                <c:pt idx="174">
                  <c:v>1.7399999999999962E-4</c:v>
                </c:pt>
                <c:pt idx="175">
                  <c:v>1.7499999999999962E-4</c:v>
                </c:pt>
                <c:pt idx="176">
                  <c:v>1.7599999999999962E-4</c:v>
                </c:pt>
                <c:pt idx="177">
                  <c:v>1.7699999999999961E-4</c:v>
                </c:pt>
                <c:pt idx="178">
                  <c:v>1.7799999999999961E-4</c:v>
                </c:pt>
                <c:pt idx="179">
                  <c:v>1.7899999999999961E-4</c:v>
                </c:pt>
                <c:pt idx="180">
                  <c:v>1.799999999999996E-4</c:v>
                </c:pt>
                <c:pt idx="181">
                  <c:v>1.809999999999996E-4</c:v>
                </c:pt>
                <c:pt idx="182">
                  <c:v>1.819999999999996E-4</c:v>
                </c:pt>
                <c:pt idx="183">
                  <c:v>1.829999999999996E-4</c:v>
                </c:pt>
                <c:pt idx="184">
                  <c:v>1.8399999999999959E-4</c:v>
                </c:pt>
                <c:pt idx="185">
                  <c:v>1.8499999999999959E-4</c:v>
                </c:pt>
                <c:pt idx="186">
                  <c:v>1.8599999999999959E-4</c:v>
                </c:pt>
                <c:pt idx="187">
                  <c:v>1.8699999999999959E-4</c:v>
                </c:pt>
                <c:pt idx="188">
                  <c:v>1.8799999999999958E-4</c:v>
                </c:pt>
                <c:pt idx="189">
                  <c:v>1.8899999999999958E-4</c:v>
                </c:pt>
                <c:pt idx="190">
                  <c:v>1.8999999999999958E-4</c:v>
                </c:pt>
                <c:pt idx="191">
                  <c:v>1.9099999999999957E-4</c:v>
                </c:pt>
                <c:pt idx="192">
                  <c:v>1.9199999999999957E-4</c:v>
                </c:pt>
                <c:pt idx="193">
                  <c:v>1.9299999999999957E-4</c:v>
                </c:pt>
                <c:pt idx="194">
                  <c:v>1.9399999999999957E-4</c:v>
                </c:pt>
                <c:pt idx="195">
                  <c:v>1.9499999999999956E-4</c:v>
                </c:pt>
                <c:pt idx="196">
                  <c:v>1.9599999999999956E-4</c:v>
                </c:pt>
                <c:pt idx="197">
                  <c:v>1.9699999999999956E-4</c:v>
                </c:pt>
                <c:pt idx="198">
                  <c:v>1.9799999999999955E-4</c:v>
                </c:pt>
                <c:pt idx="199">
                  <c:v>1.9899999999999955E-4</c:v>
                </c:pt>
                <c:pt idx="200">
                  <c:v>1.9999999999999955E-4</c:v>
                </c:pt>
                <c:pt idx="201">
                  <c:v>2.0099999999999955E-4</c:v>
                </c:pt>
                <c:pt idx="202">
                  <c:v>2.0199999999999954E-4</c:v>
                </c:pt>
                <c:pt idx="203">
                  <c:v>2.0299999999999954E-4</c:v>
                </c:pt>
                <c:pt idx="204">
                  <c:v>2.0399999999999954E-4</c:v>
                </c:pt>
                <c:pt idx="205">
                  <c:v>2.0499999999999953E-4</c:v>
                </c:pt>
                <c:pt idx="206">
                  <c:v>2.0599999999999953E-4</c:v>
                </c:pt>
                <c:pt idx="207">
                  <c:v>2.0699999999999953E-4</c:v>
                </c:pt>
                <c:pt idx="208">
                  <c:v>2.0799999999999953E-4</c:v>
                </c:pt>
                <c:pt idx="209">
                  <c:v>2.0899999999999952E-4</c:v>
                </c:pt>
                <c:pt idx="210">
                  <c:v>2.0999999999999952E-4</c:v>
                </c:pt>
                <c:pt idx="211">
                  <c:v>2.1099999999999952E-4</c:v>
                </c:pt>
                <c:pt idx="212">
                  <c:v>2.1199999999999952E-4</c:v>
                </c:pt>
                <c:pt idx="213">
                  <c:v>2.1299999999999951E-4</c:v>
                </c:pt>
                <c:pt idx="214">
                  <c:v>2.1399999999999951E-4</c:v>
                </c:pt>
                <c:pt idx="215">
                  <c:v>2.1499999999999951E-4</c:v>
                </c:pt>
                <c:pt idx="216">
                  <c:v>2.159999999999995E-4</c:v>
                </c:pt>
                <c:pt idx="217">
                  <c:v>2.169999999999995E-4</c:v>
                </c:pt>
                <c:pt idx="218">
                  <c:v>2.179999999999995E-4</c:v>
                </c:pt>
                <c:pt idx="219">
                  <c:v>2.189999999999995E-4</c:v>
                </c:pt>
                <c:pt idx="220">
                  <c:v>2.1999999999999949E-4</c:v>
                </c:pt>
                <c:pt idx="221">
                  <c:v>2.2099999999999949E-4</c:v>
                </c:pt>
                <c:pt idx="222">
                  <c:v>2.2199999999999949E-4</c:v>
                </c:pt>
                <c:pt idx="223">
                  <c:v>2.2299999999999948E-4</c:v>
                </c:pt>
                <c:pt idx="224">
                  <c:v>2.2399999999999948E-4</c:v>
                </c:pt>
                <c:pt idx="225">
                  <c:v>2.2499999999999948E-4</c:v>
                </c:pt>
                <c:pt idx="226">
                  <c:v>2.2599999999999948E-4</c:v>
                </c:pt>
                <c:pt idx="227">
                  <c:v>2.2699999999999947E-4</c:v>
                </c:pt>
                <c:pt idx="228">
                  <c:v>2.2799999999999947E-4</c:v>
                </c:pt>
                <c:pt idx="229">
                  <c:v>2.2899999999999947E-4</c:v>
                </c:pt>
                <c:pt idx="230">
                  <c:v>2.2999999999999946E-4</c:v>
                </c:pt>
                <c:pt idx="231">
                  <c:v>2.3099999999999946E-4</c:v>
                </c:pt>
                <c:pt idx="232">
                  <c:v>2.3199999999999946E-4</c:v>
                </c:pt>
                <c:pt idx="233">
                  <c:v>2.3299999999999946E-4</c:v>
                </c:pt>
                <c:pt idx="234">
                  <c:v>2.3399999999999945E-4</c:v>
                </c:pt>
                <c:pt idx="235">
                  <c:v>2.3499999999999945E-4</c:v>
                </c:pt>
                <c:pt idx="236">
                  <c:v>2.3599999999999945E-4</c:v>
                </c:pt>
                <c:pt idx="237">
                  <c:v>2.3699999999999945E-4</c:v>
                </c:pt>
                <c:pt idx="238">
                  <c:v>2.3799999999999944E-4</c:v>
                </c:pt>
                <c:pt idx="239">
                  <c:v>2.3899999999999944E-4</c:v>
                </c:pt>
                <c:pt idx="240">
                  <c:v>2.3999999999999944E-4</c:v>
                </c:pt>
                <c:pt idx="241">
                  <c:v>2.4099999999999943E-4</c:v>
                </c:pt>
                <c:pt idx="242">
                  <c:v>2.4199999999999943E-4</c:v>
                </c:pt>
                <c:pt idx="243">
                  <c:v>2.4299999999999943E-4</c:v>
                </c:pt>
                <c:pt idx="244">
                  <c:v>2.4399999999999943E-4</c:v>
                </c:pt>
                <c:pt idx="245">
                  <c:v>2.4499999999999945E-4</c:v>
                </c:pt>
                <c:pt idx="246">
                  <c:v>2.4599999999999947E-4</c:v>
                </c:pt>
                <c:pt idx="247">
                  <c:v>2.469999999999995E-4</c:v>
                </c:pt>
                <c:pt idx="248">
                  <c:v>2.4799999999999952E-4</c:v>
                </c:pt>
                <c:pt idx="249">
                  <c:v>2.4899999999999955E-4</c:v>
                </c:pt>
                <c:pt idx="250">
                  <c:v>2.4999999999999957E-4</c:v>
                </c:pt>
                <c:pt idx="251">
                  <c:v>2.509999999999996E-4</c:v>
                </c:pt>
                <c:pt idx="252">
                  <c:v>2.5199999999999962E-4</c:v>
                </c:pt>
                <c:pt idx="253">
                  <c:v>2.5299999999999964E-4</c:v>
                </c:pt>
                <c:pt idx="254">
                  <c:v>2.5399999999999967E-4</c:v>
                </c:pt>
                <c:pt idx="255">
                  <c:v>2.5499999999999969E-4</c:v>
                </c:pt>
                <c:pt idx="256">
                  <c:v>2.5599999999999972E-4</c:v>
                </c:pt>
                <c:pt idx="257">
                  <c:v>2.5699999999999974E-4</c:v>
                </c:pt>
                <c:pt idx="258">
                  <c:v>2.5799999999999977E-4</c:v>
                </c:pt>
                <c:pt idx="259">
                  <c:v>2.5899999999999979E-4</c:v>
                </c:pt>
                <c:pt idx="260">
                  <c:v>2.5999999999999981E-4</c:v>
                </c:pt>
                <c:pt idx="261">
                  <c:v>2.6099999999999984E-4</c:v>
                </c:pt>
                <c:pt idx="262">
                  <c:v>2.6199999999999986E-4</c:v>
                </c:pt>
                <c:pt idx="263">
                  <c:v>2.6299999999999989E-4</c:v>
                </c:pt>
                <c:pt idx="264">
                  <c:v>2.6399999999999991E-4</c:v>
                </c:pt>
                <c:pt idx="265">
                  <c:v>2.6499999999999994E-4</c:v>
                </c:pt>
                <c:pt idx="266">
                  <c:v>2.6599999999999996E-4</c:v>
                </c:pt>
                <c:pt idx="267">
                  <c:v>2.6699999999999998E-4</c:v>
                </c:pt>
                <c:pt idx="268">
                  <c:v>2.6800000000000001E-4</c:v>
                </c:pt>
                <c:pt idx="269">
                  <c:v>2.6900000000000003E-4</c:v>
                </c:pt>
                <c:pt idx="270">
                  <c:v>2.7000000000000006E-4</c:v>
                </c:pt>
                <c:pt idx="271">
                  <c:v>2.7100000000000008E-4</c:v>
                </c:pt>
                <c:pt idx="272">
                  <c:v>2.7200000000000011E-4</c:v>
                </c:pt>
                <c:pt idx="273">
                  <c:v>2.7300000000000013E-4</c:v>
                </c:pt>
                <c:pt idx="274">
                  <c:v>2.7400000000000015E-4</c:v>
                </c:pt>
                <c:pt idx="275">
                  <c:v>2.7500000000000018E-4</c:v>
                </c:pt>
                <c:pt idx="276">
                  <c:v>2.760000000000002E-4</c:v>
                </c:pt>
                <c:pt idx="277">
                  <c:v>2.7700000000000023E-4</c:v>
                </c:pt>
                <c:pt idx="278">
                  <c:v>2.7800000000000025E-4</c:v>
                </c:pt>
                <c:pt idx="279">
                  <c:v>2.7900000000000028E-4</c:v>
                </c:pt>
                <c:pt idx="280">
                  <c:v>2.800000000000003E-4</c:v>
                </c:pt>
                <c:pt idx="281">
                  <c:v>2.8100000000000033E-4</c:v>
                </c:pt>
                <c:pt idx="282">
                  <c:v>2.8200000000000035E-4</c:v>
                </c:pt>
                <c:pt idx="283">
                  <c:v>2.8300000000000037E-4</c:v>
                </c:pt>
                <c:pt idx="284">
                  <c:v>2.840000000000004E-4</c:v>
                </c:pt>
                <c:pt idx="285">
                  <c:v>2.8500000000000042E-4</c:v>
                </c:pt>
                <c:pt idx="286">
                  <c:v>2.8600000000000045E-4</c:v>
                </c:pt>
                <c:pt idx="287">
                  <c:v>2.8700000000000047E-4</c:v>
                </c:pt>
                <c:pt idx="288">
                  <c:v>2.880000000000005E-4</c:v>
                </c:pt>
                <c:pt idx="289">
                  <c:v>2.8900000000000052E-4</c:v>
                </c:pt>
                <c:pt idx="290">
                  <c:v>2.9000000000000054E-4</c:v>
                </c:pt>
                <c:pt idx="291">
                  <c:v>2.9100000000000057E-4</c:v>
                </c:pt>
                <c:pt idx="292">
                  <c:v>2.9200000000000059E-4</c:v>
                </c:pt>
                <c:pt idx="293">
                  <c:v>2.9300000000000062E-4</c:v>
                </c:pt>
                <c:pt idx="294">
                  <c:v>2.9400000000000064E-4</c:v>
                </c:pt>
                <c:pt idx="295">
                  <c:v>2.9500000000000067E-4</c:v>
                </c:pt>
                <c:pt idx="296">
                  <c:v>2.9600000000000069E-4</c:v>
                </c:pt>
                <c:pt idx="297">
                  <c:v>2.9700000000000071E-4</c:v>
                </c:pt>
                <c:pt idx="298">
                  <c:v>2.9800000000000074E-4</c:v>
                </c:pt>
                <c:pt idx="299">
                  <c:v>2.9900000000000076E-4</c:v>
                </c:pt>
                <c:pt idx="300">
                  <c:v>3.0000000000000079E-4</c:v>
                </c:pt>
                <c:pt idx="301">
                  <c:v>3.0100000000000081E-4</c:v>
                </c:pt>
                <c:pt idx="302">
                  <c:v>3.0200000000000084E-4</c:v>
                </c:pt>
                <c:pt idx="303">
                  <c:v>3.0300000000000086E-4</c:v>
                </c:pt>
                <c:pt idx="304">
                  <c:v>3.0400000000000088E-4</c:v>
                </c:pt>
                <c:pt idx="305">
                  <c:v>3.0500000000000091E-4</c:v>
                </c:pt>
                <c:pt idx="306">
                  <c:v>3.0600000000000093E-4</c:v>
                </c:pt>
                <c:pt idx="307">
                  <c:v>3.0700000000000096E-4</c:v>
                </c:pt>
                <c:pt idx="308">
                  <c:v>3.0800000000000098E-4</c:v>
                </c:pt>
                <c:pt idx="309">
                  <c:v>3.0900000000000101E-4</c:v>
                </c:pt>
                <c:pt idx="310">
                  <c:v>3.1000000000000103E-4</c:v>
                </c:pt>
                <c:pt idx="311">
                  <c:v>3.1100000000000105E-4</c:v>
                </c:pt>
                <c:pt idx="312">
                  <c:v>3.1200000000000108E-4</c:v>
                </c:pt>
                <c:pt idx="313">
                  <c:v>3.130000000000011E-4</c:v>
                </c:pt>
                <c:pt idx="314">
                  <c:v>3.1400000000000113E-4</c:v>
                </c:pt>
                <c:pt idx="315">
                  <c:v>3.1500000000000115E-4</c:v>
                </c:pt>
                <c:pt idx="316">
                  <c:v>3.1600000000000118E-4</c:v>
                </c:pt>
                <c:pt idx="317">
                  <c:v>3.170000000000012E-4</c:v>
                </c:pt>
                <c:pt idx="318">
                  <c:v>3.1800000000000122E-4</c:v>
                </c:pt>
                <c:pt idx="319">
                  <c:v>3.1900000000000125E-4</c:v>
                </c:pt>
                <c:pt idx="320">
                  <c:v>3.2000000000000127E-4</c:v>
                </c:pt>
                <c:pt idx="321">
                  <c:v>3.210000000000013E-4</c:v>
                </c:pt>
                <c:pt idx="322">
                  <c:v>3.2200000000000132E-4</c:v>
                </c:pt>
                <c:pt idx="323">
                  <c:v>3.2300000000000135E-4</c:v>
                </c:pt>
                <c:pt idx="324">
                  <c:v>3.2400000000000137E-4</c:v>
                </c:pt>
                <c:pt idx="325">
                  <c:v>3.2500000000000139E-4</c:v>
                </c:pt>
                <c:pt idx="326">
                  <c:v>3.2600000000000142E-4</c:v>
                </c:pt>
                <c:pt idx="327">
                  <c:v>3.2700000000000144E-4</c:v>
                </c:pt>
                <c:pt idx="328">
                  <c:v>3.2800000000000147E-4</c:v>
                </c:pt>
                <c:pt idx="329">
                  <c:v>3.2900000000000149E-4</c:v>
                </c:pt>
                <c:pt idx="330">
                  <c:v>3.3000000000000152E-4</c:v>
                </c:pt>
                <c:pt idx="331">
                  <c:v>3.3100000000000154E-4</c:v>
                </c:pt>
                <c:pt idx="332">
                  <c:v>3.3200000000000156E-4</c:v>
                </c:pt>
                <c:pt idx="333">
                  <c:v>3.3300000000000159E-4</c:v>
                </c:pt>
                <c:pt idx="334">
                  <c:v>3.3400000000000161E-4</c:v>
                </c:pt>
                <c:pt idx="335">
                  <c:v>3.3500000000000164E-4</c:v>
                </c:pt>
                <c:pt idx="336">
                  <c:v>3.3600000000000166E-4</c:v>
                </c:pt>
                <c:pt idx="337">
                  <c:v>3.3700000000000169E-4</c:v>
                </c:pt>
                <c:pt idx="338">
                  <c:v>3.3800000000000171E-4</c:v>
                </c:pt>
                <c:pt idx="339">
                  <c:v>3.3900000000000173E-4</c:v>
                </c:pt>
                <c:pt idx="340">
                  <c:v>3.4000000000000176E-4</c:v>
                </c:pt>
                <c:pt idx="341">
                  <c:v>3.4100000000000178E-4</c:v>
                </c:pt>
                <c:pt idx="342">
                  <c:v>3.4200000000000181E-4</c:v>
                </c:pt>
                <c:pt idx="343">
                  <c:v>3.4300000000000183E-4</c:v>
                </c:pt>
                <c:pt idx="344">
                  <c:v>3.4400000000000186E-4</c:v>
                </c:pt>
                <c:pt idx="345">
                  <c:v>3.4500000000000188E-4</c:v>
                </c:pt>
                <c:pt idx="346">
                  <c:v>3.460000000000019E-4</c:v>
                </c:pt>
                <c:pt idx="347">
                  <c:v>3.4700000000000193E-4</c:v>
                </c:pt>
                <c:pt idx="348">
                  <c:v>3.4800000000000195E-4</c:v>
                </c:pt>
                <c:pt idx="349">
                  <c:v>3.4900000000000198E-4</c:v>
                </c:pt>
                <c:pt idx="350">
                  <c:v>3.50000000000002E-4</c:v>
                </c:pt>
                <c:pt idx="351">
                  <c:v>3.5100000000000203E-4</c:v>
                </c:pt>
                <c:pt idx="352">
                  <c:v>3.5200000000000205E-4</c:v>
                </c:pt>
                <c:pt idx="353">
                  <c:v>3.5300000000000208E-4</c:v>
                </c:pt>
                <c:pt idx="354">
                  <c:v>3.540000000000021E-4</c:v>
                </c:pt>
                <c:pt idx="355">
                  <c:v>3.5500000000000212E-4</c:v>
                </c:pt>
                <c:pt idx="356">
                  <c:v>3.5600000000000215E-4</c:v>
                </c:pt>
                <c:pt idx="357">
                  <c:v>3.5700000000000217E-4</c:v>
                </c:pt>
                <c:pt idx="358">
                  <c:v>3.580000000000022E-4</c:v>
                </c:pt>
                <c:pt idx="359">
                  <c:v>3.5900000000000222E-4</c:v>
                </c:pt>
                <c:pt idx="360">
                  <c:v>3.6000000000000225E-4</c:v>
                </c:pt>
                <c:pt idx="361">
                  <c:v>3.6100000000000227E-4</c:v>
                </c:pt>
                <c:pt idx="362">
                  <c:v>3.6200000000000229E-4</c:v>
                </c:pt>
                <c:pt idx="363">
                  <c:v>3.6300000000000232E-4</c:v>
                </c:pt>
                <c:pt idx="364">
                  <c:v>3.6400000000000234E-4</c:v>
                </c:pt>
                <c:pt idx="365">
                  <c:v>3.6500000000000237E-4</c:v>
                </c:pt>
                <c:pt idx="366">
                  <c:v>3.6600000000000239E-4</c:v>
                </c:pt>
                <c:pt idx="367">
                  <c:v>3.6700000000000242E-4</c:v>
                </c:pt>
                <c:pt idx="368">
                  <c:v>3.6800000000000244E-4</c:v>
                </c:pt>
                <c:pt idx="369">
                  <c:v>3.6900000000000246E-4</c:v>
                </c:pt>
                <c:pt idx="370">
                  <c:v>3.7000000000000249E-4</c:v>
                </c:pt>
                <c:pt idx="371">
                  <c:v>3.7100000000000251E-4</c:v>
                </c:pt>
                <c:pt idx="372">
                  <c:v>3.7200000000000254E-4</c:v>
                </c:pt>
                <c:pt idx="373">
                  <c:v>3.7300000000000256E-4</c:v>
                </c:pt>
                <c:pt idx="374">
                  <c:v>3.7400000000000259E-4</c:v>
                </c:pt>
                <c:pt idx="375">
                  <c:v>3.7500000000000261E-4</c:v>
                </c:pt>
                <c:pt idx="376">
                  <c:v>3.7600000000000263E-4</c:v>
                </c:pt>
                <c:pt idx="377">
                  <c:v>3.7700000000000266E-4</c:v>
                </c:pt>
                <c:pt idx="378">
                  <c:v>3.7800000000000268E-4</c:v>
                </c:pt>
                <c:pt idx="379">
                  <c:v>3.7900000000000271E-4</c:v>
                </c:pt>
                <c:pt idx="380">
                  <c:v>3.8000000000000273E-4</c:v>
                </c:pt>
                <c:pt idx="381">
                  <c:v>3.8100000000000276E-4</c:v>
                </c:pt>
                <c:pt idx="382">
                  <c:v>3.8200000000000278E-4</c:v>
                </c:pt>
                <c:pt idx="383">
                  <c:v>3.830000000000028E-4</c:v>
                </c:pt>
                <c:pt idx="384">
                  <c:v>3.8400000000000283E-4</c:v>
                </c:pt>
                <c:pt idx="385">
                  <c:v>3.8500000000000285E-4</c:v>
                </c:pt>
                <c:pt idx="386">
                  <c:v>3.8600000000000288E-4</c:v>
                </c:pt>
                <c:pt idx="387">
                  <c:v>3.870000000000029E-4</c:v>
                </c:pt>
                <c:pt idx="388">
                  <c:v>3.8800000000000293E-4</c:v>
                </c:pt>
                <c:pt idx="389">
                  <c:v>3.8900000000000295E-4</c:v>
                </c:pt>
                <c:pt idx="390">
                  <c:v>3.9000000000000297E-4</c:v>
                </c:pt>
                <c:pt idx="391">
                  <c:v>3.91000000000003E-4</c:v>
                </c:pt>
                <c:pt idx="392">
                  <c:v>3.9200000000000302E-4</c:v>
                </c:pt>
                <c:pt idx="393">
                  <c:v>3.9300000000000305E-4</c:v>
                </c:pt>
                <c:pt idx="394">
                  <c:v>3.9400000000000307E-4</c:v>
                </c:pt>
                <c:pt idx="395">
                  <c:v>3.950000000000031E-4</c:v>
                </c:pt>
                <c:pt idx="396">
                  <c:v>3.9600000000000312E-4</c:v>
                </c:pt>
                <c:pt idx="397">
                  <c:v>3.9700000000000314E-4</c:v>
                </c:pt>
                <c:pt idx="398">
                  <c:v>3.9800000000000317E-4</c:v>
                </c:pt>
                <c:pt idx="399">
                  <c:v>3.9900000000000319E-4</c:v>
                </c:pt>
                <c:pt idx="400">
                  <c:v>4.0000000000000322E-4</c:v>
                </c:pt>
                <c:pt idx="401">
                  <c:v>4.0100000000000324E-4</c:v>
                </c:pt>
                <c:pt idx="402">
                  <c:v>4.0200000000000327E-4</c:v>
                </c:pt>
                <c:pt idx="403">
                  <c:v>4.0300000000000329E-4</c:v>
                </c:pt>
                <c:pt idx="404">
                  <c:v>4.0400000000000331E-4</c:v>
                </c:pt>
                <c:pt idx="405">
                  <c:v>4.0500000000000334E-4</c:v>
                </c:pt>
                <c:pt idx="406">
                  <c:v>4.0600000000000336E-4</c:v>
                </c:pt>
                <c:pt idx="407">
                  <c:v>4.0700000000000339E-4</c:v>
                </c:pt>
                <c:pt idx="408">
                  <c:v>4.0800000000000341E-4</c:v>
                </c:pt>
                <c:pt idx="409">
                  <c:v>4.0900000000000344E-4</c:v>
                </c:pt>
                <c:pt idx="410">
                  <c:v>4.1000000000000346E-4</c:v>
                </c:pt>
                <c:pt idx="411">
                  <c:v>4.1100000000000348E-4</c:v>
                </c:pt>
                <c:pt idx="412">
                  <c:v>4.1200000000000351E-4</c:v>
                </c:pt>
                <c:pt idx="413">
                  <c:v>4.1300000000000353E-4</c:v>
                </c:pt>
                <c:pt idx="414">
                  <c:v>4.1400000000000356E-4</c:v>
                </c:pt>
                <c:pt idx="415">
                  <c:v>4.1500000000000358E-4</c:v>
                </c:pt>
                <c:pt idx="416">
                  <c:v>4.1600000000000361E-4</c:v>
                </c:pt>
                <c:pt idx="417">
                  <c:v>4.1700000000000363E-4</c:v>
                </c:pt>
                <c:pt idx="418">
                  <c:v>4.1800000000000366E-4</c:v>
                </c:pt>
                <c:pt idx="419">
                  <c:v>4.1900000000000368E-4</c:v>
                </c:pt>
                <c:pt idx="420">
                  <c:v>4.200000000000037E-4</c:v>
                </c:pt>
                <c:pt idx="421">
                  <c:v>4.2100000000000373E-4</c:v>
                </c:pt>
                <c:pt idx="422">
                  <c:v>4.2200000000000375E-4</c:v>
                </c:pt>
                <c:pt idx="423">
                  <c:v>4.2300000000000378E-4</c:v>
                </c:pt>
                <c:pt idx="424">
                  <c:v>4.240000000000038E-4</c:v>
                </c:pt>
                <c:pt idx="425">
                  <c:v>4.2500000000000383E-4</c:v>
                </c:pt>
                <c:pt idx="426">
                  <c:v>4.2600000000000385E-4</c:v>
                </c:pt>
                <c:pt idx="427">
                  <c:v>4.2700000000000387E-4</c:v>
                </c:pt>
                <c:pt idx="428">
                  <c:v>4.280000000000039E-4</c:v>
                </c:pt>
                <c:pt idx="429">
                  <c:v>4.2900000000000392E-4</c:v>
                </c:pt>
                <c:pt idx="430">
                  <c:v>4.3000000000000395E-4</c:v>
                </c:pt>
                <c:pt idx="431">
                  <c:v>4.3100000000000397E-4</c:v>
                </c:pt>
                <c:pt idx="432">
                  <c:v>4.32000000000004E-4</c:v>
                </c:pt>
                <c:pt idx="433">
                  <c:v>4.3300000000000402E-4</c:v>
                </c:pt>
                <c:pt idx="434">
                  <c:v>4.3400000000000404E-4</c:v>
                </c:pt>
                <c:pt idx="435">
                  <c:v>4.3500000000000407E-4</c:v>
                </c:pt>
                <c:pt idx="436">
                  <c:v>4.3600000000000409E-4</c:v>
                </c:pt>
                <c:pt idx="437">
                  <c:v>4.3700000000000412E-4</c:v>
                </c:pt>
                <c:pt idx="438">
                  <c:v>4.3800000000000414E-4</c:v>
                </c:pt>
                <c:pt idx="439">
                  <c:v>4.3900000000000417E-4</c:v>
                </c:pt>
                <c:pt idx="440">
                  <c:v>4.4000000000000419E-4</c:v>
                </c:pt>
                <c:pt idx="441">
                  <c:v>4.4100000000000421E-4</c:v>
                </c:pt>
                <c:pt idx="442">
                  <c:v>4.4200000000000424E-4</c:v>
                </c:pt>
                <c:pt idx="443">
                  <c:v>4.4300000000000426E-4</c:v>
                </c:pt>
                <c:pt idx="444">
                  <c:v>4.4400000000000429E-4</c:v>
                </c:pt>
                <c:pt idx="445">
                  <c:v>4.4500000000000431E-4</c:v>
                </c:pt>
                <c:pt idx="446">
                  <c:v>4.4600000000000434E-4</c:v>
                </c:pt>
                <c:pt idx="447">
                  <c:v>4.4700000000000436E-4</c:v>
                </c:pt>
                <c:pt idx="448">
                  <c:v>4.4800000000000438E-4</c:v>
                </c:pt>
                <c:pt idx="449">
                  <c:v>4.4900000000000441E-4</c:v>
                </c:pt>
                <c:pt idx="450">
                  <c:v>4.5000000000000443E-4</c:v>
                </c:pt>
                <c:pt idx="451">
                  <c:v>4.5100000000000446E-4</c:v>
                </c:pt>
                <c:pt idx="452">
                  <c:v>4.5200000000000448E-4</c:v>
                </c:pt>
                <c:pt idx="453">
                  <c:v>4.5300000000000451E-4</c:v>
                </c:pt>
                <c:pt idx="454">
                  <c:v>4.5400000000000453E-4</c:v>
                </c:pt>
                <c:pt idx="455">
                  <c:v>4.5500000000000455E-4</c:v>
                </c:pt>
                <c:pt idx="456">
                  <c:v>4.5600000000000458E-4</c:v>
                </c:pt>
                <c:pt idx="457">
                  <c:v>4.570000000000046E-4</c:v>
                </c:pt>
                <c:pt idx="458">
                  <c:v>4.5800000000000463E-4</c:v>
                </c:pt>
                <c:pt idx="459">
                  <c:v>4.5900000000000465E-4</c:v>
                </c:pt>
                <c:pt idx="460">
                  <c:v>4.6000000000000468E-4</c:v>
                </c:pt>
                <c:pt idx="461">
                  <c:v>4.610000000000047E-4</c:v>
                </c:pt>
                <c:pt idx="462">
                  <c:v>4.6200000000000472E-4</c:v>
                </c:pt>
                <c:pt idx="463">
                  <c:v>4.6300000000000475E-4</c:v>
                </c:pt>
                <c:pt idx="464">
                  <c:v>4.6400000000000477E-4</c:v>
                </c:pt>
                <c:pt idx="465">
                  <c:v>4.650000000000048E-4</c:v>
                </c:pt>
                <c:pt idx="466">
                  <c:v>4.6600000000000482E-4</c:v>
                </c:pt>
                <c:pt idx="467">
                  <c:v>4.6700000000000485E-4</c:v>
                </c:pt>
                <c:pt idx="468">
                  <c:v>4.6800000000000487E-4</c:v>
                </c:pt>
                <c:pt idx="469">
                  <c:v>4.6900000000000489E-4</c:v>
                </c:pt>
                <c:pt idx="470">
                  <c:v>4.7000000000000492E-4</c:v>
                </c:pt>
                <c:pt idx="471">
                  <c:v>4.7100000000000494E-4</c:v>
                </c:pt>
                <c:pt idx="472">
                  <c:v>4.7200000000000497E-4</c:v>
                </c:pt>
                <c:pt idx="473">
                  <c:v>4.7300000000000499E-4</c:v>
                </c:pt>
                <c:pt idx="474">
                  <c:v>4.7400000000000502E-4</c:v>
                </c:pt>
                <c:pt idx="475">
                  <c:v>4.7500000000000504E-4</c:v>
                </c:pt>
                <c:pt idx="476">
                  <c:v>4.7600000000000506E-4</c:v>
                </c:pt>
                <c:pt idx="477">
                  <c:v>4.7700000000000509E-4</c:v>
                </c:pt>
                <c:pt idx="478">
                  <c:v>4.7800000000000511E-4</c:v>
                </c:pt>
                <c:pt idx="479">
                  <c:v>4.7900000000000514E-4</c:v>
                </c:pt>
                <c:pt idx="480">
                  <c:v>4.8000000000000516E-4</c:v>
                </c:pt>
                <c:pt idx="481">
                  <c:v>4.8100000000000519E-4</c:v>
                </c:pt>
                <c:pt idx="482">
                  <c:v>4.8200000000000521E-4</c:v>
                </c:pt>
                <c:pt idx="483">
                  <c:v>4.8300000000000524E-4</c:v>
                </c:pt>
                <c:pt idx="484">
                  <c:v>4.8400000000000526E-4</c:v>
                </c:pt>
                <c:pt idx="485">
                  <c:v>4.8500000000000528E-4</c:v>
                </c:pt>
                <c:pt idx="486">
                  <c:v>4.8600000000000531E-4</c:v>
                </c:pt>
                <c:pt idx="487">
                  <c:v>4.8700000000000533E-4</c:v>
                </c:pt>
                <c:pt idx="488">
                  <c:v>4.8800000000000536E-4</c:v>
                </c:pt>
                <c:pt idx="489">
                  <c:v>4.8900000000000538E-4</c:v>
                </c:pt>
                <c:pt idx="490">
                  <c:v>4.9000000000000541E-4</c:v>
                </c:pt>
                <c:pt idx="491">
                  <c:v>4.9100000000000543E-4</c:v>
                </c:pt>
                <c:pt idx="492">
                  <c:v>4.9200000000000545E-4</c:v>
                </c:pt>
                <c:pt idx="493">
                  <c:v>4.9300000000000548E-4</c:v>
                </c:pt>
                <c:pt idx="494">
                  <c:v>4.940000000000055E-4</c:v>
                </c:pt>
                <c:pt idx="495">
                  <c:v>4.9500000000000553E-4</c:v>
                </c:pt>
                <c:pt idx="496">
                  <c:v>4.9600000000000555E-4</c:v>
                </c:pt>
                <c:pt idx="497">
                  <c:v>4.9700000000000558E-4</c:v>
                </c:pt>
                <c:pt idx="498">
                  <c:v>4.980000000000056E-4</c:v>
                </c:pt>
                <c:pt idx="499">
                  <c:v>4.9900000000000562E-4</c:v>
                </c:pt>
                <c:pt idx="500">
                  <c:v>5.0000000000000565E-4</c:v>
                </c:pt>
                <c:pt idx="501">
                  <c:v>5.0100000000000567E-4</c:v>
                </c:pt>
                <c:pt idx="502">
                  <c:v>5.020000000000057E-4</c:v>
                </c:pt>
                <c:pt idx="503">
                  <c:v>5.0300000000000572E-4</c:v>
                </c:pt>
                <c:pt idx="504">
                  <c:v>5.0400000000000575E-4</c:v>
                </c:pt>
                <c:pt idx="505">
                  <c:v>5.0500000000000577E-4</c:v>
                </c:pt>
                <c:pt idx="506">
                  <c:v>5.0600000000000579E-4</c:v>
                </c:pt>
                <c:pt idx="507">
                  <c:v>5.0700000000000582E-4</c:v>
                </c:pt>
                <c:pt idx="508">
                  <c:v>5.0800000000000584E-4</c:v>
                </c:pt>
                <c:pt idx="509">
                  <c:v>5.0900000000000587E-4</c:v>
                </c:pt>
                <c:pt idx="510">
                  <c:v>5.1000000000000589E-4</c:v>
                </c:pt>
                <c:pt idx="511">
                  <c:v>5.1100000000000592E-4</c:v>
                </c:pt>
                <c:pt idx="512">
                  <c:v>5.1200000000000594E-4</c:v>
                </c:pt>
                <c:pt idx="513">
                  <c:v>5.1300000000000596E-4</c:v>
                </c:pt>
                <c:pt idx="514">
                  <c:v>5.1400000000000599E-4</c:v>
                </c:pt>
                <c:pt idx="515">
                  <c:v>5.1500000000000601E-4</c:v>
                </c:pt>
                <c:pt idx="516">
                  <c:v>5.1600000000000604E-4</c:v>
                </c:pt>
                <c:pt idx="517">
                  <c:v>5.1700000000000606E-4</c:v>
                </c:pt>
                <c:pt idx="518">
                  <c:v>5.1800000000000609E-4</c:v>
                </c:pt>
                <c:pt idx="519">
                  <c:v>5.1900000000000611E-4</c:v>
                </c:pt>
                <c:pt idx="520">
                  <c:v>5.2000000000000613E-4</c:v>
                </c:pt>
                <c:pt idx="521">
                  <c:v>5.2100000000000616E-4</c:v>
                </c:pt>
                <c:pt idx="522">
                  <c:v>5.2200000000000618E-4</c:v>
                </c:pt>
                <c:pt idx="523">
                  <c:v>5.2300000000000621E-4</c:v>
                </c:pt>
                <c:pt idx="524">
                  <c:v>5.2400000000000623E-4</c:v>
                </c:pt>
                <c:pt idx="525">
                  <c:v>5.2500000000000626E-4</c:v>
                </c:pt>
                <c:pt idx="526">
                  <c:v>5.2600000000000628E-4</c:v>
                </c:pt>
                <c:pt idx="527">
                  <c:v>5.270000000000063E-4</c:v>
                </c:pt>
                <c:pt idx="528">
                  <c:v>5.2800000000000633E-4</c:v>
                </c:pt>
                <c:pt idx="529">
                  <c:v>5.2900000000000635E-4</c:v>
                </c:pt>
                <c:pt idx="530">
                  <c:v>5.3000000000000638E-4</c:v>
                </c:pt>
                <c:pt idx="531">
                  <c:v>5.310000000000064E-4</c:v>
                </c:pt>
                <c:pt idx="532">
                  <c:v>5.3200000000000643E-4</c:v>
                </c:pt>
                <c:pt idx="533">
                  <c:v>5.3300000000000645E-4</c:v>
                </c:pt>
                <c:pt idx="534">
                  <c:v>5.3400000000000647E-4</c:v>
                </c:pt>
                <c:pt idx="535">
                  <c:v>5.350000000000065E-4</c:v>
                </c:pt>
                <c:pt idx="536">
                  <c:v>5.3600000000000652E-4</c:v>
                </c:pt>
                <c:pt idx="537">
                  <c:v>5.3700000000000655E-4</c:v>
                </c:pt>
                <c:pt idx="538">
                  <c:v>5.3800000000000657E-4</c:v>
                </c:pt>
                <c:pt idx="539">
                  <c:v>5.390000000000066E-4</c:v>
                </c:pt>
                <c:pt idx="540">
                  <c:v>5.4000000000000662E-4</c:v>
                </c:pt>
                <c:pt idx="541">
                  <c:v>5.4100000000000664E-4</c:v>
                </c:pt>
                <c:pt idx="542">
                  <c:v>5.4200000000000667E-4</c:v>
                </c:pt>
                <c:pt idx="543">
                  <c:v>5.4300000000000669E-4</c:v>
                </c:pt>
                <c:pt idx="544">
                  <c:v>5.4400000000000672E-4</c:v>
                </c:pt>
                <c:pt idx="545">
                  <c:v>5.4500000000000674E-4</c:v>
                </c:pt>
                <c:pt idx="546">
                  <c:v>5.4600000000000677E-4</c:v>
                </c:pt>
                <c:pt idx="547">
                  <c:v>5.4700000000000679E-4</c:v>
                </c:pt>
                <c:pt idx="548">
                  <c:v>5.4800000000000681E-4</c:v>
                </c:pt>
                <c:pt idx="549">
                  <c:v>5.4900000000000684E-4</c:v>
                </c:pt>
                <c:pt idx="550">
                  <c:v>5.5000000000000686E-4</c:v>
                </c:pt>
                <c:pt idx="551">
                  <c:v>5.5100000000000689E-4</c:v>
                </c:pt>
                <c:pt idx="552">
                  <c:v>5.5200000000000691E-4</c:v>
                </c:pt>
                <c:pt idx="553">
                  <c:v>5.5300000000000694E-4</c:v>
                </c:pt>
                <c:pt idx="554">
                  <c:v>5.5400000000000696E-4</c:v>
                </c:pt>
                <c:pt idx="555">
                  <c:v>5.5500000000000699E-4</c:v>
                </c:pt>
                <c:pt idx="556">
                  <c:v>5.5600000000000701E-4</c:v>
                </c:pt>
                <c:pt idx="557">
                  <c:v>5.5700000000000703E-4</c:v>
                </c:pt>
                <c:pt idx="558">
                  <c:v>5.5800000000000706E-4</c:v>
                </c:pt>
                <c:pt idx="559">
                  <c:v>5.5900000000000708E-4</c:v>
                </c:pt>
                <c:pt idx="560">
                  <c:v>5.6000000000000711E-4</c:v>
                </c:pt>
                <c:pt idx="561">
                  <c:v>5.6100000000000713E-4</c:v>
                </c:pt>
                <c:pt idx="562">
                  <c:v>5.6200000000000716E-4</c:v>
                </c:pt>
                <c:pt idx="563">
                  <c:v>5.6300000000000718E-4</c:v>
                </c:pt>
                <c:pt idx="564">
                  <c:v>5.640000000000072E-4</c:v>
                </c:pt>
                <c:pt idx="565">
                  <c:v>5.6500000000000723E-4</c:v>
                </c:pt>
                <c:pt idx="566">
                  <c:v>5.6600000000000725E-4</c:v>
                </c:pt>
                <c:pt idx="567">
                  <c:v>5.6700000000000728E-4</c:v>
                </c:pt>
                <c:pt idx="568">
                  <c:v>5.680000000000073E-4</c:v>
                </c:pt>
                <c:pt idx="569">
                  <c:v>5.6900000000000733E-4</c:v>
                </c:pt>
                <c:pt idx="570">
                  <c:v>5.7000000000000735E-4</c:v>
                </c:pt>
                <c:pt idx="571">
                  <c:v>5.7100000000000737E-4</c:v>
                </c:pt>
                <c:pt idx="572">
                  <c:v>5.720000000000074E-4</c:v>
                </c:pt>
                <c:pt idx="573">
                  <c:v>5.7300000000000742E-4</c:v>
                </c:pt>
                <c:pt idx="574">
                  <c:v>5.7400000000000745E-4</c:v>
                </c:pt>
                <c:pt idx="575">
                  <c:v>5.7500000000000747E-4</c:v>
                </c:pt>
                <c:pt idx="576">
                  <c:v>5.760000000000075E-4</c:v>
                </c:pt>
                <c:pt idx="577">
                  <c:v>5.7700000000000752E-4</c:v>
                </c:pt>
                <c:pt idx="578">
                  <c:v>5.7800000000000754E-4</c:v>
                </c:pt>
                <c:pt idx="579">
                  <c:v>5.7900000000000757E-4</c:v>
                </c:pt>
                <c:pt idx="580">
                  <c:v>5.8000000000000759E-4</c:v>
                </c:pt>
                <c:pt idx="581">
                  <c:v>5.8100000000000762E-4</c:v>
                </c:pt>
                <c:pt idx="582">
                  <c:v>5.8200000000000764E-4</c:v>
                </c:pt>
                <c:pt idx="583">
                  <c:v>5.8300000000000767E-4</c:v>
                </c:pt>
                <c:pt idx="584">
                  <c:v>5.8400000000000769E-4</c:v>
                </c:pt>
                <c:pt idx="585">
                  <c:v>5.8500000000000771E-4</c:v>
                </c:pt>
                <c:pt idx="586">
                  <c:v>5.8600000000000774E-4</c:v>
                </c:pt>
                <c:pt idx="587">
                  <c:v>5.8700000000000776E-4</c:v>
                </c:pt>
                <c:pt idx="588">
                  <c:v>5.8800000000000779E-4</c:v>
                </c:pt>
                <c:pt idx="589">
                  <c:v>5.8900000000000781E-4</c:v>
                </c:pt>
                <c:pt idx="590">
                  <c:v>5.9000000000000784E-4</c:v>
                </c:pt>
                <c:pt idx="591">
                  <c:v>5.9100000000000786E-4</c:v>
                </c:pt>
                <c:pt idx="592">
                  <c:v>5.9200000000000788E-4</c:v>
                </c:pt>
                <c:pt idx="593">
                  <c:v>5.9300000000000791E-4</c:v>
                </c:pt>
                <c:pt idx="594">
                  <c:v>5.9400000000000793E-4</c:v>
                </c:pt>
                <c:pt idx="595">
                  <c:v>5.9500000000000796E-4</c:v>
                </c:pt>
                <c:pt idx="596">
                  <c:v>5.9600000000000798E-4</c:v>
                </c:pt>
                <c:pt idx="597">
                  <c:v>5.9700000000000801E-4</c:v>
                </c:pt>
                <c:pt idx="598">
                  <c:v>5.9800000000000803E-4</c:v>
                </c:pt>
                <c:pt idx="599">
                  <c:v>5.9900000000000805E-4</c:v>
                </c:pt>
                <c:pt idx="600">
                  <c:v>6.0000000000000808E-4</c:v>
                </c:pt>
                <c:pt idx="601">
                  <c:v>6.010000000000081E-4</c:v>
                </c:pt>
                <c:pt idx="602">
                  <c:v>6.0200000000000813E-4</c:v>
                </c:pt>
                <c:pt idx="603">
                  <c:v>6.0300000000000815E-4</c:v>
                </c:pt>
                <c:pt idx="604">
                  <c:v>6.0400000000000818E-4</c:v>
                </c:pt>
                <c:pt idx="605">
                  <c:v>6.050000000000082E-4</c:v>
                </c:pt>
                <c:pt idx="606">
                  <c:v>6.0600000000000822E-4</c:v>
                </c:pt>
                <c:pt idx="607">
                  <c:v>6.0700000000000825E-4</c:v>
                </c:pt>
                <c:pt idx="608">
                  <c:v>6.0800000000000827E-4</c:v>
                </c:pt>
                <c:pt idx="609">
                  <c:v>6.090000000000083E-4</c:v>
                </c:pt>
                <c:pt idx="610">
                  <c:v>6.1000000000000832E-4</c:v>
                </c:pt>
                <c:pt idx="611">
                  <c:v>6.1100000000000835E-4</c:v>
                </c:pt>
                <c:pt idx="612">
                  <c:v>6.1200000000000837E-4</c:v>
                </c:pt>
                <c:pt idx="613">
                  <c:v>6.1300000000000839E-4</c:v>
                </c:pt>
                <c:pt idx="614">
                  <c:v>6.1400000000000842E-4</c:v>
                </c:pt>
                <c:pt idx="615">
                  <c:v>6.1500000000000844E-4</c:v>
                </c:pt>
                <c:pt idx="616">
                  <c:v>6.1600000000000847E-4</c:v>
                </c:pt>
                <c:pt idx="617">
                  <c:v>6.1700000000000849E-4</c:v>
                </c:pt>
                <c:pt idx="618">
                  <c:v>6.1800000000000852E-4</c:v>
                </c:pt>
                <c:pt idx="619">
                  <c:v>6.1900000000000854E-4</c:v>
                </c:pt>
                <c:pt idx="620">
                  <c:v>6.2000000000000857E-4</c:v>
                </c:pt>
                <c:pt idx="621">
                  <c:v>6.2100000000000859E-4</c:v>
                </c:pt>
                <c:pt idx="622">
                  <c:v>6.2200000000000861E-4</c:v>
                </c:pt>
                <c:pt idx="623">
                  <c:v>6.2300000000000864E-4</c:v>
                </c:pt>
                <c:pt idx="624">
                  <c:v>6.2400000000000866E-4</c:v>
                </c:pt>
                <c:pt idx="625">
                  <c:v>6.2500000000000869E-4</c:v>
                </c:pt>
                <c:pt idx="626">
                  <c:v>6.2600000000000871E-4</c:v>
                </c:pt>
                <c:pt idx="627">
                  <c:v>6.2700000000000874E-4</c:v>
                </c:pt>
                <c:pt idx="628">
                  <c:v>6.2800000000000876E-4</c:v>
                </c:pt>
                <c:pt idx="629">
                  <c:v>6.2900000000000878E-4</c:v>
                </c:pt>
                <c:pt idx="630">
                  <c:v>6.3000000000000881E-4</c:v>
                </c:pt>
                <c:pt idx="631">
                  <c:v>6.3100000000000883E-4</c:v>
                </c:pt>
                <c:pt idx="632">
                  <c:v>6.3200000000000886E-4</c:v>
                </c:pt>
                <c:pt idx="633">
                  <c:v>6.3300000000000888E-4</c:v>
                </c:pt>
                <c:pt idx="634">
                  <c:v>6.3400000000000891E-4</c:v>
                </c:pt>
                <c:pt idx="635">
                  <c:v>6.3500000000000893E-4</c:v>
                </c:pt>
                <c:pt idx="636">
                  <c:v>6.3600000000000895E-4</c:v>
                </c:pt>
                <c:pt idx="637">
                  <c:v>6.3700000000000898E-4</c:v>
                </c:pt>
                <c:pt idx="638">
                  <c:v>6.38000000000009E-4</c:v>
                </c:pt>
                <c:pt idx="639">
                  <c:v>6.3900000000000903E-4</c:v>
                </c:pt>
                <c:pt idx="640">
                  <c:v>6.4000000000000905E-4</c:v>
                </c:pt>
                <c:pt idx="641">
                  <c:v>6.4100000000000908E-4</c:v>
                </c:pt>
                <c:pt idx="642">
                  <c:v>6.420000000000091E-4</c:v>
                </c:pt>
                <c:pt idx="643">
                  <c:v>6.4300000000000912E-4</c:v>
                </c:pt>
                <c:pt idx="644">
                  <c:v>6.4400000000000915E-4</c:v>
                </c:pt>
                <c:pt idx="645">
                  <c:v>6.4500000000000917E-4</c:v>
                </c:pt>
                <c:pt idx="646">
                  <c:v>6.460000000000092E-4</c:v>
                </c:pt>
                <c:pt idx="647">
                  <c:v>6.4700000000000922E-4</c:v>
                </c:pt>
                <c:pt idx="648">
                  <c:v>6.4800000000000925E-4</c:v>
                </c:pt>
                <c:pt idx="649">
                  <c:v>6.4900000000000927E-4</c:v>
                </c:pt>
                <c:pt idx="650">
                  <c:v>6.5000000000000929E-4</c:v>
                </c:pt>
                <c:pt idx="651">
                  <c:v>6.5100000000000932E-4</c:v>
                </c:pt>
                <c:pt idx="652">
                  <c:v>6.5200000000000934E-4</c:v>
                </c:pt>
                <c:pt idx="653">
                  <c:v>6.5300000000000937E-4</c:v>
                </c:pt>
                <c:pt idx="654">
                  <c:v>6.5400000000000939E-4</c:v>
                </c:pt>
                <c:pt idx="655">
                  <c:v>6.5500000000000942E-4</c:v>
                </c:pt>
                <c:pt idx="656">
                  <c:v>6.5600000000000944E-4</c:v>
                </c:pt>
                <c:pt idx="657">
                  <c:v>6.5700000000000946E-4</c:v>
                </c:pt>
                <c:pt idx="658">
                  <c:v>6.5800000000000949E-4</c:v>
                </c:pt>
                <c:pt idx="659">
                  <c:v>6.5900000000000951E-4</c:v>
                </c:pt>
                <c:pt idx="660">
                  <c:v>6.6000000000000954E-4</c:v>
                </c:pt>
                <c:pt idx="661">
                  <c:v>6.6100000000000956E-4</c:v>
                </c:pt>
                <c:pt idx="662">
                  <c:v>6.6200000000000959E-4</c:v>
                </c:pt>
                <c:pt idx="663">
                  <c:v>6.6300000000000961E-4</c:v>
                </c:pt>
                <c:pt idx="664">
                  <c:v>6.6400000000000963E-4</c:v>
                </c:pt>
                <c:pt idx="665">
                  <c:v>6.6500000000000966E-4</c:v>
                </c:pt>
                <c:pt idx="666">
                  <c:v>6.6600000000000968E-4</c:v>
                </c:pt>
                <c:pt idx="667">
                  <c:v>6.6700000000000971E-4</c:v>
                </c:pt>
                <c:pt idx="668">
                  <c:v>6.6800000000000973E-4</c:v>
                </c:pt>
                <c:pt idx="669">
                  <c:v>6.6900000000000976E-4</c:v>
                </c:pt>
                <c:pt idx="670">
                  <c:v>6.7000000000000978E-4</c:v>
                </c:pt>
                <c:pt idx="671">
                  <c:v>6.710000000000098E-4</c:v>
                </c:pt>
                <c:pt idx="672">
                  <c:v>6.7200000000000983E-4</c:v>
                </c:pt>
                <c:pt idx="673">
                  <c:v>6.7300000000000985E-4</c:v>
                </c:pt>
                <c:pt idx="674">
                  <c:v>6.7400000000000988E-4</c:v>
                </c:pt>
                <c:pt idx="675">
                  <c:v>6.750000000000099E-4</c:v>
                </c:pt>
                <c:pt idx="676">
                  <c:v>6.7600000000000993E-4</c:v>
                </c:pt>
                <c:pt idx="677">
                  <c:v>6.7700000000000995E-4</c:v>
                </c:pt>
                <c:pt idx="678">
                  <c:v>6.7800000000000997E-4</c:v>
                </c:pt>
                <c:pt idx="679">
                  <c:v>6.7900000000001E-4</c:v>
                </c:pt>
                <c:pt idx="680">
                  <c:v>6.8000000000001002E-4</c:v>
                </c:pt>
                <c:pt idx="681">
                  <c:v>6.8100000000001005E-4</c:v>
                </c:pt>
                <c:pt idx="682">
                  <c:v>6.8200000000001007E-4</c:v>
                </c:pt>
                <c:pt idx="683">
                  <c:v>6.830000000000101E-4</c:v>
                </c:pt>
                <c:pt idx="684">
                  <c:v>6.8400000000001012E-4</c:v>
                </c:pt>
                <c:pt idx="685">
                  <c:v>6.8500000000001015E-4</c:v>
                </c:pt>
                <c:pt idx="686">
                  <c:v>6.8600000000001017E-4</c:v>
                </c:pt>
                <c:pt idx="687">
                  <c:v>6.8700000000001019E-4</c:v>
                </c:pt>
                <c:pt idx="688">
                  <c:v>6.8800000000001022E-4</c:v>
                </c:pt>
                <c:pt idx="689">
                  <c:v>6.8900000000001024E-4</c:v>
                </c:pt>
                <c:pt idx="690">
                  <c:v>6.9000000000001027E-4</c:v>
                </c:pt>
                <c:pt idx="691">
                  <c:v>6.9100000000001029E-4</c:v>
                </c:pt>
                <c:pt idx="692">
                  <c:v>6.9200000000001032E-4</c:v>
                </c:pt>
                <c:pt idx="693">
                  <c:v>6.9300000000001034E-4</c:v>
                </c:pt>
                <c:pt idx="694">
                  <c:v>6.9400000000001036E-4</c:v>
                </c:pt>
                <c:pt idx="695">
                  <c:v>6.9500000000001039E-4</c:v>
                </c:pt>
                <c:pt idx="696">
                  <c:v>6.9600000000001041E-4</c:v>
                </c:pt>
                <c:pt idx="697">
                  <c:v>6.9700000000001044E-4</c:v>
                </c:pt>
                <c:pt idx="698">
                  <c:v>6.9800000000001046E-4</c:v>
                </c:pt>
                <c:pt idx="699">
                  <c:v>6.9900000000001049E-4</c:v>
                </c:pt>
                <c:pt idx="700">
                  <c:v>7.0000000000001051E-4</c:v>
                </c:pt>
                <c:pt idx="701">
                  <c:v>7.0100000000001053E-4</c:v>
                </c:pt>
                <c:pt idx="702">
                  <c:v>7.0200000000001056E-4</c:v>
                </c:pt>
                <c:pt idx="703">
                  <c:v>7.0300000000001058E-4</c:v>
                </c:pt>
                <c:pt idx="704">
                  <c:v>7.0400000000001061E-4</c:v>
                </c:pt>
                <c:pt idx="705">
                  <c:v>7.0500000000001063E-4</c:v>
                </c:pt>
                <c:pt idx="706">
                  <c:v>7.0600000000001066E-4</c:v>
                </c:pt>
                <c:pt idx="707">
                  <c:v>7.0700000000001068E-4</c:v>
                </c:pt>
                <c:pt idx="708">
                  <c:v>7.080000000000107E-4</c:v>
                </c:pt>
                <c:pt idx="709">
                  <c:v>7.0900000000001073E-4</c:v>
                </c:pt>
                <c:pt idx="710">
                  <c:v>7.1000000000001075E-4</c:v>
                </c:pt>
                <c:pt idx="711">
                  <c:v>7.1100000000001078E-4</c:v>
                </c:pt>
                <c:pt idx="712">
                  <c:v>7.120000000000108E-4</c:v>
                </c:pt>
                <c:pt idx="713">
                  <c:v>7.1300000000001083E-4</c:v>
                </c:pt>
                <c:pt idx="714">
                  <c:v>7.1400000000001085E-4</c:v>
                </c:pt>
                <c:pt idx="715">
                  <c:v>7.1500000000001087E-4</c:v>
                </c:pt>
                <c:pt idx="716">
                  <c:v>7.160000000000109E-4</c:v>
                </c:pt>
                <c:pt idx="717">
                  <c:v>7.1700000000001092E-4</c:v>
                </c:pt>
                <c:pt idx="718">
                  <c:v>7.1800000000001095E-4</c:v>
                </c:pt>
                <c:pt idx="719">
                  <c:v>7.1900000000001097E-4</c:v>
                </c:pt>
                <c:pt idx="720">
                  <c:v>7.20000000000011E-4</c:v>
                </c:pt>
                <c:pt idx="721">
                  <c:v>7.2100000000001102E-4</c:v>
                </c:pt>
                <c:pt idx="722">
                  <c:v>7.2200000000001104E-4</c:v>
                </c:pt>
                <c:pt idx="723">
                  <c:v>7.2300000000001107E-4</c:v>
                </c:pt>
                <c:pt idx="724">
                  <c:v>7.2400000000001109E-4</c:v>
                </c:pt>
                <c:pt idx="725">
                  <c:v>7.2500000000001112E-4</c:v>
                </c:pt>
                <c:pt idx="726">
                  <c:v>7.2600000000001114E-4</c:v>
                </c:pt>
                <c:pt idx="727">
                  <c:v>7.2700000000001117E-4</c:v>
                </c:pt>
                <c:pt idx="728">
                  <c:v>7.2800000000001119E-4</c:v>
                </c:pt>
                <c:pt idx="729">
                  <c:v>7.2900000000001121E-4</c:v>
                </c:pt>
                <c:pt idx="730">
                  <c:v>7.3000000000001124E-4</c:v>
                </c:pt>
                <c:pt idx="731">
                  <c:v>7.3100000000001126E-4</c:v>
                </c:pt>
                <c:pt idx="732">
                  <c:v>7.3200000000001129E-4</c:v>
                </c:pt>
                <c:pt idx="733">
                  <c:v>7.3300000000001131E-4</c:v>
                </c:pt>
                <c:pt idx="734">
                  <c:v>7.3400000000001134E-4</c:v>
                </c:pt>
                <c:pt idx="735">
                  <c:v>7.3500000000001136E-4</c:v>
                </c:pt>
                <c:pt idx="736">
                  <c:v>7.3600000000001138E-4</c:v>
                </c:pt>
                <c:pt idx="737">
                  <c:v>7.3700000000001141E-4</c:v>
                </c:pt>
                <c:pt idx="738">
                  <c:v>7.3800000000001143E-4</c:v>
                </c:pt>
                <c:pt idx="739">
                  <c:v>7.3900000000001146E-4</c:v>
                </c:pt>
                <c:pt idx="740">
                  <c:v>7.4000000000001148E-4</c:v>
                </c:pt>
                <c:pt idx="741">
                  <c:v>7.4100000000001151E-4</c:v>
                </c:pt>
                <c:pt idx="742">
                  <c:v>7.4200000000001153E-4</c:v>
                </c:pt>
                <c:pt idx="743">
                  <c:v>7.4300000000001155E-4</c:v>
                </c:pt>
                <c:pt idx="744">
                  <c:v>7.4400000000001158E-4</c:v>
                </c:pt>
                <c:pt idx="745">
                  <c:v>7.450000000000116E-4</c:v>
                </c:pt>
                <c:pt idx="746">
                  <c:v>7.4600000000001163E-4</c:v>
                </c:pt>
                <c:pt idx="747">
                  <c:v>7.4700000000001165E-4</c:v>
                </c:pt>
                <c:pt idx="748">
                  <c:v>7.4800000000001168E-4</c:v>
                </c:pt>
                <c:pt idx="749">
                  <c:v>7.490000000000117E-4</c:v>
                </c:pt>
                <c:pt idx="750">
                  <c:v>7.5000000000001172E-4</c:v>
                </c:pt>
                <c:pt idx="751">
                  <c:v>7.5100000000001175E-4</c:v>
                </c:pt>
                <c:pt idx="752">
                  <c:v>7.5200000000001177E-4</c:v>
                </c:pt>
                <c:pt idx="753">
                  <c:v>7.530000000000118E-4</c:v>
                </c:pt>
                <c:pt idx="754">
                  <c:v>7.5400000000001182E-4</c:v>
                </c:pt>
                <c:pt idx="755">
                  <c:v>7.5500000000001185E-4</c:v>
                </c:pt>
                <c:pt idx="756">
                  <c:v>7.5600000000001187E-4</c:v>
                </c:pt>
                <c:pt idx="757">
                  <c:v>7.570000000000119E-4</c:v>
                </c:pt>
                <c:pt idx="758">
                  <c:v>7.5800000000001192E-4</c:v>
                </c:pt>
                <c:pt idx="759">
                  <c:v>7.5900000000001194E-4</c:v>
                </c:pt>
                <c:pt idx="760">
                  <c:v>7.6000000000001197E-4</c:v>
                </c:pt>
                <c:pt idx="761">
                  <c:v>7.6100000000001199E-4</c:v>
                </c:pt>
                <c:pt idx="762">
                  <c:v>7.6200000000001202E-4</c:v>
                </c:pt>
                <c:pt idx="763">
                  <c:v>7.6300000000001204E-4</c:v>
                </c:pt>
                <c:pt idx="764">
                  <c:v>7.6400000000001207E-4</c:v>
                </c:pt>
                <c:pt idx="765">
                  <c:v>7.6500000000001209E-4</c:v>
                </c:pt>
                <c:pt idx="766">
                  <c:v>7.6600000000001211E-4</c:v>
                </c:pt>
                <c:pt idx="767">
                  <c:v>7.6700000000001214E-4</c:v>
                </c:pt>
                <c:pt idx="768">
                  <c:v>7.6800000000001216E-4</c:v>
                </c:pt>
                <c:pt idx="769">
                  <c:v>7.6900000000001219E-4</c:v>
                </c:pt>
                <c:pt idx="770">
                  <c:v>7.7000000000001221E-4</c:v>
                </c:pt>
                <c:pt idx="771">
                  <c:v>7.7100000000001224E-4</c:v>
                </c:pt>
                <c:pt idx="772">
                  <c:v>7.7200000000001226E-4</c:v>
                </c:pt>
                <c:pt idx="773">
                  <c:v>7.7300000000001228E-4</c:v>
                </c:pt>
                <c:pt idx="774">
                  <c:v>7.7400000000001231E-4</c:v>
                </c:pt>
                <c:pt idx="775">
                  <c:v>7.7500000000001233E-4</c:v>
                </c:pt>
                <c:pt idx="776">
                  <c:v>7.7600000000001236E-4</c:v>
                </c:pt>
                <c:pt idx="777">
                  <c:v>7.7700000000001238E-4</c:v>
                </c:pt>
                <c:pt idx="778">
                  <c:v>7.7800000000001241E-4</c:v>
                </c:pt>
                <c:pt idx="779">
                  <c:v>7.7900000000001243E-4</c:v>
                </c:pt>
                <c:pt idx="780">
                  <c:v>7.8000000000001245E-4</c:v>
                </c:pt>
                <c:pt idx="781">
                  <c:v>7.8100000000001248E-4</c:v>
                </c:pt>
                <c:pt idx="782">
                  <c:v>7.820000000000125E-4</c:v>
                </c:pt>
                <c:pt idx="783">
                  <c:v>7.8300000000001253E-4</c:v>
                </c:pt>
                <c:pt idx="784">
                  <c:v>7.8400000000001255E-4</c:v>
                </c:pt>
                <c:pt idx="785">
                  <c:v>7.8500000000001258E-4</c:v>
                </c:pt>
                <c:pt idx="786">
                  <c:v>7.860000000000126E-4</c:v>
                </c:pt>
                <c:pt idx="787">
                  <c:v>7.8700000000001262E-4</c:v>
                </c:pt>
                <c:pt idx="788">
                  <c:v>7.8800000000001265E-4</c:v>
                </c:pt>
                <c:pt idx="789">
                  <c:v>7.8900000000001267E-4</c:v>
                </c:pt>
                <c:pt idx="790">
                  <c:v>7.900000000000127E-4</c:v>
                </c:pt>
                <c:pt idx="791">
                  <c:v>7.9100000000001272E-4</c:v>
                </c:pt>
                <c:pt idx="792">
                  <c:v>7.9200000000001275E-4</c:v>
                </c:pt>
                <c:pt idx="793">
                  <c:v>7.9300000000001277E-4</c:v>
                </c:pt>
                <c:pt idx="794">
                  <c:v>7.9400000000001279E-4</c:v>
                </c:pt>
                <c:pt idx="795">
                  <c:v>7.9500000000001282E-4</c:v>
                </c:pt>
                <c:pt idx="796">
                  <c:v>7.9600000000001284E-4</c:v>
                </c:pt>
                <c:pt idx="797">
                  <c:v>7.9700000000001287E-4</c:v>
                </c:pt>
                <c:pt idx="798">
                  <c:v>7.9800000000001289E-4</c:v>
                </c:pt>
                <c:pt idx="799">
                  <c:v>7.9900000000001292E-4</c:v>
                </c:pt>
                <c:pt idx="800">
                  <c:v>8.0000000000001294E-4</c:v>
                </c:pt>
                <c:pt idx="801">
                  <c:v>8.0100000000001296E-4</c:v>
                </c:pt>
                <c:pt idx="802">
                  <c:v>8.0200000000001299E-4</c:v>
                </c:pt>
                <c:pt idx="803">
                  <c:v>8.0300000000001301E-4</c:v>
                </c:pt>
                <c:pt idx="804">
                  <c:v>8.0400000000001304E-4</c:v>
                </c:pt>
                <c:pt idx="805">
                  <c:v>8.0500000000001306E-4</c:v>
                </c:pt>
                <c:pt idx="806">
                  <c:v>8.0600000000001309E-4</c:v>
                </c:pt>
                <c:pt idx="807">
                  <c:v>8.0700000000001311E-4</c:v>
                </c:pt>
                <c:pt idx="808">
                  <c:v>8.0800000000001313E-4</c:v>
                </c:pt>
                <c:pt idx="809">
                  <c:v>8.0900000000001316E-4</c:v>
                </c:pt>
                <c:pt idx="810">
                  <c:v>8.1000000000001318E-4</c:v>
                </c:pt>
                <c:pt idx="811">
                  <c:v>8.1100000000001321E-4</c:v>
                </c:pt>
                <c:pt idx="812">
                  <c:v>8.1200000000001323E-4</c:v>
                </c:pt>
                <c:pt idx="813">
                  <c:v>8.1300000000001326E-4</c:v>
                </c:pt>
                <c:pt idx="814">
                  <c:v>8.1400000000001328E-4</c:v>
                </c:pt>
                <c:pt idx="815">
                  <c:v>8.150000000000133E-4</c:v>
                </c:pt>
                <c:pt idx="816">
                  <c:v>8.1600000000001333E-4</c:v>
                </c:pt>
                <c:pt idx="817">
                  <c:v>8.1700000000001335E-4</c:v>
                </c:pt>
                <c:pt idx="818">
                  <c:v>8.1800000000001338E-4</c:v>
                </c:pt>
                <c:pt idx="819">
                  <c:v>8.190000000000134E-4</c:v>
                </c:pt>
                <c:pt idx="820">
                  <c:v>8.2000000000001343E-4</c:v>
                </c:pt>
                <c:pt idx="821">
                  <c:v>8.2100000000001345E-4</c:v>
                </c:pt>
                <c:pt idx="822">
                  <c:v>8.2200000000001348E-4</c:v>
                </c:pt>
                <c:pt idx="823">
                  <c:v>8.230000000000135E-4</c:v>
                </c:pt>
                <c:pt idx="824">
                  <c:v>8.2400000000001352E-4</c:v>
                </c:pt>
                <c:pt idx="825">
                  <c:v>8.2500000000001355E-4</c:v>
                </c:pt>
                <c:pt idx="826">
                  <c:v>8.2600000000001357E-4</c:v>
                </c:pt>
                <c:pt idx="827">
                  <c:v>8.270000000000136E-4</c:v>
                </c:pt>
                <c:pt idx="828">
                  <c:v>8.2800000000001362E-4</c:v>
                </c:pt>
                <c:pt idx="829">
                  <c:v>8.2900000000001365E-4</c:v>
                </c:pt>
                <c:pt idx="830">
                  <c:v>8.3000000000001367E-4</c:v>
                </c:pt>
                <c:pt idx="831">
                  <c:v>8.3100000000001369E-4</c:v>
                </c:pt>
                <c:pt idx="832">
                  <c:v>8.3200000000001372E-4</c:v>
                </c:pt>
                <c:pt idx="833">
                  <c:v>8.3300000000001374E-4</c:v>
                </c:pt>
                <c:pt idx="834">
                  <c:v>8.3400000000001377E-4</c:v>
                </c:pt>
                <c:pt idx="835">
                  <c:v>8.3500000000001379E-4</c:v>
                </c:pt>
                <c:pt idx="836">
                  <c:v>8.3600000000001382E-4</c:v>
                </c:pt>
                <c:pt idx="837">
                  <c:v>8.3700000000001384E-4</c:v>
                </c:pt>
                <c:pt idx="838">
                  <c:v>8.3800000000001386E-4</c:v>
                </c:pt>
                <c:pt idx="839">
                  <c:v>8.3900000000001389E-4</c:v>
                </c:pt>
                <c:pt idx="840">
                  <c:v>8.4000000000001391E-4</c:v>
                </c:pt>
                <c:pt idx="841">
                  <c:v>8.4100000000001394E-4</c:v>
                </c:pt>
                <c:pt idx="842">
                  <c:v>8.4200000000001396E-4</c:v>
                </c:pt>
                <c:pt idx="843">
                  <c:v>8.4300000000001399E-4</c:v>
                </c:pt>
                <c:pt idx="844">
                  <c:v>8.4400000000001401E-4</c:v>
                </c:pt>
                <c:pt idx="845">
                  <c:v>8.4500000000001403E-4</c:v>
                </c:pt>
                <c:pt idx="846">
                  <c:v>8.4600000000001406E-4</c:v>
                </c:pt>
                <c:pt idx="847">
                  <c:v>8.4700000000001408E-4</c:v>
                </c:pt>
                <c:pt idx="848">
                  <c:v>8.4800000000001411E-4</c:v>
                </c:pt>
                <c:pt idx="849">
                  <c:v>8.4900000000001413E-4</c:v>
                </c:pt>
                <c:pt idx="850">
                  <c:v>8.5000000000001416E-4</c:v>
                </c:pt>
                <c:pt idx="851">
                  <c:v>8.5100000000001418E-4</c:v>
                </c:pt>
                <c:pt idx="852">
                  <c:v>8.520000000000142E-4</c:v>
                </c:pt>
                <c:pt idx="853">
                  <c:v>8.5300000000001423E-4</c:v>
                </c:pt>
                <c:pt idx="854">
                  <c:v>8.5400000000001425E-4</c:v>
                </c:pt>
                <c:pt idx="855">
                  <c:v>8.5500000000001428E-4</c:v>
                </c:pt>
                <c:pt idx="856">
                  <c:v>8.560000000000143E-4</c:v>
                </c:pt>
                <c:pt idx="857">
                  <c:v>8.5700000000001433E-4</c:v>
                </c:pt>
                <c:pt idx="858">
                  <c:v>8.5800000000001435E-4</c:v>
                </c:pt>
                <c:pt idx="859">
                  <c:v>8.5900000000001437E-4</c:v>
                </c:pt>
                <c:pt idx="860">
                  <c:v>8.600000000000144E-4</c:v>
                </c:pt>
                <c:pt idx="861">
                  <c:v>8.6100000000001442E-4</c:v>
                </c:pt>
                <c:pt idx="862">
                  <c:v>8.6200000000001445E-4</c:v>
                </c:pt>
                <c:pt idx="863">
                  <c:v>8.6300000000001447E-4</c:v>
                </c:pt>
                <c:pt idx="864">
                  <c:v>8.640000000000145E-4</c:v>
                </c:pt>
                <c:pt idx="865">
                  <c:v>8.6500000000001452E-4</c:v>
                </c:pt>
                <c:pt idx="866">
                  <c:v>8.6600000000001454E-4</c:v>
                </c:pt>
                <c:pt idx="867">
                  <c:v>8.6700000000001457E-4</c:v>
                </c:pt>
                <c:pt idx="868">
                  <c:v>8.6800000000001459E-4</c:v>
                </c:pt>
                <c:pt idx="869">
                  <c:v>8.6900000000001462E-4</c:v>
                </c:pt>
                <c:pt idx="870">
                  <c:v>8.7000000000001464E-4</c:v>
                </c:pt>
                <c:pt idx="871">
                  <c:v>8.7100000000001467E-4</c:v>
                </c:pt>
                <c:pt idx="872">
                  <c:v>8.7200000000001469E-4</c:v>
                </c:pt>
                <c:pt idx="873">
                  <c:v>8.7300000000001471E-4</c:v>
                </c:pt>
                <c:pt idx="874">
                  <c:v>8.7400000000001474E-4</c:v>
                </c:pt>
                <c:pt idx="875">
                  <c:v>8.7500000000001476E-4</c:v>
                </c:pt>
                <c:pt idx="876">
                  <c:v>8.7600000000001479E-4</c:v>
                </c:pt>
                <c:pt idx="877">
                  <c:v>8.7700000000001481E-4</c:v>
                </c:pt>
                <c:pt idx="878">
                  <c:v>8.7800000000001484E-4</c:v>
                </c:pt>
                <c:pt idx="879">
                  <c:v>8.7900000000001486E-4</c:v>
                </c:pt>
                <c:pt idx="880">
                  <c:v>8.8000000000001488E-4</c:v>
                </c:pt>
                <c:pt idx="881">
                  <c:v>8.8100000000001491E-4</c:v>
                </c:pt>
                <c:pt idx="882">
                  <c:v>8.8200000000001493E-4</c:v>
                </c:pt>
                <c:pt idx="883">
                  <c:v>8.8300000000001496E-4</c:v>
                </c:pt>
                <c:pt idx="884">
                  <c:v>8.8400000000001498E-4</c:v>
                </c:pt>
                <c:pt idx="885">
                  <c:v>8.8500000000001501E-4</c:v>
                </c:pt>
                <c:pt idx="886">
                  <c:v>8.8600000000001503E-4</c:v>
                </c:pt>
                <c:pt idx="887">
                  <c:v>8.8700000000001506E-4</c:v>
                </c:pt>
                <c:pt idx="888">
                  <c:v>8.8800000000001508E-4</c:v>
                </c:pt>
                <c:pt idx="889">
                  <c:v>8.890000000000151E-4</c:v>
                </c:pt>
                <c:pt idx="890">
                  <c:v>8.9000000000001513E-4</c:v>
                </c:pt>
                <c:pt idx="891">
                  <c:v>8.9100000000001515E-4</c:v>
                </c:pt>
                <c:pt idx="892">
                  <c:v>8.9200000000001518E-4</c:v>
                </c:pt>
                <c:pt idx="893">
                  <c:v>8.930000000000152E-4</c:v>
                </c:pt>
                <c:pt idx="894">
                  <c:v>8.9400000000001523E-4</c:v>
                </c:pt>
                <c:pt idx="895">
                  <c:v>8.9500000000001525E-4</c:v>
                </c:pt>
                <c:pt idx="896">
                  <c:v>8.9600000000001527E-4</c:v>
                </c:pt>
                <c:pt idx="897">
                  <c:v>8.970000000000153E-4</c:v>
                </c:pt>
                <c:pt idx="898">
                  <c:v>8.9800000000001532E-4</c:v>
                </c:pt>
                <c:pt idx="899">
                  <c:v>8.9900000000001535E-4</c:v>
                </c:pt>
                <c:pt idx="900">
                  <c:v>9.0000000000001537E-4</c:v>
                </c:pt>
                <c:pt idx="901">
                  <c:v>9.010000000000154E-4</c:v>
                </c:pt>
                <c:pt idx="902">
                  <c:v>9.0200000000001542E-4</c:v>
                </c:pt>
                <c:pt idx="903">
                  <c:v>9.0300000000001544E-4</c:v>
                </c:pt>
                <c:pt idx="904">
                  <c:v>9.0400000000001547E-4</c:v>
                </c:pt>
                <c:pt idx="905">
                  <c:v>9.0500000000001549E-4</c:v>
                </c:pt>
                <c:pt idx="906">
                  <c:v>9.0600000000001552E-4</c:v>
                </c:pt>
                <c:pt idx="907">
                  <c:v>9.0700000000001554E-4</c:v>
                </c:pt>
                <c:pt idx="908">
                  <c:v>9.0800000000001557E-4</c:v>
                </c:pt>
                <c:pt idx="909">
                  <c:v>9.0900000000001559E-4</c:v>
                </c:pt>
                <c:pt idx="910">
                  <c:v>9.1000000000001561E-4</c:v>
                </c:pt>
                <c:pt idx="911">
                  <c:v>9.1100000000001564E-4</c:v>
                </c:pt>
                <c:pt idx="912">
                  <c:v>9.1200000000001566E-4</c:v>
                </c:pt>
                <c:pt idx="913">
                  <c:v>9.1300000000001569E-4</c:v>
                </c:pt>
                <c:pt idx="914">
                  <c:v>9.1400000000001571E-4</c:v>
                </c:pt>
                <c:pt idx="915">
                  <c:v>9.1500000000001574E-4</c:v>
                </c:pt>
                <c:pt idx="916">
                  <c:v>9.1600000000001576E-4</c:v>
                </c:pt>
                <c:pt idx="917">
                  <c:v>9.1700000000001578E-4</c:v>
                </c:pt>
                <c:pt idx="918">
                  <c:v>9.1800000000001581E-4</c:v>
                </c:pt>
                <c:pt idx="919">
                  <c:v>9.1900000000001583E-4</c:v>
                </c:pt>
                <c:pt idx="920">
                  <c:v>9.2000000000001586E-4</c:v>
                </c:pt>
                <c:pt idx="921">
                  <c:v>9.2100000000001588E-4</c:v>
                </c:pt>
                <c:pt idx="922">
                  <c:v>9.2200000000001591E-4</c:v>
                </c:pt>
                <c:pt idx="923">
                  <c:v>9.2300000000001593E-4</c:v>
                </c:pt>
                <c:pt idx="924">
                  <c:v>9.2400000000001595E-4</c:v>
                </c:pt>
                <c:pt idx="925">
                  <c:v>9.2500000000001598E-4</c:v>
                </c:pt>
                <c:pt idx="926">
                  <c:v>9.26000000000016E-4</c:v>
                </c:pt>
                <c:pt idx="927">
                  <c:v>9.2700000000001603E-4</c:v>
                </c:pt>
                <c:pt idx="928">
                  <c:v>9.2800000000001605E-4</c:v>
                </c:pt>
                <c:pt idx="929">
                  <c:v>9.2900000000001608E-4</c:v>
                </c:pt>
                <c:pt idx="930">
                  <c:v>9.300000000000161E-4</c:v>
                </c:pt>
                <c:pt idx="931">
                  <c:v>9.3100000000001612E-4</c:v>
                </c:pt>
                <c:pt idx="932">
                  <c:v>9.3200000000001615E-4</c:v>
                </c:pt>
                <c:pt idx="933">
                  <c:v>9.3300000000001617E-4</c:v>
                </c:pt>
                <c:pt idx="934">
                  <c:v>9.340000000000162E-4</c:v>
                </c:pt>
                <c:pt idx="935">
                  <c:v>9.3500000000001622E-4</c:v>
                </c:pt>
                <c:pt idx="936">
                  <c:v>9.3600000000001625E-4</c:v>
                </c:pt>
                <c:pt idx="937">
                  <c:v>9.3700000000001627E-4</c:v>
                </c:pt>
                <c:pt idx="938">
                  <c:v>9.3800000000001629E-4</c:v>
                </c:pt>
                <c:pt idx="939">
                  <c:v>9.3900000000001632E-4</c:v>
                </c:pt>
                <c:pt idx="940">
                  <c:v>9.4000000000001634E-4</c:v>
                </c:pt>
                <c:pt idx="941">
                  <c:v>9.4100000000001637E-4</c:v>
                </c:pt>
                <c:pt idx="942">
                  <c:v>9.4200000000001639E-4</c:v>
                </c:pt>
                <c:pt idx="943">
                  <c:v>9.4300000000001642E-4</c:v>
                </c:pt>
                <c:pt idx="944">
                  <c:v>9.4400000000001644E-4</c:v>
                </c:pt>
                <c:pt idx="945">
                  <c:v>9.4500000000001646E-4</c:v>
                </c:pt>
                <c:pt idx="946">
                  <c:v>9.4600000000001649E-4</c:v>
                </c:pt>
                <c:pt idx="947">
                  <c:v>9.4700000000001651E-4</c:v>
                </c:pt>
                <c:pt idx="948">
                  <c:v>9.4800000000001654E-4</c:v>
                </c:pt>
                <c:pt idx="949">
                  <c:v>9.4900000000001656E-4</c:v>
                </c:pt>
                <c:pt idx="950">
                  <c:v>9.5000000000001659E-4</c:v>
                </c:pt>
                <c:pt idx="951">
                  <c:v>9.5100000000001661E-4</c:v>
                </c:pt>
                <c:pt idx="952">
                  <c:v>9.5200000000001663E-4</c:v>
                </c:pt>
                <c:pt idx="953">
                  <c:v>9.5300000000001666E-4</c:v>
                </c:pt>
                <c:pt idx="954">
                  <c:v>9.5400000000001668E-4</c:v>
                </c:pt>
                <c:pt idx="955">
                  <c:v>9.5500000000001671E-4</c:v>
                </c:pt>
                <c:pt idx="956">
                  <c:v>9.5600000000001673E-4</c:v>
                </c:pt>
                <c:pt idx="957">
                  <c:v>9.5700000000001676E-4</c:v>
                </c:pt>
                <c:pt idx="958">
                  <c:v>9.5800000000001678E-4</c:v>
                </c:pt>
                <c:pt idx="959">
                  <c:v>9.5900000000001681E-4</c:v>
                </c:pt>
                <c:pt idx="960">
                  <c:v>9.6000000000001683E-4</c:v>
                </c:pt>
                <c:pt idx="961">
                  <c:v>9.6100000000001685E-4</c:v>
                </c:pt>
                <c:pt idx="962">
                  <c:v>9.6200000000001688E-4</c:v>
                </c:pt>
                <c:pt idx="963">
                  <c:v>9.630000000000169E-4</c:v>
                </c:pt>
                <c:pt idx="964">
                  <c:v>9.6400000000001693E-4</c:v>
                </c:pt>
                <c:pt idx="965">
                  <c:v>9.6500000000001695E-4</c:v>
                </c:pt>
                <c:pt idx="966">
                  <c:v>9.6600000000001698E-4</c:v>
                </c:pt>
                <c:pt idx="967">
                  <c:v>9.67000000000017E-4</c:v>
                </c:pt>
                <c:pt idx="968">
                  <c:v>9.6800000000001702E-4</c:v>
                </c:pt>
                <c:pt idx="969">
                  <c:v>9.6900000000001705E-4</c:v>
                </c:pt>
                <c:pt idx="970">
                  <c:v>9.7000000000001707E-4</c:v>
                </c:pt>
                <c:pt idx="971">
                  <c:v>9.710000000000171E-4</c:v>
                </c:pt>
                <c:pt idx="972">
                  <c:v>9.7200000000001712E-4</c:v>
                </c:pt>
                <c:pt idx="973">
                  <c:v>9.7300000000001715E-4</c:v>
                </c:pt>
                <c:pt idx="974">
                  <c:v>9.7400000000001717E-4</c:v>
                </c:pt>
                <c:pt idx="975">
                  <c:v>9.7500000000001719E-4</c:v>
                </c:pt>
                <c:pt idx="976">
                  <c:v>9.7600000000001722E-4</c:v>
                </c:pt>
                <c:pt idx="977">
                  <c:v>9.7700000000001713E-4</c:v>
                </c:pt>
                <c:pt idx="978">
                  <c:v>9.7800000000001705E-4</c:v>
                </c:pt>
                <c:pt idx="979">
                  <c:v>9.7900000000001697E-4</c:v>
                </c:pt>
                <c:pt idx="980">
                  <c:v>9.8000000000001688E-4</c:v>
                </c:pt>
                <c:pt idx="981">
                  <c:v>9.810000000000168E-4</c:v>
                </c:pt>
                <c:pt idx="982">
                  <c:v>9.8200000000001671E-4</c:v>
                </c:pt>
                <c:pt idx="983">
                  <c:v>9.8300000000001663E-4</c:v>
                </c:pt>
                <c:pt idx="984">
                  <c:v>9.8400000000001655E-4</c:v>
                </c:pt>
                <c:pt idx="985">
                  <c:v>9.8500000000001646E-4</c:v>
                </c:pt>
                <c:pt idx="986">
                  <c:v>9.8600000000001638E-4</c:v>
                </c:pt>
                <c:pt idx="987">
                  <c:v>9.8700000000001629E-4</c:v>
                </c:pt>
                <c:pt idx="988">
                  <c:v>9.8800000000001621E-4</c:v>
                </c:pt>
                <c:pt idx="989">
                  <c:v>9.8900000000001612E-4</c:v>
                </c:pt>
                <c:pt idx="990">
                  <c:v>9.9000000000001604E-4</c:v>
                </c:pt>
                <c:pt idx="991">
                  <c:v>9.9100000000001596E-4</c:v>
                </c:pt>
                <c:pt idx="992">
                  <c:v>9.9200000000001587E-4</c:v>
                </c:pt>
                <c:pt idx="993">
                  <c:v>9.9300000000001579E-4</c:v>
                </c:pt>
                <c:pt idx="994">
                  <c:v>9.940000000000157E-4</c:v>
                </c:pt>
                <c:pt idx="995">
                  <c:v>9.9500000000001562E-4</c:v>
                </c:pt>
                <c:pt idx="996">
                  <c:v>9.9600000000001554E-4</c:v>
                </c:pt>
                <c:pt idx="997">
                  <c:v>9.9700000000001545E-4</c:v>
                </c:pt>
                <c:pt idx="998">
                  <c:v>9.9800000000001537E-4</c:v>
                </c:pt>
                <c:pt idx="999">
                  <c:v>9.9900000000001528E-4</c:v>
                </c:pt>
                <c:pt idx="1000">
                  <c:v>1.0000000000000152E-3</c:v>
                </c:pt>
                <c:pt idx="1001">
                  <c:v>1.0010000000000151E-3</c:v>
                </c:pt>
                <c:pt idx="1002">
                  <c:v>1.002000000000015E-3</c:v>
                </c:pt>
                <c:pt idx="1003">
                  <c:v>1.0030000000000149E-3</c:v>
                </c:pt>
                <c:pt idx="1004">
                  <c:v>1.0040000000000149E-3</c:v>
                </c:pt>
                <c:pt idx="1005">
                  <c:v>1.0050000000000148E-3</c:v>
                </c:pt>
                <c:pt idx="1006">
                  <c:v>1.0060000000000147E-3</c:v>
                </c:pt>
                <c:pt idx="1007">
                  <c:v>1.0070000000000146E-3</c:v>
                </c:pt>
                <c:pt idx="1008">
                  <c:v>1.0080000000000145E-3</c:v>
                </c:pt>
                <c:pt idx="1009">
                  <c:v>1.0090000000000144E-3</c:v>
                </c:pt>
                <c:pt idx="1010">
                  <c:v>1.0100000000000144E-3</c:v>
                </c:pt>
                <c:pt idx="1011">
                  <c:v>1.0110000000000143E-3</c:v>
                </c:pt>
                <c:pt idx="1012">
                  <c:v>1.0120000000000142E-3</c:v>
                </c:pt>
                <c:pt idx="1013">
                  <c:v>1.0130000000000141E-3</c:v>
                </c:pt>
                <c:pt idx="1014">
                  <c:v>1.014000000000014E-3</c:v>
                </c:pt>
                <c:pt idx="1015">
                  <c:v>1.0150000000000139E-3</c:v>
                </c:pt>
                <c:pt idx="1016">
                  <c:v>1.0160000000000139E-3</c:v>
                </c:pt>
                <c:pt idx="1017">
                  <c:v>1.0170000000000138E-3</c:v>
                </c:pt>
                <c:pt idx="1018">
                  <c:v>1.0180000000000137E-3</c:v>
                </c:pt>
                <c:pt idx="1019">
                  <c:v>1.0190000000000136E-3</c:v>
                </c:pt>
                <c:pt idx="1020">
                  <c:v>1.0200000000000135E-3</c:v>
                </c:pt>
                <c:pt idx="1021">
                  <c:v>1.0210000000000134E-3</c:v>
                </c:pt>
                <c:pt idx="1022">
                  <c:v>1.0220000000000133E-3</c:v>
                </c:pt>
                <c:pt idx="1023">
                  <c:v>1.0230000000000133E-3</c:v>
                </c:pt>
                <c:pt idx="1024">
                  <c:v>1.0240000000000132E-3</c:v>
                </c:pt>
                <c:pt idx="1025">
                  <c:v>1.0250000000000131E-3</c:v>
                </c:pt>
                <c:pt idx="1026">
                  <c:v>1.026000000000013E-3</c:v>
                </c:pt>
                <c:pt idx="1027">
                  <c:v>1.0270000000000129E-3</c:v>
                </c:pt>
                <c:pt idx="1028">
                  <c:v>1.0280000000000128E-3</c:v>
                </c:pt>
                <c:pt idx="1029">
                  <c:v>1.0290000000000128E-3</c:v>
                </c:pt>
                <c:pt idx="1030">
                  <c:v>1.0300000000000127E-3</c:v>
                </c:pt>
                <c:pt idx="1031">
                  <c:v>1.0310000000000126E-3</c:v>
                </c:pt>
                <c:pt idx="1032">
                  <c:v>1.0320000000000125E-3</c:v>
                </c:pt>
                <c:pt idx="1033">
                  <c:v>1.0330000000000124E-3</c:v>
                </c:pt>
                <c:pt idx="1034">
                  <c:v>1.0340000000000123E-3</c:v>
                </c:pt>
                <c:pt idx="1035">
                  <c:v>1.0350000000000123E-3</c:v>
                </c:pt>
                <c:pt idx="1036">
                  <c:v>1.0360000000000122E-3</c:v>
                </c:pt>
                <c:pt idx="1037">
                  <c:v>1.0370000000000121E-3</c:v>
                </c:pt>
                <c:pt idx="1038">
                  <c:v>1.038000000000012E-3</c:v>
                </c:pt>
                <c:pt idx="1039">
                  <c:v>1.0390000000000119E-3</c:v>
                </c:pt>
                <c:pt idx="1040">
                  <c:v>1.0400000000000118E-3</c:v>
                </c:pt>
                <c:pt idx="1041">
                  <c:v>1.0410000000000118E-3</c:v>
                </c:pt>
                <c:pt idx="1042">
                  <c:v>1.0420000000000117E-3</c:v>
                </c:pt>
                <c:pt idx="1043">
                  <c:v>1.0430000000000116E-3</c:v>
                </c:pt>
                <c:pt idx="1044">
                  <c:v>1.0440000000000115E-3</c:v>
                </c:pt>
                <c:pt idx="1045">
                  <c:v>1.0450000000000114E-3</c:v>
                </c:pt>
                <c:pt idx="1046">
                  <c:v>1.0460000000000113E-3</c:v>
                </c:pt>
                <c:pt idx="1047">
                  <c:v>1.0470000000000112E-3</c:v>
                </c:pt>
                <c:pt idx="1048">
                  <c:v>1.0480000000000112E-3</c:v>
                </c:pt>
                <c:pt idx="1049">
                  <c:v>1.0490000000000111E-3</c:v>
                </c:pt>
                <c:pt idx="1050">
                  <c:v>1.050000000000011E-3</c:v>
                </c:pt>
                <c:pt idx="1051">
                  <c:v>1.0510000000000109E-3</c:v>
                </c:pt>
                <c:pt idx="1052">
                  <c:v>1.0520000000000108E-3</c:v>
                </c:pt>
                <c:pt idx="1053">
                  <c:v>1.0530000000000107E-3</c:v>
                </c:pt>
                <c:pt idx="1054">
                  <c:v>1.0540000000000107E-3</c:v>
                </c:pt>
                <c:pt idx="1055">
                  <c:v>1.0550000000000106E-3</c:v>
                </c:pt>
                <c:pt idx="1056">
                  <c:v>1.0560000000000105E-3</c:v>
                </c:pt>
                <c:pt idx="1057">
                  <c:v>1.0570000000000104E-3</c:v>
                </c:pt>
                <c:pt idx="1058">
                  <c:v>1.0580000000000103E-3</c:v>
                </c:pt>
                <c:pt idx="1059">
                  <c:v>1.0590000000000102E-3</c:v>
                </c:pt>
                <c:pt idx="1060">
                  <c:v>1.0600000000000102E-3</c:v>
                </c:pt>
                <c:pt idx="1061">
                  <c:v>1.0610000000000101E-3</c:v>
                </c:pt>
                <c:pt idx="1062">
                  <c:v>1.06200000000001E-3</c:v>
                </c:pt>
                <c:pt idx="1063">
                  <c:v>1.0630000000000099E-3</c:v>
                </c:pt>
                <c:pt idx="1064">
                  <c:v>1.0640000000000098E-3</c:v>
                </c:pt>
                <c:pt idx="1065">
                  <c:v>1.0650000000000097E-3</c:v>
                </c:pt>
                <c:pt idx="1066">
                  <c:v>1.0660000000000096E-3</c:v>
                </c:pt>
                <c:pt idx="1067">
                  <c:v>1.0670000000000096E-3</c:v>
                </c:pt>
                <c:pt idx="1068">
                  <c:v>1.0680000000000095E-3</c:v>
                </c:pt>
                <c:pt idx="1069">
                  <c:v>1.0690000000000094E-3</c:v>
                </c:pt>
                <c:pt idx="1070">
                  <c:v>1.0700000000000093E-3</c:v>
                </c:pt>
                <c:pt idx="1071">
                  <c:v>1.0710000000000092E-3</c:v>
                </c:pt>
                <c:pt idx="1072">
                  <c:v>1.0720000000000091E-3</c:v>
                </c:pt>
                <c:pt idx="1073">
                  <c:v>1.0730000000000091E-3</c:v>
                </c:pt>
                <c:pt idx="1074">
                  <c:v>1.074000000000009E-3</c:v>
                </c:pt>
                <c:pt idx="1075">
                  <c:v>1.0750000000000089E-3</c:v>
                </c:pt>
                <c:pt idx="1076">
                  <c:v>1.0760000000000088E-3</c:v>
                </c:pt>
                <c:pt idx="1077">
                  <c:v>1.0770000000000087E-3</c:v>
                </c:pt>
                <c:pt idx="1078">
                  <c:v>1.0780000000000086E-3</c:v>
                </c:pt>
                <c:pt idx="1079">
                  <c:v>1.0790000000000086E-3</c:v>
                </c:pt>
                <c:pt idx="1080">
                  <c:v>1.0800000000000085E-3</c:v>
                </c:pt>
                <c:pt idx="1081">
                  <c:v>1.0810000000000084E-3</c:v>
                </c:pt>
                <c:pt idx="1082">
                  <c:v>1.0820000000000083E-3</c:v>
                </c:pt>
                <c:pt idx="1083">
                  <c:v>1.0830000000000082E-3</c:v>
                </c:pt>
                <c:pt idx="1084">
                  <c:v>1.0840000000000081E-3</c:v>
                </c:pt>
                <c:pt idx="1085">
                  <c:v>1.0850000000000081E-3</c:v>
                </c:pt>
                <c:pt idx="1086">
                  <c:v>1.086000000000008E-3</c:v>
                </c:pt>
                <c:pt idx="1087">
                  <c:v>1.0870000000000079E-3</c:v>
                </c:pt>
                <c:pt idx="1088">
                  <c:v>1.0880000000000078E-3</c:v>
                </c:pt>
                <c:pt idx="1089">
                  <c:v>1.0890000000000077E-3</c:v>
                </c:pt>
                <c:pt idx="1090">
                  <c:v>1.0900000000000076E-3</c:v>
                </c:pt>
                <c:pt idx="1091">
                  <c:v>1.0910000000000075E-3</c:v>
                </c:pt>
                <c:pt idx="1092">
                  <c:v>1.0920000000000075E-3</c:v>
                </c:pt>
                <c:pt idx="1093">
                  <c:v>1.0930000000000074E-3</c:v>
                </c:pt>
                <c:pt idx="1094">
                  <c:v>1.0940000000000073E-3</c:v>
                </c:pt>
                <c:pt idx="1095">
                  <c:v>1.0950000000000072E-3</c:v>
                </c:pt>
                <c:pt idx="1096">
                  <c:v>1.0960000000000071E-3</c:v>
                </c:pt>
                <c:pt idx="1097">
                  <c:v>1.097000000000007E-3</c:v>
                </c:pt>
                <c:pt idx="1098">
                  <c:v>1.098000000000007E-3</c:v>
                </c:pt>
                <c:pt idx="1099">
                  <c:v>1.0990000000000069E-3</c:v>
                </c:pt>
                <c:pt idx="1100">
                  <c:v>1.1000000000000068E-3</c:v>
                </c:pt>
                <c:pt idx="1101">
                  <c:v>1.1010000000000067E-3</c:v>
                </c:pt>
                <c:pt idx="1102">
                  <c:v>1.1020000000000066E-3</c:v>
                </c:pt>
                <c:pt idx="1103">
                  <c:v>1.1030000000000065E-3</c:v>
                </c:pt>
                <c:pt idx="1104">
                  <c:v>1.1040000000000065E-3</c:v>
                </c:pt>
                <c:pt idx="1105">
                  <c:v>1.1050000000000064E-3</c:v>
                </c:pt>
                <c:pt idx="1106">
                  <c:v>1.1060000000000063E-3</c:v>
                </c:pt>
                <c:pt idx="1107">
                  <c:v>1.1070000000000062E-3</c:v>
                </c:pt>
                <c:pt idx="1108">
                  <c:v>1.1080000000000061E-3</c:v>
                </c:pt>
                <c:pt idx="1109">
                  <c:v>1.109000000000006E-3</c:v>
                </c:pt>
                <c:pt idx="1110">
                  <c:v>1.1100000000000059E-3</c:v>
                </c:pt>
                <c:pt idx="1111">
                  <c:v>1.1110000000000059E-3</c:v>
                </c:pt>
                <c:pt idx="1112">
                  <c:v>1.1120000000000058E-3</c:v>
                </c:pt>
                <c:pt idx="1113">
                  <c:v>1.1130000000000057E-3</c:v>
                </c:pt>
                <c:pt idx="1114">
                  <c:v>1.1140000000000056E-3</c:v>
                </c:pt>
                <c:pt idx="1115">
                  <c:v>1.1150000000000055E-3</c:v>
                </c:pt>
                <c:pt idx="1116">
                  <c:v>1.1160000000000054E-3</c:v>
                </c:pt>
                <c:pt idx="1117">
                  <c:v>1.1170000000000054E-3</c:v>
                </c:pt>
                <c:pt idx="1118">
                  <c:v>1.1180000000000053E-3</c:v>
                </c:pt>
                <c:pt idx="1119">
                  <c:v>1.1190000000000052E-3</c:v>
                </c:pt>
                <c:pt idx="1120">
                  <c:v>1.1200000000000051E-3</c:v>
                </c:pt>
                <c:pt idx="1121">
                  <c:v>1.121000000000005E-3</c:v>
                </c:pt>
                <c:pt idx="1122">
                  <c:v>1.1220000000000049E-3</c:v>
                </c:pt>
                <c:pt idx="1123">
                  <c:v>1.1230000000000049E-3</c:v>
                </c:pt>
                <c:pt idx="1124">
                  <c:v>1.1240000000000048E-3</c:v>
                </c:pt>
                <c:pt idx="1125">
                  <c:v>1.1250000000000047E-3</c:v>
                </c:pt>
                <c:pt idx="1126">
                  <c:v>1.1260000000000046E-3</c:v>
                </c:pt>
                <c:pt idx="1127">
                  <c:v>1.1270000000000045E-3</c:v>
                </c:pt>
                <c:pt idx="1128">
                  <c:v>1.1280000000000044E-3</c:v>
                </c:pt>
                <c:pt idx="1129">
                  <c:v>1.1290000000000043E-3</c:v>
                </c:pt>
                <c:pt idx="1130">
                  <c:v>1.1300000000000043E-3</c:v>
                </c:pt>
                <c:pt idx="1131">
                  <c:v>1.1310000000000042E-3</c:v>
                </c:pt>
                <c:pt idx="1132">
                  <c:v>1.1320000000000041E-3</c:v>
                </c:pt>
                <c:pt idx="1133">
                  <c:v>1.133000000000004E-3</c:v>
                </c:pt>
                <c:pt idx="1134">
                  <c:v>1.1340000000000039E-3</c:v>
                </c:pt>
                <c:pt idx="1135">
                  <c:v>1.1350000000000038E-3</c:v>
                </c:pt>
                <c:pt idx="1136">
                  <c:v>1.1360000000000038E-3</c:v>
                </c:pt>
                <c:pt idx="1137">
                  <c:v>1.1370000000000037E-3</c:v>
                </c:pt>
                <c:pt idx="1138">
                  <c:v>1.1380000000000036E-3</c:v>
                </c:pt>
                <c:pt idx="1139">
                  <c:v>1.1390000000000035E-3</c:v>
                </c:pt>
                <c:pt idx="1140">
                  <c:v>1.1400000000000034E-3</c:v>
                </c:pt>
                <c:pt idx="1141">
                  <c:v>1.1410000000000033E-3</c:v>
                </c:pt>
                <c:pt idx="1142">
                  <c:v>1.1420000000000033E-3</c:v>
                </c:pt>
                <c:pt idx="1143">
                  <c:v>1.1430000000000032E-3</c:v>
                </c:pt>
                <c:pt idx="1144">
                  <c:v>1.1440000000000031E-3</c:v>
                </c:pt>
                <c:pt idx="1145">
                  <c:v>1.145000000000003E-3</c:v>
                </c:pt>
                <c:pt idx="1146">
                  <c:v>1.1460000000000029E-3</c:v>
                </c:pt>
                <c:pt idx="1147">
                  <c:v>1.1470000000000028E-3</c:v>
                </c:pt>
                <c:pt idx="1148">
                  <c:v>1.1480000000000028E-3</c:v>
                </c:pt>
                <c:pt idx="1149">
                  <c:v>1.1490000000000027E-3</c:v>
                </c:pt>
                <c:pt idx="1150">
                  <c:v>1.1500000000000026E-3</c:v>
                </c:pt>
                <c:pt idx="1151">
                  <c:v>1.1510000000000025E-3</c:v>
                </c:pt>
                <c:pt idx="1152">
                  <c:v>1.1520000000000024E-3</c:v>
                </c:pt>
                <c:pt idx="1153">
                  <c:v>1.1530000000000023E-3</c:v>
                </c:pt>
                <c:pt idx="1154">
                  <c:v>1.1540000000000022E-3</c:v>
                </c:pt>
                <c:pt idx="1155">
                  <c:v>1.1550000000000022E-3</c:v>
                </c:pt>
                <c:pt idx="1156">
                  <c:v>1.1560000000000021E-3</c:v>
                </c:pt>
                <c:pt idx="1157">
                  <c:v>1.157000000000002E-3</c:v>
                </c:pt>
                <c:pt idx="1158">
                  <c:v>1.1580000000000019E-3</c:v>
                </c:pt>
                <c:pt idx="1159">
                  <c:v>1.1590000000000018E-3</c:v>
                </c:pt>
                <c:pt idx="1160">
                  <c:v>1.1600000000000017E-3</c:v>
                </c:pt>
                <c:pt idx="1161">
                  <c:v>1.1610000000000017E-3</c:v>
                </c:pt>
                <c:pt idx="1162">
                  <c:v>1.1620000000000016E-3</c:v>
                </c:pt>
                <c:pt idx="1163">
                  <c:v>1.1630000000000015E-3</c:v>
                </c:pt>
                <c:pt idx="1164">
                  <c:v>1.1640000000000014E-3</c:v>
                </c:pt>
                <c:pt idx="1165">
                  <c:v>1.1650000000000013E-3</c:v>
                </c:pt>
                <c:pt idx="1166">
                  <c:v>1.1660000000000012E-3</c:v>
                </c:pt>
                <c:pt idx="1167">
                  <c:v>1.1670000000000012E-3</c:v>
                </c:pt>
                <c:pt idx="1168">
                  <c:v>1.1680000000000011E-3</c:v>
                </c:pt>
                <c:pt idx="1169">
                  <c:v>1.169000000000001E-3</c:v>
                </c:pt>
                <c:pt idx="1170">
                  <c:v>1.1700000000000009E-3</c:v>
                </c:pt>
                <c:pt idx="1171">
                  <c:v>1.1710000000000008E-3</c:v>
                </c:pt>
                <c:pt idx="1172">
                  <c:v>1.1720000000000007E-3</c:v>
                </c:pt>
                <c:pt idx="1173">
                  <c:v>1.1730000000000006E-3</c:v>
                </c:pt>
                <c:pt idx="1174">
                  <c:v>1.1740000000000006E-3</c:v>
                </c:pt>
                <c:pt idx="1175">
                  <c:v>1.1750000000000005E-3</c:v>
                </c:pt>
                <c:pt idx="1176">
                  <c:v>1.1760000000000004E-3</c:v>
                </c:pt>
                <c:pt idx="1177">
                  <c:v>1.1770000000000003E-3</c:v>
                </c:pt>
                <c:pt idx="1178">
                  <c:v>1.1780000000000002E-3</c:v>
                </c:pt>
                <c:pt idx="1179">
                  <c:v>1.1790000000000001E-3</c:v>
                </c:pt>
                <c:pt idx="1180">
                  <c:v>1.1800000000000001E-3</c:v>
                </c:pt>
                <c:pt idx="1181">
                  <c:v>1.181E-3</c:v>
                </c:pt>
                <c:pt idx="1182">
                  <c:v>1.1819999999999999E-3</c:v>
                </c:pt>
                <c:pt idx="1183">
                  <c:v>1.1829999999999998E-3</c:v>
                </c:pt>
                <c:pt idx="1184">
                  <c:v>1.1839999999999997E-3</c:v>
                </c:pt>
                <c:pt idx="1185">
                  <c:v>1.1849999999999996E-3</c:v>
                </c:pt>
                <c:pt idx="1186">
                  <c:v>1.1859999999999996E-3</c:v>
                </c:pt>
                <c:pt idx="1187">
                  <c:v>1.1869999999999995E-3</c:v>
                </c:pt>
                <c:pt idx="1188">
                  <c:v>1.1879999999999994E-3</c:v>
                </c:pt>
                <c:pt idx="1189">
                  <c:v>1.1889999999999993E-3</c:v>
                </c:pt>
                <c:pt idx="1190">
                  <c:v>1.1899999999999992E-3</c:v>
                </c:pt>
                <c:pt idx="1191">
                  <c:v>1.1909999999999991E-3</c:v>
                </c:pt>
                <c:pt idx="1192">
                  <c:v>1.191999999999999E-3</c:v>
                </c:pt>
                <c:pt idx="1193">
                  <c:v>1.192999999999999E-3</c:v>
                </c:pt>
                <c:pt idx="1194">
                  <c:v>1.1939999999999989E-3</c:v>
                </c:pt>
                <c:pt idx="1195">
                  <c:v>1.1949999999999988E-3</c:v>
                </c:pt>
                <c:pt idx="1196">
                  <c:v>1.1959999999999987E-3</c:v>
                </c:pt>
                <c:pt idx="1197">
                  <c:v>1.1969999999999986E-3</c:v>
                </c:pt>
                <c:pt idx="1198">
                  <c:v>1.1979999999999985E-3</c:v>
                </c:pt>
                <c:pt idx="1199">
                  <c:v>1.1989999999999985E-3</c:v>
                </c:pt>
                <c:pt idx="1200">
                  <c:v>1.1999999999999984E-3</c:v>
                </c:pt>
                <c:pt idx="1201">
                  <c:v>1.2009999999999983E-3</c:v>
                </c:pt>
                <c:pt idx="1202">
                  <c:v>1.2019999999999982E-3</c:v>
                </c:pt>
                <c:pt idx="1203">
                  <c:v>1.2029999999999981E-3</c:v>
                </c:pt>
                <c:pt idx="1204">
                  <c:v>1.203999999999998E-3</c:v>
                </c:pt>
                <c:pt idx="1205">
                  <c:v>1.204999999999998E-3</c:v>
                </c:pt>
                <c:pt idx="1206">
                  <c:v>1.2059999999999979E-3</c:v>
                </c:pt>
                <c:pt idx="1207">
                  <c:v>1.2069999999999978E-3</c:v>
                </c:pt>
                <c:pt idx="1208">
                  <c:v>1.2079999999999977E-3</c:v>
                </c:pt>
                <c:pt idx="1209">
                  <c:v>1.2089999999999976E-3</c:v>
                </c:pt>
                <c:pt idx="1210">
                  <c:v>1.2099999999999975E-3</c:v>
                </c:pt>
                <c:pt idx="1211">
                  <c:v>1.2109999999999975E-3</c:v>
                </c:pt>
                <c:pt idx="1212">
                  <c:v>1.2119999999999974E-3</c:v>
                </c:pt>
                <c:pt idx="1213">
                  <c:v>1.2129999999999973E-3</c:v>
                </c:pt>
                <c:pt idx="1214">
                  <c:v>1.2139999999999972E-3</c:v>
                </c:pt>
                <c:pt idx="1215">
                  <c:v>1.2149999999999971E-3</c:v>
                </c:pt>
                <c:pt idx="1216">
                  <c:v>1.215999999999997E-3</c:v>
                </c:pt>
                <c:pt idx="1217">
                  <c:v>1.2169999999999969E-3</c:v>
                </c:pt>
                <c:pt idx="1218">
                  <c:v>1.2179999999999969E-3</c:v>
                </c:pt>
                <c:pt idx="1219">
                  <c:v>1.2189999999999968E-3</c:v>
                </c:pt>
                <c:pt idx="1220">
                  <c:v>1.2199999999999967E-3</c:v>
                </c:pt>
                <c:pt idx="1221">
                  <c:v>1.2209999999999966E-3</c:v>
                </c:pt>
                <c:pt idx="1222">
                  <c:v>1.2219999999999965E-3</c:v>
                </c:pt>
                <c:pt idx="1223">
                  <c:v>1.2229999999999964E-3</c:v>
                </c:pt>
                <c:pt idx="1224">
                  <c:v>1.2239999999999964E-3</c:v>
                </c:pt>
                <c:pt idx="1225">
                  <c:v>1.2249999999999963E-3</c:v>
                </c:pt>
                <c:pt idx="1226">
                  <c:v>1.2259999999999962E-3</c:v>
                </c:pt>
                <c:pt idx="1227">
                  <c:v>1.2269999999999961E-3</c:v>
                </c:pt>
                <c:pt idx="1228">
                  <c:v>1.227999999999996E-3</c:v>
                </c:pt>
                <c:pt idx="1229">
                  <c:v>1.2289999999999959E-3</c:v>
                </c:pt>
                <c:pt idx="1230">
                  <c:v>1.2299999999999959E-3</c:v>
                </c:pt>
                <c:pt idx="1231">
                  <c:v>1.2309999999999958E-3</c:v>
                </c:pt>
                <c:pt idx="1232">
                  <c:v>1.2319999999999957E-3</c:v>
                </c:pt>
                <c:pt idx="1233">
                  <c:v>1.2329999999999956E-3</c:v>
                </c:pt>
                <c:pt idx="1234">
                  <c:v>1.2339999999999955E-3</c:v>
                </c:pt>
                <c:pt idx="1235">
                  <c:v>1.2349999999999954E-3</c:v>
                </c:pt>
                <c:pt idx="1236">
                  <c:v>1.2359999999999953E-3</c:v>
                </c:pt>
                <c:pt idx="1237">
                  <c:v>1.2369999999999953E-3</c:v>
                </c:pt>
                <c:pt idx="1238">
                  <c:v>1.2379999999999952E-3</c:v>
                </c:pt>
                <c:pt idx="1239">
                  <c:v>1.2389999999999951E-3</c:v>
                </c:pt>
                <c:pt idx="1240">
                  <c:v>1.239999999999995E-3</c:v>
                </c:pt>
                <c:pt idx="1241">
                  <c:v>1.2409999999999949E-3</c:v>
                </c:pt>
                <c:pt idx="1242">
                  <c:v>1.2419999999999948E-3</c:v>
                </c:pt>
                <c:pt idx="1243">
                  <c:v>1.2429999999999948E-3</c:v>
                </c:pt>
                <c:pt idx="1244">
                  <c:v>1.2439999999999947E-3</c:v>
                </c:pt>
                <c:pt idx="1245">
                  <c:v>1.2449999999999946E-3</c:v>
                </c:pt>
                <c:pt idx="1246">
                  <c:v>1.2459999999999945E-3</c:v>
                </c:pt>
                <c:pt idx="1247">
                  <c:v>1.2469999999999944E-3</c:v>
                </c:pt>
                <c:pt idx="1248">
                  <c:v>1.2479999999999943E-3</c:v>
                </c:pt>
                <c:pt idx="1249">
                  <c:v>1.2489999999999943E-3</c:v>
                </c:pt>
                <c:pt idx="1250">
                  <c:v>1.2499999999999942E-3</c:v>
                </c:pt>
                <c:pt idx="1251">
                  <c:v>1.2509999999999941E-3</c:v>
                </c:pt>
                <c:pt idx="1252">
                  <c:v>1.251999999999994E-3</c:v>
                </c:pt>
                <c:pt idx="1253">
                  <c:v>1.2529999999999939E-3</c:v>
                </c:pt>
                <c:pt idx="1254">
                  <c:v>1.2539999999999938E-3</c:v>
                </c:pt>
                <c:pt idx="1255">
                  <c:v>1.2549999999999938E-3</c:v>
                </c:pt>
                <c:pt idx="1256">
                  <c:v>1.2559999999999937E-3</c:v>
                </c:pt>
                <c:pt idx="1257">
                  <c:v>1.2569999999999936E-3</c:v>
                </c:pt>
                <c:pt idx="1258">
                  <c:v>1.2579999999999935E-3</c:v>
                </c:pt>
                <c:pt idx="1259">
                  <c:v>1.2589999999999934E-3</c:v>
                </c:pt>
                <c:pt idx="1260">
                  <c:v>1.2599999999999933E-3</c:v>
                </c:pt>
                <c:pt idx="1261">
                  <c:v>1.2609999999999932E-3</c:v>
                </c:pt>
                <c:pt idx="1262">
                  <c:v>1.2619999999999932E-3</c:v>
                </c:pt>
                <c:pt idx="1263">
                  <c:v>1.2629999999999931E-3</c:v>
                </c:pt>
                <c:pt idx="1264">
                  <c:v>1.263999999999993E-3</c:v>
                </c:pt>
                <c:pt idx="1265">
                  <c:v>1.2649999999999929E-3</c:v>
                </c:pt>
                <c:pt idx="1266">
                  <c:v>1.2659999999999928E-3</c:v>
                </c:pt>
                <c:pt idx="1267">
                  <c:v>1.2669999999999927E-3</c:v>
                </c:pt>
                <c:pt idx="1268">
                  <c:v>1.2679999999999927E-3</c:v>
                </c:pt>
                <c:pt idx="1269">
                  <c:v>1.2689999999999926E-3</c:v>
                </c:pt>
                <c:pt idx="1270">
                  <c:v>1.2699999999999925E-3</c:v>
                </c:pt>
                <c:pt idx="1271">
                  <c:v>1.2709999999999924E-3</c:v>
                </c:pt>
                <c:pt idx="1272">
                  <c:v>1.2719999999999923E-3</c:v>
                </c:pt>
                <c:pt idx="1273">
                  <c:v>1.2729999999999922E-3</c:v>
                </c:pt>
                <c:pt idx="1274">
                  <c:v>1.2739999999999922E-3</c:v>
                </c:pt>
                <c:pt idx="1275">
                  <c:v>1.2749999999999921E-3</c:v>
                </c:pt>
                <c:pt idx="1276">
                  <c:v>1.275999999999992E-3</c:v>
                </c:pt>
                <c:pt idx="1277">
                  <c:v>1.2769999999999919E-3</c:v>
                </c:pt>
                <c:pt idx="1278">
                  <c:v>1.2779999999999918E-3</c:v>
                </c:pt>
                <c:pt idx="1279">
                  <c:v>1.2789999999999917E-3</c:v>
                </c:pt>
                <c:pt idx="1280">
                  <c:v>1.2799999999999916E-3</c:v>
                </c:pt>
                <c:pt idx="1281">
                  <c:v>1.2809999999999916E-3</c:v>
                </c:pt>
                <c:pt idx="1282">
                  <c:v>1.2819999999999915E-3</c:v>
                </c:pt>
                <c:pt idx="1283">
                  <c:v>1.2829999999999914E-3</c:v>
                </c:pt>
                <c:pt idx="1284">
                  <c:v>1.2839999999999913E-3</c:v>
                </c:pt>
                <c:pt idx="1285">
                  <c:v>1.2849999999999912E-3</c:v>
                </c:pt>
                <c:pt idx="1286">
                  <c:v>1.2859999999999911E-3</c:v>
                </c:pt>
                <c:pt idx="1287">
                  <c:v>1.2869999999999911E-3</c:v>
                </c:pt>
                <c:pt idx="1288">
                  <c:v>1.287999999999991E-3</c:v>
                </c:pt>
                <c:pt idx="1289">
                  <c:v>1.2889999999999909E-3</c:v>
                </c:pt>
                <c:pt idx="1290">
                  <c:v>1.2899999999999908E-3</c:v>
                </c:pt>
                <c:pt idx="1291">
                  <c:v>1.2909999999999907E-3</c:v>
                </c:pt>
                <c:pt idx="1292">
                  <c:v>1.2919999999999906E-3</c:v>
                </c:pt>
                <c:pt idx="1293">
                  <c:v>1.2929999999999906E-3</c:v>
                </c:pt>
                <c:pt idx="1294">
                  <c:v>1.2939999999999905E-3</c:v>
                </c:pt>
                <c:pt idx="1295">
                  <c:v>1.2949999999999904E-3</c:v>
                </c:pt>
                <c:pt idx="1296">
                  <c:v>1.2959999999999903E-3</c:v>
                </c:pt>
                <c:pt idx="1297">
                  <c:v>1.2969999999999902E-3</c:v>
                </c:pt>
                <c:pt idx="1298">
                  <c:v>1.2979999999999901E-3</c:v>
                </c:pt>
                <c:pt idx="1299">
                  <c:v>1.29899999999999E-3</c:v>
                </c:pt>
                <c:pt idx="1300">
                  <c:v>1.29999999999999E-3</c:v>
                </c:pt>
                <c:pt idx="1301">
                  <c:v>1.3009999999999899E-3</c:v>
                </c:pt>
                <c:pt idx="1302">
                  <c:v>1.3019999999999898E-3</c:v>
                </c:pt>
                <c:pt idx="1303">
                  <c:v>1.3029999999999897E-3</c:v>
                </c:pt>
                <c:pt idx="1304">
                  <c:v>1.3039999999999896E-3</c:v>
                </c:pt>
                <c:pt idx="1305">
                  <c:v>1.3049999999999895E-3</c:v>
                </c:pt>
                <c:pt idx="1306">
                  <c:v>1.3059999999999895E-3</c:v>
                </c:pt>
                <c:pt idx="1307">
                  <c:v>1.3069999999999894E-3</c:v>
                </c:pt>
                <c:pt idx="1308">
                  <c:v>1.3079999999999893E-3</c:v>
                </c:pt>
                <c:pt idx="1309">
                  <c:v>1.3089999999999892E-3</c:v>
                </c:pt>
                <c:pt idx="1310">
                  <c:v>1.3099999999999891E-3</c:v>
                </c:pt>
                <c:pt idx="1311">
                  <c:v>1.310999999999989E-3</c:v>
                </c:pt>
                <c:pt idx="1312">
                  <c:v>1.311999999999989E-3</c:v>
                </c:pt>
                <c:pt idx="1313">
                  <c:v>1.3129999999999889E-3</c:v>
                </c:pt>
                <c:pt idx="1314">
                  <c:v>1.3139999999999888E-3</c:v>
                </c:pt>
                <c:pt idx="1315">
                  <c:v>1.3149999999999887E-3</c:v>
                </c:pt>
                <c:pt idx="1316">
                  <c:v>1.3159999999999886E-3</c:v>
                </c:pt>
                <c:pt idx="1317">
                  <c:v>1.3169999999999885E-3</c:v>
                </c:pt>
                <c:pt idx="1318">
                  <c:v>1.3179999999999885E-3</c:v>
                </c:pt>
                <c:pt idx="1319">
                  <c:v>1.3189999999999884E-3</c:v>
                </c:pt>
                <c:pt idx="1320">
                  <c:v>1.3199999999999883E-3</c:v>
                </c:pt>
                <c:pt idx="1321">
                  <c:v>1.3209999999999882E-3</c:v>
                </c:pt>
                <c:pt idx="1322">
                  <c:v>1.3219999999999881E-3</c:v>
                </c:pt>
                <c:pt idx="1323">
                  <c:v>1.322999999999988E-3</c:v>
                </c:pt>
                <c:pt idx="1324">
                  <c:v>1.3239999999999879E-3</c:v>
                </c:pt>
                <c:pt idx="1325">
                  <c:v>1.3249999999999879E-3</c:v>
                </c:pt>
                <c:pt idx="1326">
                  <c:v>1.3259999999999878E-3</c:v>
                </c:pt>
                <c:pt idx="1327">
                  <c:v>1.3269999999999877E-3</c:v>
                </c:pt>
                <c:pt idx="1328">
                  <c:v>1.3279999999999876E-3</c:v>
                </c:pt>
                <c:pt idx="1329">
                  <c:v>1.3289999999999875E-3</c:v>
                </c:pt>
                <c:pt idx="1330">
                  <c:v>1.3299999999999874E-3</c:v>
                </c:pt>
                <c:pt idx="1331">
                  <c:v>1.3309999999999874E-3</c:v>
                </c:pt>
                <c:pt idx="1332">
                  <c:v>1.3319999999999873E-3</c:v>
                </c:pt>
                <c:pt idx="1333">
                  <c:v>1.3329999999999872E-3</c:v>
                </c:pt>
                <c:pt idx="1334">
                  <c:v>1.3339999999999871E-3</c:v>
                </c:pt>
                <c:pt idx="1335">
                  <c:v>1.334999999999987E-3</c:v>
                </c:pt>
                <c:pt idx="1336">
                  <c:v>1.3359999999999869E-3</c:v>
                </c:pt>
                <c:pt idx="1337">
                  <c:v>1.3369999999999869E-3</c:v>
                </c:pt>
                <c:pt idx="1338">
                  <c:v>1.3379999999999868E-3</c:v>
                </c:pt>
                <c:pt idx="1339">
                  <c:v>1.3389999999999867E-3</c:v>
                </c:pt>
                <c:pt idx="1340">
                  <c:v>1.3399999999999866E-3</c:v>
                </c:pt>
                <c:pt idx="1341">
                  <c:v>1.3409999999999865E-3</c:v>
                </c:pt>
                <c:pt idx="1342">
                  <c:v>1.3419999999999864E-3</c:v>
                </c:pt>
                <c:pt idx="1343">
                  <c:v>1.3429999999999863E-3</c:v>
                </c:pt>
                <c:pt idx="1344">
                  <c:v>1.3439999999999863E-3</c:v>
                </c:pt>
                <c:pt idx="1345">
                  <c:v>1.3449999999999862E-3</c:v>
                </c:pt>
                <c:pt idx="1346">
                  <c:v>1.3459999999999861E-3</c:v>
                </c:pt>
                <c:pt idx="1347">
                  <c:v>1.346999999999986E-3</c:v>
                </c:pt>
                <c:pt idx="1348">
                  <c:v>1.3479999999999859E-3</c:v>
                </c:pt>
                <c:pt idx="1349">
                  <c:v>1.3489999999999858E-3</c:v>
                </c:pt>
                <c:pt idx="1350">
                  <c:v>1.3499999999999858E-3</c:v>
                </c:pt>
                <c:pt idx="1351">
                  <c:v>1.3509999999999857E-3</c:v>
                </c:pt>
                <c:pt idx="1352">
                  <c:v>1.3519999999999856E-3</c:v>
                </c:pt>
                <c:pt idx="1353">
                  <c:v>1.3529999999999855E-3</c:v>
                </c:pt>
                <c:pt idx="1354">
                  <c:v>1.3539999999999854E-3</c:v>
                </c:pt>
                <c:pt idx="1355">
                  <c:v>1.3549999999999853E-3</c:v>
                </c:pt>
                <c:pt idx="1356">
                  <c:v>1.3559999999999853E-3</c:v>
                </c:pt>
                <c:pt idx="1357">
                  <c:v>1.3569999999999852E-3</c:v>
                </c:pt>
                <c:pt idx="1358">
                  <c:v>1.3579999999999851E-3</c:v>
                </c:pt>
                <c:pt idx="1359">
                  <c:v>1.358999999999985E-3</c:v>
                </c:pt>
                <c:pt idx="1360">
                  <c:v>1.3599999999999849E-3</c:v>
                </c:pt>
                <c:pt idx="1361">
                  <c:v>1.3609999999999848E-3</c:v>
                </c:pt>
                <c:pt idx="1362">
                  <c:v>1.3619999999999848E-3</c:v>
                </c:pt>
                <c:pt idx="1363">
                  <c:v>1.3629999999999847E-3</c:v>
                </c:pt>
                <c:pt idx="1364">
                  <c:v>1.3639999999999846E-3</c:v>
                </c:pt>
                <c:pt idx="1365">
                  <c:v>1.3649999999999845E-3</c:v>
                </c:pt>
                <c:pt idx="1366">
                  <c:v>1.3659999999999844E-3</c:v>
                </c:pt>
                <c:pt idx="1367">
                  <c:v>1.3669999999999843E-3</c:v>
                </c:pt>
                <c:pt idx="1368">
                  <c:v>1.3679999999999842E-3</c:v>
                </c:pt>
                <c:pt idx="1369">
                  <c:v>1.3689999999999842E-3</c:v>
                </c:pt>
                <c:pt idx="1370">
                  <c:v>1.3699999999999841E-3</c:v>
                </c:pt>
                <c:pt idx="1371">
                  <c:v>1.370999999999984E-3</c:v>
                </c:pt>
                <c:pt idx="1372">
                  <c:v>1.3719999999999839E-3</c:v>
                </c:pt>
                <c:pt idx="1373">
                  <c:v>1.3729999999999838E-3</c:v>
                </c:pt>
                <c:pt idx="1374">
                  <c:v>1.3739999999999837E-3</c:v>
                </c:pt>
                <c:pt idx="1375">
                  <c:v>1.3749999999999837E-3</c:v>
                </c:pt>
                <c:pt idx="1376">
                  <c:v>1.3759999999999836E-3</c:v>
                </c:pt>
                <c:pt idx="1377">
                  <c:v>1.3769999999999835E-3</c:v>
                </c:pt>
                <c:pt idx="1378">
                  <c:v>1.3779999999999834E-3</c:v>
                </c:pt>
                <c:pt idx="1379">
                  <c:v>1.3789999999999833E-3</c:v>
                </c:pt>
                <c:pt idx="1380">
                  <c:v>1.3799999999999832E-3</c:v>
                </c:pt>
                <c:pt idx="1381">
                  <c:v>1.3809999999999832E-3</c:v>
                </c:pt>
                <c:pt idx="1382">
                  <c:v>1.3819999999999831E-3</c:v>
                </c:pt>
                <c:pt idx="1383">
                  <c:v>1.382999999999983E-3</c:v>
                </c:pt>
                <c:pt idx="1384">
                  <c:v>1.3839999999999829E-3</c:v>
                </c:pt>
                <c:pt idx="1385">
                  <c:v>1.3849999999999828E-3</c:v>
                </c:pt>
                <c:pt idx="1386">
                  <c:v>1.3859999999999827E-3</c:v>
                </c:pt>
                <c:pt idx="1387">
                  <c:v>1.3869999999999826E-3</c:v>
                </c:pt>
                <c:pt idx="1388">
                  <c:v>1.3879999999999826E-3</c:v>
                </c:pt>
                <c:pt idx="1389">
                  <c:v>1.3889999999999825E-3</c:v>
                </c:pt>
                <c:pt idx="1390">
                  <c:v>1.3899999999999824E-3</c:v>
                </c:pt>
                <c:pt idx="1391">
                  <c:v>1.3909999999999823E-3</c:v>
                </c:pt>
                <c:pt idx="1392">
                  <c:v>1.3919999999999822E-3</c:v>
                </c:pt>
                <c:pt idx="1393">
                  <c:v>1.3929999999999821E-3</c:v>
                </c:pt>
                <c:pt idx="1394">
                  <c:v>1.3939999999999821E-3</c:v>
                </c:pt>
                <c:pt idx="1395">
                  <c:v>1.394999999999982E-3</c:v>
                </c:pt>
                <c:pt idx="1396">
                  <c:v>1.3959999999999819E-3</c:v>
                </c:pt>
                <c:pt idx="1397">
                  <c:v>1.3969999999999818E-3</c:v>
                </c:pt>
                <c:pt idx="1398">
                  <c:v>1.3979999999999817E-3</c:v>
                </c:pt>
                <c:pt idx="1399">
                  <c:v>1.3989999999999816E-3</c:v>
                </c:pt>
                <c:pt idx="1400">
                  <c:v>1.3999999999999816E-3</c:v>
                </c:pt>
                <c:pt idx="1401">
                  <c:v>1.4009999999999815E-3</c:v>
                </c:pt>
                <c:pt idx="1402">
                  <c:v>1.4019999999999814E-3</c:v>
                </c:pt>
                <c:pt idx="1403">
                  <c:v>1.4029999999999813E-3</c:v>
                </c:pt>
                <c:pt idx="1404">
                  <c:v>1.4039999999999812E-3</c:v>
                </c:pt>
                <c:pt idx="1405">
                  <c:v>1.4049999999999811E-3</c:v>
                </c:pt>
                <c:pt idx="1406">
                  <c:v>1.405999999999981E-3</c:v>
                </c:pt>
                <c:pt idx="1407">
                  <c:v>1.406999999999981E-3</c:v>
                </c:pt>
                <c:pt idx="1408">
                  <c:v>1.4079999999999809E-3</c:v>
                </c:pt>
                <c:pt idx="1409">
                  <c:v>1.4089999999999808E-3</c:v>
                </c:pt>
                <c:pt idx="1410">
                  <c:v>1.4099999999999807E-3</c:v>
                </c:pt>
                <c:pt idx="1411">
                  <c:v>1.4109999999999806E-3</c:v>
                </c:pt>
                <c:pt idx="1412">
                  <c:v>1.4119999999999805E-3</c:v>
                </c:pt>
                <c:pt idx="1413">
                  <c:v>1.4129999999999805E-3</c:v>
                </c:pt>
                <c:pt idx="1414">
                  <c:v>1.4139999999999804E-3</c:v>
                </c:pt>
                <c:pt idx="1415">
                  <c:v>1.4149999999999803E-3</c:v>
                </c:pt>
                <c:pt idx="1416">
                  <c:v>1.4159999999999802E-3</c:v>
                </c:pt>
                <c:pt idx="1417">
                  <c:v>1.4169999999999801E-3</c:v>
                </c:pt>
                <c:pt idx="1418">
                  <c:v>1.41799999999998E-3</c:v>
                </c:pt>
                <c:pt idx="1419">
                  <c:v>1.41899999999998E-3</c:v>
                </c:pt>
                <c:pt idx="1420">
                  <c:v>1.4199999999999799E-3</c:v>
                </c:pt>
                <c:pt idx="1421">
                  <c:v>1.4209999999999798E-3</c:v>
                </c:pt>
                <c:pt idx="1422">
                  <c:v>1.4219999999999797E-3</c:v>
                </c:pt>
                <c:pt idx="1423">
                  <c:v>1.4229999999999796E-3</c:v>
                </c:pt>
                <c:pt idx="1424">
                  <c:v>1.4239999999999795E-3</c:v>
                </c:pt>
                <c:pt idx="1425">
                  <c:v>1.4249999999999795E-3</c:v>
                </c:pt>
                <c:pt idx="1426">
                  <c:v>1.4259999999999794E-3</c:v>
                </c:pt>
                <c:pt idx="1427">
                  <c:v>1.4269999999999793E-3</c:v>
                </c:pt>
                <c:pt idx="1428">
                  <c:v>1.4279999999999792E-3</c:v>
                </c:pt>
                <c:pt idx="1429">
                  <c:v>1.4289999999999791E-3</c:v>
                </c:pt>
                <c:pt idx="1430">
                  <c:v>1.429999999999979E-3</c:v>
                </c:pt>
                <c:pt idx="1431">
                  <c:v>1.4309999999999789E-3</c:v>
                </c:pt>
                <c:pt idx="1432">
                  <c:v>1.4319999999999789E-3</c:v>
                </c:pt>
                <c:pt idx="1433">
                  <c:v>1.4329999999999788E-3</c:v>
                </c:pt>
                <c:pt idx="1434">
                  <c:v>1.4339999999999787E-3</c:v>
                </c:pt>
                <c:pt idx="1435">
                  <c:v>1.4349999999999786E-3</c:v>
                </c:pt>
                <c:pt idx="1436">
                  <c:v>1.4359999999999785E-3</c:v>
                </c:pt>
                <c:pt idx="1437">
                  <c:v>1.4369999999999784E-3</c:v>
                </c:pt>
                <c:pt idx="1438">
                  <c:v>1.4379999999999784E-3</c:v>
                </c:pt>
                <c:pt idx="1439">
                  <c:v>1.4389999999999783E-3</c:v>
                </c:pt>
                <c:pt idx="1440">
                  <c:v>1.4399999999999782E-3</c:v>
                </c:pt>
                <c:pt idx="1441">
                  <c:v>1.4409999999999781E-3</c:v>
                </c:pt>
                <c:pt idx="1442">
                  <c:v>1.441999999999978E-3</c:v>
                </c:pt>
                <c:pt idx="1443">
                  <c:v>1.4429999999999779E-3</c:v>
                </c:pt>
                <c:pt idx="1444">
                  <c:v>1.4439999999999779E-3</c:v>
                </c:pt>
                <c:pt idx="1445">
                  <c:v>1.4449999999999778E-3</c:v>
                </c:pt>
                <c:pt idx="1446">
                  <c:v>1.4459999999999777E-3</c:v>
                </c:pt>
                <c:pt idx="1447">
                  <c:v>1.4469999999999776E-3</c:v>
                </c:pt>
                <c:pt idx="1448">
                  <c:v>1.4479999999999775E-3</c:v>
                </c:pt>
                <c:pt idx="1449">
                  <c:v>1.4489999999999774E-3</c:v>
                </c:pt>
                <c:pt idx="1450">
                  <c:v>1.4499999999999773E-3</c:v>
                </c:pt>
                <c:pt idx="1451">
                  <c:v>1.4509999999999773E-3</c:v>
                </c:pt>
                <c:pt idx="1452">
                  <c:v>1.4519999999999772E-3</c:v>
                </c:pt>
                <c:pt idx="1453">
                  <c:v>1.4529999999999771E-3</c:v>
                </c:pt>
                <c:pt idx="1454">
                  <c:v>1.453999999999977E-3</c:v>
                </c:pt>
                <c:pt idx="1455">
                  <c:v>1.4549999999999769E-3</c:v>
                </c:pt>
                <c:pt idx="1456">
                  <c:v>1.4559999999999768E-3</c:v>
                </c:pt>
                <c:pt idx="1457">
                  <c:v>1.4569999999999768E-3</c:v>
                </c:pt>
                <c:pt idx="1458">
                  <c:v>1.4579999999999767E-3</c:v>
                </c:pt>
                <c:pt idx="1459">
                  <c:v>1.4589999999999766E-3</c:v>
                </c:pt>
                <c:pt idx="1460">
                  <c:v>1.4599999999999765E-3</c:v>
                </c:pt>
                <c:pt idx="1461">
                  <c:v>1.4609999999999764E-3</c:v>
                </c:pt>
                <c:pt idx="1462">
                  <c:v>1.4619999999999763E-3</c:v>
                </c:pt>
                <c:pt idx="1463">
                  <c:v>1.4629999999999763E-3</c:v>
                </c:pt>
                <c:pt idx="1464">
                  <c:v>1.4639999999999762E-3</c:v>
                </c:pt>
                <c:pt idx="1465">
                  <c:v>1.4649999999999761E-3</c:v>
                </c:pt>
                <c:pt idx="1466">
                  <c:v>1.465999999999976E-3</c:v>
                </c:pt>
                <c:pt idx="1467">
                  <c:v>1.4669999999999759E-3</c:v>
                </c:pt>
                <c:pt idx="1468">
                  <c:v>1.4679999999999758E-3</c:v>
                </c:pt>
                <c:pt idx="1469">
                  <c:v>1.4689999999999758E-3</c:v>
                </c:pt>
                <c:pt idx="1470">
                  <c:v>1.4699999999999757E-3</c:v>
                </c:pt>
                <c:pt idx="1471">
                  <c:v>1.4709999999999756E-3</c:v>
                </c:pt>
                <c:pt idx="1472">
                  <c:v>1.4719999999999755E-3</c:v>
                </c:pt>
                <c:pt idx="1473">
                  <c:v>1.4729999999999754E-3</c:v>
                </c:pt>
                <c:pt idx="1474">
                  <c:v>1.4739999999999753E-3</c:v>
                </c:pt>
                <c:pt idx="1475">
                  <c:v>1.4749999999999752E-3</c:v>
                </c:pt>
                <c:pt idx="1476">
                  <c:v>1.4759999999999752E-3</c:v>
                </c:pt>
                <c:pt idx="1477">
                  <c:v>1.4769999999999751E-3</c:v>
                </c:pt>
                <c:pt idx="1478">
                  <c:v>1.477999999999975E-3</c:v>
                </c:pt>
                <c:pt idx="1479">
                  <c:v>1.4789999999999749E-3</c:v>
                </c:pt>
                <c:pt idx="1480">
                  <c:v>1.4799999999999748E-3</c:v>
                </c:pt>
                <c:pt idx="1481">
                  <c:v>1.4809999999999747E-3</c:v>
                </c:pt>
                <c:pt idx="1482">
                  <c:v>1.4819999999999747E-3</c:v>
                </c:pt>
                <c:pt idx="1483">
                  <c:v>1.4829999999999746E-3</c:v>
                </c:pt>
                <c:pt idx="1484">
                  <c:v>1.4839999999999745E-3</c:v>
                </c:pt>
                <c:pt idx="1485">
                  <c:v>1.4849999999999744E-3</c:v>
                </c:pt>
                <c:pt idx="1486">
                  <c:v>1.4859999999999743E-3</c:v>
                </c:pt>
                <c:pt idx="1487">
                  <c:v>1.4869999999999742E-3</c:v>
                </c:pt>
                <c:pt idx="1488">
                  <c:v>1.4879999999999742E-3</c:v>
                </c:pt>
                <c:pt idx="1489">
                  <c:v>1.4889999999999741E-3</c:v>
                </c:pt>
                <c:pt idx="1490">
                  <c:v>1.489999999999974E-3</c:v>
                </c:pt>
                <c:pt idx="1491">
                  <c:v>1.4909999999999739E-3</c:v>
                </c:pt>
                <c:pt idx="1492">
                  <c:v>1.4919999999999738E-3</c:v>
                </c:pt>
                <c:pt idx="1493">
                  <c:v>1.4929999999999737E-3</c:v>
                </c:pt>
                <c:pt idx="1494">
                  <c:v>1.4939999999999736E-3</c:v>
                </c:pt>
                <c:pt idx="1495">
                  <c:v>1.4949999999999736E-3</c:v>
                </c:pt>
                <c:pt idx="1496">
                  <c:v>1.4959999999999735E-3</c:v>
                </c:pt>
                <c:pt idx="1497">
                  <c:v>1.4969999999999734E-3</c:v>
                </c:pt>
                <c:pt idx="1498">
                  <c:v>1.4979999999999733E-3</c:v>
                </c:pt>
                <c:pt idx="1499">
                  <c:v>1.4989999999999732E-3</c:v>
                </c:pt>
                <c:pt idx="1500">
                  <c:v>1.4999999999999731E-3</c:v>
                </c:pt>
                <c:pt idx="1501">
                  <c:v>1.5009999999999731E-3</c:v>
                </c:pt>
                <c:pt idx="1502">
                  <c:v>1.501999999999973E-3</c:v>
                </c:pt>
                <c:pt idx="1503">
                  <c:v>1.5029999999999729E-3</c:v>
                </c:pt>
                <c:pt idx="1504">
                  <c:v>1.5039999999999728E-3</c:v>
                </c:pt>
                <c:pt idx="1505">
                  <c:v>1.5049999999999727E-3</c:v>
                </c:pt>
                <c:pt idx="1506">
                  <c:v>1.5059999999999726E-3</c:v>
                </c:pt>
                <c:pt idx="1507">
                  <c:v>1.5069999999999726E-3</c:v>
                </c:pt>
                <c:pt idx="1508">
                  <c:v>1.5079999999999725E-3</c:v>
                </c:pt>
                <c:pt idx="1509">
                  <c:v>1.5089999999999724E-3</c:v>
                </c:pt>
                <c:pt idx="1510">
                  <c:v>1.5099999999999723E-3</c:v>
                </c:pt>
                <c:pt idx="1511">
                  <c:v>1.5109999999999722E-3</c:v>
                </c:pt>
                <c:pt idx="1512">
                  <c:v>1.5119999999999721E-3</c:v>
                </c:pt>
                <c:pt idx="1513">
                  <c:v>1.512999999999972E-3</c:v>
                </c:pt>
                <c:pt idx="1514">
                  <c:v>1.513999999999972E-3</c:v>
                </c:pt>
                <c:pt idx="1515">
                  <c:v>1.5149999999999719E-3</c:v>
                </c:pt>
                <c:pt idx="1516">
                  <c:v>1.5159999999999718E-3</c:v>
                </c:pt>
                <c:pt idx="1517">
                  <c:v>1.5169999999999717E-3</c:v>
                </c:pt>
                <c:pt idx="1518">
                  <c:v>1.5179999999999716E-3</c:v>
                </c:pt>
                <c:pt idx="1519">
                  <c:v>1.5189999999999715E-3</c:v>
                </c:pt>
                <c:pt idx="1520">
                  <c:v>1.5199999999999715E-3</c:v>
                </c:pt>
                <c:pt idx="1521">
                  <c:v>1.5209999999999714E-3</c:v>
                </c:pt>
                <c:pt idx="1522">
                  <c:v>1.5219999999999713E-3</c:v>
                </c:pt>
                <c:pt idx="1523">
                  <c:v>1.5229999999999712E-3</c:v>
                </c:pt>
                <c:pt idx="1524">
                  <c:v>1.5239999999999711E-3</c:v>
                </c:pt>
                <c:pt idx="1525">
                  <c:v>1.524999999999971E-3</c:v>
                </c:pt>
                <c:pt idx="1526">
                  <c:v>1.525999999999971E-3</c:v>
                </c:pt>
                <c:pt idx="1527">
                  <c:v>1.5269999999999709E-3</c:v>
                </c:pt>
                <c:pt idx="1528">
                  <c:v>1.5279999999999708E-3</c:v>
                </c:pt>
                <c:pt idx="1529">
                  <c:v>1.5289999999999707E-3</c:v>
                </c:pt>
                <c:pt idx="1530">
                  <c:v>1.5299999999999706E-3</c:v>
                </c:pt>
                <c:pt idx="1531">
                  <c:v>1.5309999999999705E-3</c:v>
                </c:pt>
                <c:pt idx="1532">
                  <c:v>1.5319999999999705E-3</c:v>
                </c:pt>
                <c:pt idx="1533">
                  <c:v>1.5329999999999704E-3</c:v>
                </c:pt>
                <c:pt idx="1534">
                  <c:v>1.5339999999999703E-3</c:v>
                </c:pt>
                <c:pt idx="1535">
                  <c:v>1.5349999999999702E-3</c:v>
                </c:pt>
                <c:pt idx="1536">
                  <c:v>1.5359999999999701E-3</c:v>
                </c:pt>
                <c:pt idx="1537">
                  <c:v>1.53699999999997E-3</c:v>
                </c:pt>
                <c:pt idx="1538">
                  <c:v>1.5379999999999699E-3</c:v>
                </c:pt>
                <c:pt idx="1539">
                  <c:v>1.5389999999999699E-3</c:v>
                </c:pt>
                <c:pt idx="1540">
                  <c:v>1.5399999999999698E-3</c:v>
                </c:pt>
                <c:pt idx="1541">
                  <c:v>1.5409999999999697E-3</c:v>
                </c:pt>
                <c:pt idx="1542">
                  <c:v>1.5419999999999696E-3</c:v>
                </c:pt>
                <c:pt idx="1543">
                  <c:v>1.5429999999999695E-3</c:v>
                </c:pt>
                <c:pt idx="1544">
                  <c:v>1.5439999999999694E-3</c:v>
                </c:pt>
                <c:pt idx="1545">
                  <c:v>1.5449999999999694E-3</c:v>
                </c:pt>
                <c:pt idx="1546">
                  <c:v>1.5459999999999693E-3</c:v>
                </c:pt>
                <c:pt idx="1547">
                  <c:v>1.5469999999999692E-3</c:v>
                </c:pt>
                <c:pt idx="1548">
                  <c:v>1.5479999999999691E-3</c:v>
                </c:pt>
                <c:pt idx="1549">
                  <c:v>1.548999999999969E-3</c:v>
                </c:pt>
                <c:pt idx="1550">
                  <c:v>1.5499999999999689E-3</c:v>
                </c:pt>
                <c:pt idx="1551">
                  <c:v>1.5509999999999689E-3</c:v>
                </c:pt>
                <c:pt idx="1552">
                  <c:v>1.5519999999999688E-3</c:v>
                </c:pt>
                <c:pt idx="1553">
                  <c:v>1.5529999999999687E-3</c:v>
                </c:pt>
                <c:pt idx="1554">
                  <c:v>1.5539999999999686E-3</c:v>
                </c:pt>
                <c:pt idx="1555">
                  <c:v>1.5549999999999685E-3</c:v>
                </c:pt>
                <c:pt idx="1556">
                  <c:v>1.5559999999999684E-3</c:v>
                </c:pt>
                <c:pt idx="1557">
                  <c:v>1.5569999999999683E-3</c:v>
                </c:pt>
                <c:pt idx="1558">
                  <c:v>1.5579999999999683E-3</c:v>
                </c:pt>
                <c:pt idx="1559">
                  <c:v>1.5589999999999682E-3</c:v>
                </c:pt>
                <c:pt idx="1560">
                  <c:v>1.5599999999999681E-3</c:v>
                </c:pt>
                <c:pt idx="1561">
                  <c:v>1.560999999999968E-3</c:v>
                </c:pt>
                <c:pt idx="1562">
                  <c:v>1.5619999999999679E-3</c:v>
                </c:pt>
                <c:pt idx="1563">
                  <c:v>1.5629999999999678E-3</c:v>
                </c:pt>
                <c:pt idx="1564">
                  <c:v>1.5639999999999678E-3</c:v>
                </c:pt>
                <c:pt idx="1565">
                  <c:v>1.5649999999999677E-3</c:v>
                </c:pt>
                <c:pt idx="1566">
                  <c:v>1.5659999999999676E-3</c:v>
                </c:pt>
                <c:pt idx="1567">
                  <c:v>1.5669999999999675E-3</c:v>
                </c:pt>
                <c:pt idx="1568">
                  <c:v>1.5679999999999674E-3</c:v>
                </c:pt>
                <c:pt idx="1569">
                  <c:v>1.5689999999999673E-3</c:v>
                </c:pt>
                <c:pt idx="1570">
                  <c:v>1.5699999999999673E-3</c:v>
                </c:pt>
                <c:pt idx="1571">
                  <c:v>1.5709999999999672E-3</c:v>
                </c:pt>
                <c:pt idx="1572">
                  <c:v>1.5719999999999671E-3</c:v>
                </c:pt>
                <c:pt idx="1573">
                  <c:v>1.572999999999967E-3</c:v>
                </c:pt>
                <c:pt idx="1574">
                  <c:v>1.5739999999999669E-3</c:v>
                </c:pt>
                <c:pt idx="1575">
                  <c:v>1.5749999999999668E-3</c:v>
                </c:pt>
                <c:pt idx="1576">
                  <c:v>1.5759999999999668E-3</c:v>
                </c:pt>
                <c:pt idx="1577">
                  <c:v>1.5769999999999667E-3</c:v>
                </c:pt>
                <c:pt idx="1578">
                  <c:v>1.5779999999999666E-3</c:v>
                </c:pt>
                <c:pt idx="1579">
                  <c:v>1.5789999999999665E-3</c:v>
                </c:pt>
                <c:pt idx="1580">
                  <c:v>1.5799999999999664E-3</c:v>
                </c:pt>
                <c:pt idx="1581">
                  <c:v>1.5809999999999663E-3</c:v>
                </c:pt>
                <c:pt idx="1582">
                  <c:v>1.5819999999999662E-3</c:v>
                </c:pt>
                <c:pt idx="1583">
                  <c:v>1.5829999999999662E-3</c:v>
                </c:pt>
                <c:pt idx="1584">
                  <c:v>1.5839999999999661E-3</c:v>
                </c:pt>
                <c:pt idx="1585">
                  <c:v>1.584999999999966E-3</c:v>
                </c:pt>
                <c:pt idx="1586">
                  <c:v>1.5859999999999659E-3</c:v>
                </c:pt>
                <c:pt idx="1587">
                  <c:v>1.5869999999999658E-3</c:v>
                </c:pt>
                <c:pt idx="1588">
                  <c:v>1.5879999999999657E-3</c:v>
                </c:pt>
                <c:pt idx="1589">
                  <c:v>1.5889999999999657E-3</c:v>
                </c:pt>
                <c:pt idx="1590">
                  <c:v>1.5899999999999656E-3</c:v>
                </c:pt>
                <c:pt idx="1591">
                  <c:v>1.5909999999999655E-3</c:v>
                </c:pt>
                <c:pt idx="1592">
                  <c:v>1.5919999999999654E-3</c:v>
                </c:pt>
                <c:pt idx="1593">
                  <c:v>1.5929999999999653E-3</c:v>
                </c:pt>
                <c:pt idx="1594">
                  <c:v>1.5939999999999652E-3</c:v>
                </c:pt>
                <c:pt idx="1595">
                  <c:v>1.5949999999999652E-3</c:v>
                </c:pt>
                <c:pt idx="1596">
                  <c:v>1.5959999999999651E-3</c:v>
                </c:pt>
                <c:pt idx="1597">
                  <c:v>1.596999999999965E-3</c:v>
                </c:pt>
                <c:pt idx="1598">
                  <c:v>1.5979999999999649E-3</c:v>
                </c:pt>
                <c:pt idx="1599">
                  <c:v>1.5989999999999648E-3</c:v>
                </c:pt>
              </c:numCache>
            </c:numRef>
          </c:xVal>
          <c:yVal>
            <c:numRef>
              <c:f>'Resultados Tendencia'!$G$12:$G$1611</c:f>
              <c:numCache>
                <c:formatCode>General</c:formatCode>
                <c:ptCount val="16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3.6065975154647424E-13</c:v>
                </c:pt>
                <c:pt idx="4">
                  <c:v>1.4425260257483578E-12</c:v>
                </c:pt>
                <c:pt idx="5">
                  <c:v>3.6060254759445279E-12</c:v>
                </c:pt>
                <c:pt idx="6">
                  <c:v>7.2114575056980012E-12</c:v>
                </c:pt>
                <c:pt idx="7">
                  <c:v>1.2618987142351668E-11</c:v>
                </c:pt>
                <c:pt idx="8">
                  <c:v>2.0188637916380104E-11</c:v>
                </c:pt>
                <c:pt idx="9">
                  <c:v>3.0280284746771678E-11</c:v>
                </c:pt>
                <c:pt idx="10">
                  <c:v>4.3253646832674905E-11</c:v>
                </c:pt>
                <c:pt idx="11">
                  <c:v>5.9468280551542595E-11</c:v>
                </c:pt>
                <c:pt idx="12">
                  <c:v>7.9283572364007101E-11</c:v>
                </c:pt>
                <c:pt idx="13">
                  <c:v>1.0305873172571956E-10</c:v>
                </c:pt>
                <c:pt idx="14">
                  <c:v>1.3115278400638567E-10</c:v>
                </c:pt>
                <c:pt idx="15">
                  <c:v>1.6392456341623025E-10</c:v>
                </c:pt>
                <c:pt idx="16">
                  <c:v>2.0173270594012229E-10</c:v>
                </c:pt>
                <c:pt idx="17">
                  <c:v>2.449356422795921E-10</c:v>
                </c:pt>
                <c:pt idx="18">
                  <c:v>2.9389159080297132E-10</c:v>
                </c:pt>
                <c:pt idx="19">
                  <c:v>3.4895855050388674E-10</c:v>
                </c:pt>
                <c:pt idx="20">
                  <c:v>4.1049429396833776E-10</c:v>
                </c:pt>
                <c:pt idx="21">
                  <c:v>4.7885636035058764E-10</c:v>
                </c:pt>
                <c:pt idx="22">
                  <c:v>5.5440204835809746E-10</c:v>
                </c:pt>
                <c:pt idx="23">
                  <c:v>6.3748840924573204E-10</c:v>
                </c:pt>
                <c:pt idx="24">
                  <c:v>7.2847223981946609E-10</c:v>
                </c:pt>
                <c:pt idx="25">
                  <c:v>8.2771007544981849E-10</c:v>
                </c:pt>
                <c:pt idx="26">
                  <c:v>9.3555818309524201E-10</c:v>
                </c:pt>
                <c:pt idx="27">
                  <c:v>1.0523725543356957E-9</c:v>
                </c:pt>
                <c:pt idx="28">
                  <c:v>1.1785088984166265E-9</c:v>
                </c:pt>
                <c:pt idx="29">
                  <c:v>1.314322635303586E-9</c:v>
                </c:pt>
                <c:pt idx="30">
                  <c:v>1.4601688887477064E-9</c:v>
                </c:pt>
                <c:pt idx="31">
                  <c:v>1.6164024793622642E-9</c:v>
                </c:pt>
                <c:pt idx="32">
                  <c:v>1.7833779177105505E-9</c:v>
                </c:pt>
                <c:pt idx="33">
                  <c:v>1.9614493974052774E-9</c:v>
                </c:pt>
                <c:pt idx="34">
                  <c:v>2.1509707882197399E-9</c:v>
                </c:pt>
                <c:pt idx="35">
                  <c:v>2.3522956292109561E-9</c:v>
                </c:pt>
                <c:pt idx="36">
                  <c:v>2.5657771218550119E-9</c:v>
                </c:pt>
                <c:pt idx="37">
                  <c:v>2.7917681231948243E-9</c:v>
                </c:pt>
                <c:pt idx="38">
                  <c:v>3.0306211390005534E-9</c:v>
                </c:pt>
                <c:pt idx="39">
                  <c:v>3.2826883169428727E-9</c:v>
                </c:pt>
                <c:pt idx="40">
                  <c:v>3.5483214397793295E-9</c:v>
                </c:pt>
                <c:pt idx="41">
                  <c:v>3.8278719185540012E-9</c:v>
                </c:pt>
                <c:pt idx="42">
                  <c:v>4.1216907858106781E-9</c:v>
                </c:pt>
                <c:pt idx="43">
                  <c:v>4.4301286888197825E-9</c:v>
                </c:pt>
                <c:pt idx="44">
                  <c:v>4.753535882819242E-9</c:v>
                </c:pt>
                <c:pt idx="45">
                  <c:v>5.092262224269539E-9</c:v>
                </c:pt>
                <c:pt idx="46">
                  <c:v>5.4466571641231443E-9</c:v>
                </c:pt>
                <c:pt idx="47">
                  <c:v>5.8170697411085537E-9</c:v>
                </c:pt>
                <c:pt idx="48">
                  <c:v>6.2038485750291438E-9</c:v>
                </c:pt>
                <c:pt idx="49">
                  <c:v>6.6073418600770581E-9</c:v>
                </c:pt>
                <c:pt idx="50">
                  <c:v>7.0278973581623334E-9</c:v>
                </c:pt>
                <c:pt idx="51">
                  <c:v>7.4658623922574849E-9</c:v>
                </c:pt>
                <c:pt idx="52">
                  <c:v>7.9215838397577573E-9</c:v>
                </c:pt>
                <c:pt idx="53">
                  <c:v>8.3954081258572551E-9</c:v>
                </c:pt>
                <c:pt idx="54">
                  <c:v>8.8876812169411561E-9</c:v>
                </c:pt>
                <c:pt idx="55">
                  <c:v>9.3987486139942246E-9</c:v>
                </c:pt>
                <c:pt idx="56">
                  <c:v>9.9289553460258312E-9</c:v>
                </c:pt>
                <c:pt idx="57">
                  <c:v>1.0478645963511677E-8</c:v>
                </c:pt>
                <c:pt idx="58">
                  <c:v>1.1048164531852453E-8</c:v>
                </c:pt>
                <c:pt idx="59">
                  <c:v>1.1637854624849599E-8</c:v>
                </c:pt>
                <c:pt idx="60">
                  <c:v>1.2248059318198424E-8</c:v>
                </c:pt>
                <c:pt idx="61">
                  <c:v>1.2879121182998735E-8</c:v>
                </c:pt>
                <c:pt idx="62">
                  <c:v>1.3531382279283214E-8</c:v>
                </c:pt>
                <c:pt idx="63">
                  <c:v>1.420518414956374E-8</c:v>
                </c:pt>
                <c:pt idx="64">
                  <c:v>1.4900867812395846E-8</c:v>
                </c:pt>
                <c:pt idx="65">
                  <c:v>1.5618773755961519E-8</c:v>
                </c:pt>
                <c:pt idx="66">
                  <c:v>1.6359241931670556E-8</c:v>
                </c:pt>
                <c:pt idx="67">
                  <c:v>1.7122611747780636E-8</c:v>
                </c:pt>
                <c:pt idx="68">
                  <c:v>1.7909222063036367E-8</c:v>
                </c:pt>
                <c:pt idx="69">
                  <c:v>1.8719411180327444E-8</c:v>
                </c:pt>
                <c:pt idx="70">
                  <c:v>1.9553516840366155E-8</c:v>
                </c:pt>
                <c:pt idx="71">
                  <c:v>2.0411876215384409E-8</c:v>
                </c:pt>
                <c:pt idx="72">
                  <c:v>2.12948259028505E-8</c:v>
                </c:pt>
                <c:pt idx="73">
                  <c:v>2.2202701919205777E-8</c:v>
                </c:pt>
                <c:pt idx="74">
                  <c:v>2.3135839693621435E-8</c:v>
                </c:pt>
                <c:pt idx="75">
                  <c:v>2.409457406177561E-8</c:v>
                </c:pt>
                <c:pt idx="76">
                  <c:v>2.5079239259650955E-8</c:v>
                </c:pt>
                <c:pt idx="77">
                  <c:v>2.6090168917352916E-8</c:v>
                </c:pt>
                <c:pt idx="78">
                  <c:v>2.7127696052948875E-8</c:v>
                </c:pt>
                <c:pt idx="79">
                  <c:v>2.8192153066328355E-8</c:v>
                </c:pt>
                <c:pt idx="80">
                  <c:v>2.9283871733084462E-8</c:v>
                </c:pt>
                <c:pt idx="81">
                  <c:v>3.0403183198416779E-8</c:v>
                </c:pt>
                <c:pt idx="82">
                  <c:v>3.1550417971055881E-8</c:v>
                </c:pt>
                <c:pt idx="83">
                  <c:v>3.2725905917209618E-8</c:v>
                </c:pt>
                <c:pt idx="84">
                  <c:v>3.3929976254531441E-8</c:v>
                </c:pt>
                <c:pt idx="85">
                  <c:v>3.5162957546110839E-8</c:v>
                </c:pt>
                <c:pt idx="86">
                  <c:v>3.6425177694486175E-8</c:v>
                </c:pt>
                <c:pt idx="87">
                  <c:v>3.7716963935680005E-8</c:v>
                </c:pt>
                <c:pt idx="88">
                  <c:v>3.9038642833257136E-8</c:v>
                </c:pt>
                <c:pt idx="89">
                  <c:v>4.0390540272405577E-8</c:v>
                </c:pt>
                <c:pt idx="90">
                  <c:v>4.1772981454040514E-8</c:v>
                </c:pt>
                <c:pt idx="91">
                  <c:v>4.3186290888931551E-8</c:v>
                </c:pt>
                <c:pt idx="92">
                  <c:v>4.4630792391853387E-8</c:v>
                </c:pt>
                <c:pt idx="93">
                  <c:v>4.6106809075760002E-8</c:v>
                </c:pt>
                <c:pt idx="94">
                  <c:v>4.7614663345982706E-8</c:v>
                </c:pt>
                <c:pt idx="95">
                  <c:v>4.9154676894452011E-8</c:v>
                </c:pt>
                <c:pt idx="96">
                  <c:v>5.0727170693943703E-8</c:v>
                </c:pt>
                <c:pt idx="97">
                  <c:v>5.2332464992349103E-8</c:v>
                </c:pt>
                <c:pt idx="98">
                  <c:v>5.3970879306969821E-8</c:v>
                </c:pt>
                <c:pt idx="99">
                  <c:v>5.5642732418837078E-8</c:v>
                </c:pt>
                <c:pt idx="100">
                  <c:v>5.734834236705582E-8</c:v>
                </c:pt>
                <c:pt idx="101">
                  <c:v>5.908802644317376E-8</c:v>
                </c:pt>
                <c:pt idx="102">
                  <c:v>6.0862101185575524E-8</c:v>
                </c:pt>
                <c:pt idx="103">
                  <c:v>6.2670882373902036E-8</c:v>
                </c:pt>
                <c:pt idx="104">
                  <c:v>6.4514685023495345E-8</c:v>
                </c:pt>
                <c:pt idx="105">
                  <c:v>6.639382337986905E-8</c:v>
                </c:pt>
                <c:pt idx="106">
                  <c:v>6.8308610913204439E-8</c:v>
                </c:pt>
                <c:pt idx="107">
                  <c:v>7.0259360312872493E-8</c:v>
                </c:pt>
                <c:pt idx="108">
                  <c:v>7.2246383481982046E-8</c:v>
                </c:pt>
                <c:pt idx="109">
                  <c:v>7.4269991531954052E-8</c:v>
                </c:pt>
                <c:pt idx="110">
                  <c:v>7.6330494777122264E-8</c:v>
                </c:pt>
                <c:pt idx="111">
                  <c:v>7.8428202729360428E-8</c:v>
                </c:pt>
                <c:pt idx="112">
                  <c:v>8.0563424092736153E-8</c:v>
                </c:pt>
                <c:pt idx="113">
                  <c:v>8.2736466758191582E-8</c:v>
                </c:pt>
                <c:pt idx="114">
                  <c:v>8.4947637798251043E-8</c:v>
                </c:pt>
                <c:pt idx="115">
                  <c:v>8.7197243461755781E-8</c:v>
                </c:pt>
                <c:pt idx="116">
                  <c:v>8.9485589168626025E-8</c:v>
                </c:pt>
                <c:pt idx="117">
                  <c:v>9.1812979504650404E-8</c:v>
                </c:pt>
                <c:pt idx="118">
                  <c:v>9.4179718216302962E-8</c:v>
                </c:pt>
                <c:pt idx="119">
                  <c:v>9.6586108205587797E-8</c:v>
                </c:pt>
                <c:pt idx="120">
                  <c:v>9.9032451524911616E-8</c:v>
                </c:pt>
                <c:pt idx="121">
                  <c:v>1.0151904937198424E-7</c:v>
                </c:pt>
                <c:pt idx="122">
                  <c:v>1.0404620208474719E-7</c:v>
                </c:pt>
                <c:pt idx="123">
                  <c:v>1.0661420913633064E-7</c:v>
                </c:pt>
                <c:pt idx="124">
                  <c:v>1.0922336913003859E-7</c:v>
                </c:pt>
                <c:pt idx="125">
                  <c:v>1.1187397979436273E-7</c:v>
                </c:pt>
                <c:pt idx="126">
                  <c:v>1.1456633797802491E-7</c:v>
                </c:pt>
                <c:pt idx="127">
                  <c:v>1.1730073964504832E-7</c:v>
                </c:pt>
                <c:pt idx="128">
                  <c:v>1.2007747986985777E-7</c:v>
                </c:pt>
                <c:pt idx="129">
                  <c:v>1.2289685283240885E-7</c:v>
                </c:pt>
                <c:pt idx="130">
                  <c:v>1.2575915181334642E-7</c:v>
                </c:pt>
                <c:pt idx="131">
                  <c:v>1.2866466918919228E-7</c:v>
                </c:pt>
                <c:pt idx="132">
                  <c:v>1.316136964275625E-7</c:v>
                </c:pt>
                <c:pt idx="133">
                  <c:v>1.3460652408241395E-7</c:v>
                </c:pt>
                <c:pt idx="134">
                  <c:v>1.3764344178932099E-7</c:v>
                </c:pt>
                <c:pt idx="135">
                  <c:v>1.4072473826078147E-7</c:v>
                </c:pt>
                <c:pt idx="136">
                  <c:v>1.4385070128155313E-7</c:v>
                </c:pt>
                <c:pt idx="137">
                  <c:v>1.4702161770401971E-7</c:v>
                </c:pt>
                <c:pt idx="138">
                  <c:v>1.5023777344358739E-7</c:v>
                </c:pt>
                <c:pt idx="139">
                  <c:v>1.5349945347411152E-7</c:v>
                </c:pt>
                <c:pt idx="140">
                  <c:v>1.568069418233537E-7</c:v>
                </c:pt>
                <c:pt idx="141">
                  <c:v>1.6016052156846939E-7</c:v>
                </c:pt>
                <c:pt idx="142">
                  <c:v>1.635604748315262E-7</c:v>
                </c:pt>
                <c:pt idx="143">
                  <c:v>1.6700708277505284E-7</c:v>
                </c:pt>
                <c:pt idx="144">
                  <c:v>1.7050062559761906E-7</c:v>
                </c:pt>
                <c:pt idx="145">
                  <c:v>1.7404138252944636E-7</c:v>
                </c:pt>
                <c:pt idx="146">
                  <c:v>1.7762963182804998E-7</c:v>
                </c:pt>
                <c:pt idx="147">
                  <c:v>1.8126565077391188E-7</c:v>
                </c:pt>
                <c:pt idx="148">
                  <c:v>1.8494971566618514E-7</c:v>
                </c:pt>
                <c:pt idx="149">
                  <c:v>1.8868210181842969E-7</c:v>
                </c:pt>
                <c:pt idx="150">
                  <c:v>1.9246308355437955E-7</c:v>
                </c:pt>
                <c:pt idx="151">
                  <c:v>1.9629293420374157E-7</c:v>
                </c:pt>
                <c:pt idx="152">
                  <c:v>2.0017192609802601E-7</c:v>
                </c:pt>
                <c:pt idx="153">
                  <c:v>2.0410033056640878E-7</c:v>
                </c:pt>
                <c:pt idx="154">
                  <c:v>2.0807841793162562E-7</c:v>
                </c:pt>
                <c:pt idx="155">
                  <c:v>2.1210645750589831E-7</c:v>
                </c:pt>
                <c:pt idx="156">
                  <c:v>2.1618471758689278E-7</c:v>
                </c:pt>
                <c:pt idx="157">
                  <c:v>2.2031346545370956E-7</c:v>
                </c:pt>
                <c:pt idx="158">
                  <c:v>2.2449296736290641E-7</c:v>
                </c:pt>
                <c:pt idx="159">
                  <c:v>2.2872348854455333E-7</c:v>
                </c:pt>
                <c:pt idx="160">
                  <c:v>2.3300529319831995E-7</c:v>
                </c:pt>
                <c:pt idx="161">
                  <c:v>2.3733864448959548E-7</c:v>
                </c:pt>
                <c:pt idx="162">
                  <c:v>2.4172380454564127E-7</c:v>
                </c:pt>
                <c:pt idx="163">
                  <c:v>2.46161034451776E-7</c:v>
                </c:pt>
                <c:pt idx="164">
                  <c:v>2.5065059424759373E-7</c:v>
                </c:pt>
                <c:pt idx="165">
                  <c:v>2.5519274292321476E-7</c:v>
                </c:pt>
                <c:pt idx="166">
                  <c:v>2.5978773841556948E-7</c:v>
                </c:pt>
                <c:pt idx="167">
                  <c:v>2.6443583760471502E-7</c:v>
                </c:pt>
                <c:pt idx="168">
                  <c:v>2.6913729631018534E-7</c:v>
                </c:pt>
                <c:pt idx="169">
                  <c:v>2.7389236928737418E-7</c:v>
                </c:pt>
                <c:pt idx="170">
                  <c:v>2.7870131022395134E-7</c:v>
                </c:pt>
                <c:pt idx="171">
                  <c:v>2.8356437173631241E-7</c:v>
                </c:pt>
                <c:pt idx="172">
                  <c:v>2.8848180536606163E-7</c:v>
                </c:pt>
                <c:pt idx="173">
                  <c:v>2.9345386157652842E-7</c:v>
                </c:pt>
                <c:pt idx="174">
                  <c:v>2.9848078974931733E-7</c:v>
                </c:pt>
                <c:pt idx="175">
                  <c:v>3.0356283818089164E-7</c:v>
                </c:pt>
                <c:pt idx="176">
                  <c:v>3.0870025407919046E-7</c:v>
                </c:pt>
                <c:pt idx="177">
                  <c:v>3.138932835602797E-7</c:v>
                </c:pt>
                <c:pt idx="178">
                  <c:v>3.1914217164503684E-7</c:v>
                </c:pt>
                <c:pt idx="179">
                  <c:v>3.2444716225586949E-7</c:v>
                </c:pt>
                <c:pt idx="180">
                  <c:v>3.2980849821346767E-7</c:v>
                </c:pt>
                <c:pt idx="181">
                  <c:v>3.3522642123359041E-7</c:v>
                </c:pt>
                <c:pt idx="182">
                  <c:v>3.4070117192388609E-7</c:v>
                </c:pt>
                <c:pt idx="183">
                  <c:v>3.4623298978074694E-7</c:v>
                </c:pt>
                <c:pt idx="184">
                  <c:v>3.5182211318619767E-7</c:v>
                </c:pt>
                <c:pt idx="185">
                  <c:v>3.5746877940481828E-7</c:v>
                </c:pt>
                <c:pt idx="186">
                  <c:v>3.631732245807011E-7</c:v>
                </c:pt>
                <c:pt idx="187">
                  <c:v>3.6893568373444208E-7</c:v>
                </c:pt>
                <c:pt idx="188">
                  <c:v>3.7475639076016637E-7</c:v>
                </c:pt>
                <c:pt idx="189">
                  <c:v>3.806355784225885E-7</c:v>
                </c:pt>
                <c:pt idx="190">
                  <c:v>3.8657347835410669E-7</c:v>
                </c:pt>
                <c:pt idx="191">
                  <c:v>3.9257032105193178E-7</c:v>
                </c:pt>
                <c:pt idx="192">
                  <c:v>3.9862633587525059E-7</c:v>
                </c:pt>
                <c:pt idx="193">
                  <c:v>4.0474175104242397E-7</c:v>
                </c:pt>
                <c:pt idx="194">
                  <c:v>4.1091679362821923E-7</c:v>
                </c:pt>
                <c:pt idx="195">
                  <c:v>4.1715168956107747E-7</c:v>
                </c:pt>
                <c:pt idx="196">
                  <c:v>4.2344666362041517E-7</c:v>
                </c:pt>
                <c:pt idx="197">
                  <c:v>4.2980193943396102E-7</c:v>
                </c:pt>
                <c:pt idx="198">
                  <c:v>4.3621773947512685E-7</c:v>
                </c:pt>
                <c:pt idx="199">
                  <c:v>4.4269428506041397E-7</c:v>
                </c:pt>
                <c:pt idx="200">
                  <c:v>4.492317963468537E-7</c:v>
                </c:pt>
                <c:pt idx="201">
                  <c:v>4.5583049232948328E-7</c:v>
                </c:pt>
                <c:pt idx="202">
                  <c:v>4.624905908388562E-7</c:v>
                </c:pt>
                <c:pt idx="203">
                  <c:v>4.6921230853858766E-7</c:v>
                </c:pt>
                <c:pt idx="204">
                  <c:v>4.7599586092293477E-7</c:v>
                </c:pt>
                <c:pt idx="205">
                  <c:v>4.8284146231441186E-7</c:v>
                </c:pt>
                <c:pt idx="206">
                  <c:v>4.897493258614406E-7</c:v>
                </c:pt>
                <c:pt idx="207">
                  <c:v>4.9671966353603518E-7</c:v>
                </c:pt>
                <c:pt idx="208">
                  <c:v>5.0375268613152235E-7</c:v>
                </c:pt>
                <c:pt idx="209">
                  <c:v>5.1084860326029657E-7</c:v>
                </c:pt>
                <c:pt idx="210">
                  <c:v>5.1800762335161044E-7</c:v>
                </c:pt>
                <c:pt idx="211">
                  <c:v>5.252299536493995E-7</c:v>
                </c:pt>
                <c:pt idx="212">
                  <c:v>5.3251580021014286E-7</c:v>
                </c:pt>
                <c:pt idx="213">
                  <c:v>5.398653679007584E-7</c:v>
                </c:pt>
                <c:pt idx="214">
                  <c:v>5.4727886039653298E-7</c:v>
                </c:pt>
                <c:pt idx="215">
                  <c:v>5.5475648017908846E-7</c:v>
                </c:pt>
                <c:pt idx="216">
                  <c:v>5.6229842853438177E-7</c:v>
                </c:pt>
                <c:pt idx="217">
                  <c:v>5.6990490555074108E-7</c:v>
                </c:pt>
                <c:pt idx="218">
                  <c:v>5.7757611011693622E-7</c:v>
                </c:pt>
                <c:pt idx="219">
                  <c:v>5.8531223992028485E-7</c:v>
                </c:pt>
                <c:pt idx="220">
                  <c:v>5.9311349144479363E-7</c:v>
                </c:pt>
                <c:pt idx="221">
                  <c:v>6.0098005996933416E-7</c:v>
                </c:pt>
                <c:pt idx="222">
                  <c:v>6.0891213956585443E-7</c:v>
                </c:pt>
                <c:pt idx="223">
                  <c:v>6.1690992309762517E-7</c:v>
                </c:pt>
                <c:pt idx="224">
                  <c:v>6.2497360221752135E-7</c:v>
                </c:pt>
                <c:pt idx="225">
                  <c:v>6.3310336736633895E-7</c:v>
                </c:pt>
                <c:pt idx="226">
                  <c:v>6.412994077711466E-7</c:v>
                </c:pt>
                <c:pt idx="227">
                  <c:v>6.4956191144367236E-7</c:v>
                </c:pt>
                <c:pt idx="228">
                  <c:v>6.5789106517872593E-7</c:v>
                </c:pt>
                <c:pt idx="229">
                  <c:v>6.6628705455265535E-7</c:v>
                </c:pt>
                <c:pt idx="230">
                  <c:v>6.7475006392183919E-7</c:v>
                </c:pt>
                <c:pt idx="231">
                  <c:v>6.8328027642121382E-7</c:v>
                </c:pt>
                <c:pt idx="232">
                  <c:v>6.9187787396283525E-7</c:v>
                </c:pt>
                <c:pt idx="233">
                  <c:v>7.0054303723447678E-7</c:v>
                </c:pt>
                <c:pt idx="234">
                  <c:v>7.0927594569826073E-7</c:v>
                </c:pt>
                <c:pt idx="235">
                  <c:v>7.1807677758932613E-7</c:v>
                </c:pt>
                <c:pt idx="236">
                  <c:v>7.2694570991453044E-7</c:v>
                </c:pt>
                <c:pt idx="237">
                  <c:v>7.3588291845118713E-7</c:v>
                </c:pt>
                <c:pt idx="238">
                  <c:v>7.448885777458372E-7</c:v>
                </c:pt>
                <c:pt idx="239">
                  <c:v>7.5396286111305652E-7</c:v>
                </c:pt>
                <c:pt idx="240">
                  <c:v>7.6310594063429766E-7</c:v>
                </c:pt>
                <c:pt idx="241">
                  <c:v>7.7231798715676634E-7</c:v>
                </c:pt>
                <c:pt idx="242">
                  <c:v>7.8159917029233322E-7</c:v>
                </c:pt>
                <c:pt idx="243">
                  <c:v>7.9094965841648012E-7</c:v>
                </c:pt>
                <c:pt idx="244">
                  <c:v>8.0036961866728091E-7</c:v>
                </c:pt>
                <c:pt idx="245">
                  <c:v>8.0985921694441764E-7</c:v>
                </c:pt>
                <c:pt idx="246">
                  <c:v>8.1941861790823089E-7</c:v>
                </c:pt>
                <c:pt idx="247">
                  <c:v>8.2904798497880493E-7</c:v>
                </c:pt>
                <c:pt idx="248">
                  <c:v>8.387474803350877E-7</c:v>
                </c:pt>
                <c:pt idx="249">
                  <c:v>8.4851726491404506E-7</c:v>
                </c:pt>
                <c:pt idx="250">
                  <c:v>8.5835749840984991E-7</c:v>
                </c:pt>
                <c:pt idx="251">
                  <c:v>8.6826833927310559E-7</c:v>
                </c:pt>
                <c:pt idx="252">
                  <c:v>8.7824994471010396E-7</c:v>
                </c:pt>
                <c:pt idx="253">
                  <c:v>8.8830247068211774E-7</c:v>
                </c:pt>
                <c:pt idx="254">
                  <c:v>8.9842607190472719E-7</c:v>
                </c:pt>
                <c:pt idx="255">
                  <c:v>9.0862090184718158E-7</c:v>
                </c:pt>
                <c:pt idx="256">
                  <c:v>9.1888711273179448E-7</c:v>
                </c:pt>
                <c:pt idx="257">
                  <c:v>9.2922485553337335E-7</c:v>
                </c:pt>
                <c:pt idx="258">
                  <c:v>9.3963427997868369E-7</c:v>
                </c:pt>
                <c:pt idx="259">
                  <c:v>9.5011553454594708E-7</c:v>
                </c:pt>
                <c:pt idx="260">
                  <c:v>9.6066876646437328E-7</c:v>
                </c:pt>
                <c:pt idx="261">
                  <c:v>9.7129412171372635E-7</c:v>
                </c:pt>
                <c:pt idx="262">
                  <c:v>9.8199174502392518E-7</c:v>
                </c:pt>
                <c:pt idx="263">
                  <c:v>9.9276177987467756E-7</c:v>
                </c:pt>
                <c:pt idx="264">
                  <c:v>1.0036043684951483E-6</c:v>
                </c:pt>
                <c:pt idx="265">
                  <c:v>1.0145196518636611E-6</c:v>
                </c:pt>
                <c:pt idx="266">
                  <c:v>1.0255077697074342E-6</c:v>
                </c:pt>
                <c:pt idx="267">
                  <c:v>1.0365688605023497E-6</c:v>
                </c:pt>
                <c:pt idx="268">
                  <c:v>1.047703061472757E-6</c:v>
                </c:pt>
                <c:pt idx="269">
                  <c:v>1.0589105085913092E-6</c:v>
                </c:pt>
                <c:pt idx="270">
                  <c:v>1.0701913365788332E-6</c:v>
                </c:pt>
                <c:pt idx="271">
                  <c:v>1.0815456789042333E-6</c:v>
                </c:pt>
                <c:pt idx="272">
                  <c:v>1.0929736677844286E-6</c:v>
                </c:pt>
                <c:pt idx="273">
                  <c:v>1.1044754341843231E-6</c:v>
                </c:pt>
                <c:pt idx="274">
                  <c:v>1.1160511078168095E-6</c:v>
                </c:pt>
                <c:pt idx="275">
                  <c:v>1.1277008171428061E-6</c:v>
                </c:pt>
                <c:pt idx="276">
                  <c:v>1.1394246893713263E-6</c:v>
                </c:pt>
                <c:pt idx="277">
                  <c:v>1.1512228504595823E-6</c:v>
                </c:pt>
                <c:pt idx="278">
                  <c:v>1.1630954251131204E-6</c:v>
                </c:pt>
                <c:pt idx="279">
                  <c:v>1.1750425367859906E-6</c:v>
                </c:pt>
                <c:pt idx="280">
                  <c:v>1.1870643076809478E-6</c:v>
                </c:pt>
                <c:pt idx="281">
                  <c:v>1.1991608587496866E-6</c:v>
                </c:pt>
                <c:pt idx="282">
                  <c:v>1.2113323096931084E-6</c:v>
                </c:pt>
                <c:pt idx="283">
                  <c:v>1.2235787789616212E-6</c:v>
                </c:pt>
                <c:pt idx="284">
                  <c:v>1.2359003837554718E-6</c:v>
                </c:pt>
                <c:pt idx="285">
                  <c:v>1.2482972400251104E-6</c:v>
                </c:pt>
                <c:pt idx="286">
                  <c:v>1.2607694624715882E-6</c:v>
                </c:pt>
                <c:pt idx="287">
                  <c:v>1.2733171645469863E-6</c:v>
                </c:pt>
                <c:pt idx="288">
                  <c:v>1.2859404584548775E-6</c:v>
                </c:pt>
                <c:pt idx="289">
                  <c:v>1.29863945515082E-6</c:v>
                </c:pt>
                <c:pt idx="290">
                  <c:v>1.3114142643428825E-6</c:v>
                </c:pt>
                <c:pt idx="291">
                  <c:v>1.3242649944922026E-6</c:v>
                </c:pt>
                <c:pt idx="292">
                  <c:v>1.337191752813576E-6</c:v>
                </c:pt>
                <c:pt idx="293">
                  <c:v>1.3501946452760776E-6</c:v>
                </c:pt>
                <c:pt idx="294">
                  <c:v>1.3632737766037144E-6</c:v>
                </c:pt>
                <c:pt idx="295">
                  <c:v>1.37642925027611E-6</c:v>
                </c:pt>
                <c:pt idx="296">
                  <c:v>1.3896611685292202E-6</c:v>
                </c:pt>
                <c:pt idx="297">
                  <c:v>1.4029696323560813E-6</c:v>
                </c:pt>
                <c:pt idx="298">
                  <c:v>1.4163547415075876E-6</c:v>
                </c:pt>
                <c:pt idx="299">
                  <c:v>1.4298165944933015E-6</c:v>
                </c:pt>
                <c:pt idx="300">
                  <c:v>1.443355288582295E-6</c:v>
                </c:pt>
                <c:pt idx="301">
                  <c:v>1.4569709198040207E-6</c:v>
                </c:pt>
                <c:pt idx="302">
                  <c:v>1.4706635829492154E-6</c:v>
                </c:pt>
                <c:pt idx="303">
                  <c:v>1.484433371570833E-6</c:v>
                </c:pt>
                <c:pt idx="304">
                  <c:v>1.4982803779850095E-6</c:v>
                </c:pt>
                <c:pt idx="305">
                  <c:v>1.5122046932720573E-6</c:v>
                </c:pt>
                <c:pt idx="306">
                  <c:v>1.5262064072774911E-6</c:v>
                </c:pt>
                <c:pt idx="307">
                  <c:v>1.5402856086130833E-6</c:v>
                </c:pt>
                <c:pt idx="308">
                  <c:v>1.5544423846579501E-6</c:v>
                </c:pt>
                <c:pt idx="309">
                  <c:v>1.5686768215596681E-6</c:v>
                </c:pt>
                <c:pt idx="310">
                  <c:v>1.5829890042354206E-6</c:v>
                </c:pt>
                <c:pt idx="311">
                  <c:v>1.5973790163731733E-6</c:v>
                </c:pt>
                <c:pt idx="312">
                  <c:v>1.6118469404328815E-6</c:v>
                </c:pt>
                <c:pt idx="313">
                  <c:v>1.6263928576477249E-6</c:v>
                </c:pt>
                <c:pt idx="314">
                  <c:v>1.6410168480253741E-6</c:v>
                </c:pt>
                <c:pt idx="315">
                  <c:v>1.6557189903492852E-6</c:v>
                </c:pt>
                <c:pt idx="316">
                  <c:v>1.6704993621800241E-6</c:v>
                </c:pt>
                <c:pt idx="317">
                  <c:v>1.6853580398566209E-6</c:v>
                </c:pt>
                <c:pt idx="318">
                  <c:v>1.7002950984979523E-6</c:v>
                </c:pt>
                <c:pt idx="319">
                  <c:v>1.7153106120041541E-6</c:v>
                </c:pt>
                <c:pt idx="320">
                  <c:v>1.7304046530580622E-6</c:v>
                </c:pt>
                <c:pt idx="321">
                  <c:v>1.745577293126682E-6</c:v>
                </c:pt>
                <c:pt idx="322">
                  <c:v>1.7608286024626877E-6</c:v>
                </c:pt>
                <c:pt idx="323">
                  <c:v>1.7761586501059485E-6</c:v>
                </c:pt>
                <c:pt idx="324">
                  <c:v>1.7915675038850858E-6</c:v>
                </c:pt>
                <c:pt idx="325">
                  <c:v>1.8070552304190554E-6</c:v>
                </c:pt>
                <c:pt idx="326">
                  <c:v>1.8226218951187611E-6</c:v>
                </c:pt>
                <c:pt idx="327">
                  <c:v>1.8382675621886947E-6</c:v>
                </c:pt>
                <c:pt idx="328">
                  <c:v>1.8539922946286045E-6</c:v>
                </c:pt>
                <c:pt idx="329">
                  <c:v>1.8697961542351913E-6</c:v>
                </c:pt>
                <c:pt idx="330">
                  <c:v>1.8856792016038327E-6</c:v>
                </c:pt>
                <c:pt idx="331">
                  <c:v>1.9016414961303348E-6</c:v>
                </c:pt>
                <c:pt idx="332">
                  <c:v>1.917683096012711E-6</c:v>
                </c:pt>
                <c:pt idx="333">
                  <c:v>1.9338040582529894E-6</c:v>
                </c:pt>
                <c:pt idx="334">
                  <c:v>1.9500044386590452E-6</c:v>
                </c:pt>
                <c:pt idx="335">
                  <c:v>1.9662842918464629E-6</c:v>
                </c:pt>
                <c:pt idx="336">
                  <c:v>1.9826436712404235E-6</c:v>
                </c:pt>
                <c:pt idx="337">
                  <c:v>1.9990826290776196E-6</c:v>
                </c:pt>
                <c:pt idx="338">
                  <c:v>2.0156012164081962E-6</c:v>
                </c:pt>
                <c:pt idx="339">
                  <c:v>2.0321994830977198E-6</c:v>
                </c:pt>
                <c:pt idx="340">
                  <c:v>2.0488774778291723E-6</c:v>
                </c:pt>
                <c:pt idx="341">
                  <c:v>2.0656352481049725E-6</c:v>
                </c:pt>
                <c:pt idx="342">
                  <c:v>2.0824728402490215E-6</c:v>
                </c:pt>
                <c:pt idx="343">
                  <c:v>2.0993902994087779E-6</c:v>
                </c:pt>
                <c:pt idx="344">
                  <c:v>2.1163876695573564E-6</c:v>
                </c:pt>
                <c:pt idx="345">
                  <c:v>2.133464993495651E-6</c:v>
                </c:pt>
                <c:pt idx="346">
                  <c:v>2.1506223128544884E-6</c:v>
                </c:pt>
                <c:pt idx="347">
                  <c:v>2.1678596680968009E-6</c:v>
                </c:pt>
                <c:pt idx="348">
                  <c:v>2.1851770985198305E-6</c:v>
                </c:pt>
                <c:pt idx="349">
                  <c:v>2.2025746422573545E-6</c:v>
                </c:pt>
                <c:pt idx="350">
                  <c:v>2.2200523362819366E-6</c:v>
                </c:pt>
                <c:pt idx="351">
                  <c:v>2.2376102164072049E-6</c:v>
                </c:pt>
                <c:pt idx="352">
                  <c:v>2.2552483172901531E-6</c:v>
                </c:pt>
                <c:pt idx="353">
                  <c:v>2.2729666724334665E-6</c:v>
                </c:pt>
                <c:pt idx="354">
                  <c:v>2.2907653141878727E-6</c:v>
                </c:pt>
                <c:pt idx="355">
                  <c:v>2.3086442737545172E-6</c:v>
                </c:pt>
                <c:pt idx="356">
                  <c:v>2.3266035811873629E-6</c:v>
                </c:pt>
                <c:pt idx="357">
                  <c:v>2.344643265395614E-6</c:v>
                </c:pt>
                <c:pt idx="358">
                  <c:v>2.3627633541461626E-6</c:v>
                </c:pt>
                <c:pt idx="359">
                  <c:v>2.3809638740660616E-6</c:v>
                </c:pt>
                <c:pt idx="360">
                  <c:v>2.3992448506450178E-6</c:v>
                </c:pt>
                <c:pt idx="361">
                  <c:v>2.4176063082379125E-6</c:v>
                </c:pt>
                <c:pt idx="362">
                  <c:v>2.4360482700673425E-6</c:v>
                </c:pt>
                <c:pt idx="363">
                  <c:v>2.4545707582261864E-6</c:v>
                </c:pt>
                <c:pt idx="364">
                  <c:v>2.4731737936801908E-6</c:v>
                </c:pt>
                <c:pt idx="365">
                  <c:v>2.4918573962705841E-6</c:v>
                </c:pt>
                <c:pt idx="366">
                  <c:v>2.5106215847167098E-6</c:v>
                </c:pt>
                <c:pt idx="367">
                  <c:v>2.5294663766186827E-6</c:v>
                </c:pt>
                <c:pt idx="368">
                  <c:v>2.5483917884600684E-6</c:v>
                </c:pt>
                <c:pt idx="369">
                  <c:v>2.5673978356105863E-6</c:v>
                </c:pt>
                <c:pt idx="370">
                  <c:v>2.5864845323288313E-6</c:v>
                </c:pt>
                <c:pt idx="371">
                  <c:v>2.6056518917650219E-6</c:v>
                </c:pt>
                <c:pt idx="372">
                  <c:v>2.6248999259637665E-6</c:v>
                </c:pt>
                <c:pt idx="373">
                  <c:v>2.6442286458668536E-6</c:v>
                </c:pt>
                <c:pt idx="374">
                  <c:v>2.6636380613160628E-6</c:v>
                </c:pt>
                <c:pt idx="375">
                  <c:v>2.6831281810559984E-6</c:v>
                </c:pt>
                <c:pt idx="376">
                  <c:v>2.7026990127369422E-6</c:v>
                </c:pt>
                <c:pt idx="377">
                  <c:v>2.7223505629177289E-6</c:v>
                </c:pt>
                <c:pt idx="378">
                  <c:v>2.7420828370686421E-6</c:v>
                </c:pt>
                <c:pt idx="379">
                  <c:v>2.761895839574332E-6</c:v>
                </c:pt>
                <c:pt idx="380">
                  <c:v>2.7817895737367522E-6</c:v>
                </c:pt>
                <c:pt idx="381">
                  <c:v>2.8017640417781183E-6</c:v>
                </c:pt>
                <c:pt idx="382">
                  <c:v>2.821819244843886E-6</c:v>
                </c:pt>
                <c:pt idx="383">
                  <c:v>2.8419551830057499E-6</c:v>
                </c:pt>
                <c:pt idx="384">
                  <c:v>2.862171855264663E-6</c:v>
                </c:pt>
                <c:pt idx="385">
                  <c:v>2.8824692595538748E-6</c:v>
                </c:pt>
                <c:pt idx="386">
                  <c:v>2.9028473927419894E-6</c:v>
                </c:pt>
                <c:pt idx="387">
                  <c:v>2.9233062506360443E-6</c:v>
                </c:pt>
                <c:pt idx="388">
                  <c:v>2.9438458279846076E-6</c:v>
                </c:pt>
                <c:pt idx="389">
                  <c:v>2.9644661184808948E-6</c:v>
                </c:pt>
                <c:pt idx="390">
                  <c:v>2.9851671147659039E-6</c:v>
                </c:pt>
                <c:pt idx="391">
                  <c:v>3.0059488084315717E-6</c:v>
                </c:pt>
                <c:pt idx="392">
                  <c:v>3.0268111900239466E-6</c:v>
                </c:pt>
                <c:pt idx="393">
                  <c:v>3.0477542490463799E-6</c:v>
                </c:pt>
                <c:pt idx="394">
                  <c:v>3.0687779739627391E-6</c:v>
                </c:pt>
                <c:pt idx="395">
                  <c:v>3.0898823522006339E-6</c:v>
                </c:pt>
                <c:pt idx="396">
                  <c:v>3.1110673701546663E-6</c:v>
                </c:pt>
                <c:pt idx="397">
                  <c:v>3.1323330131896933E-6</c:v>
                </c:pt>
                <c:pt idx="398">
                  <c:v>3.1536792656441123E-6</c:v>
                </c:pt>
                <c:pt idx="399">
                  <c:v>3.1751061108331601E-6</c:v>
                </c:pt>
                <c:pt idx="400">
                  <c:v>3.1966135310522319E-6</c:v>
                </c:pt>
                <c:pt idx="401">
                  <c:v>3.2182015075802172E-6</c:v>
                </c:pt>
                <c:pt idx="402">
                  <c:v>3.2398700206828519E-6</c:v>
                </c:pt>
                <c:pt idx="403">
                  <c:v>3.2616190496160892E-6</c:v>
                </c:pt>
                <c:pt idx="404">
                  <c:v>3.2834485726294859E-6</c:v>
                </c:pt>
                <c:pt idx="405">
                  <c:v>3.305358566969605E-6</c:v>
                </c:pt>
                <c:pt idx="406">
                  <c:v>3.3273490088834369E-6</c:v>
                </c:pt>
                <c:pt idx="407">
                  <c:v>3.3494198736218362E-6</c:v>
                </c:pt>
                <c:pt idx="408">
                  <c:v>3.371571135442972E-6</c:v>
                </c:pt>
                <c:pt idx="409">
                  <c:v>3.3938027676157997E-6</c:v>
                </c:pt>
                <c:pt idx="410">
                  <c:v>3.4161147424235437E-6</c:v>
                </c:pt>
                <c:pt idx="411">
                  <c:v>3.4385070311671975E-6</c:v>
                </c:pt>
                <c:pt idx="412">
                  <c:v>3.4609796041690408E-6</c:v>
                </c:pt>
                <c:pt idx="413">
                  <c:v>3.4835324307761705E-6</c:v>
                </c:pt>
                <c:pt idx="414">
                  <c:v>3.5061654793640469E-6</c:v>
                </c:pt>
                <c:pt idx="415">
                  <c:v>3.5288787173400562E-6</c:v>
                </c:pt>
                <c:pt idx="416">
                  <c:v>3.5516721111470855E-6</c:v>
                </c:pt>
                <c:pt idx="417">
                  <c:v>3.5745456262671156E-6</c:v>
                </c:pt>
                <c:pt idx="418">
                  <c:v>3.5974992272248268E-6</c:v>
                </c:pt>
                <c:pt idx="419">
                  <c:v>3.6205328775912189E-6</c:v>
                </c:pt>
                <c:pt idx="420">
                  <c:v>3.6436465399872458E-6</c:v>
                </c:pt>
                <c:pt idx="421">
                  <c:v>3.6668401760874649E-6</c:v>
                </c:pt>
                <c:pt idx="422">
                  <c:v>3.6901137466236989E-6</c:v>
                </c:pt>
                <c:pt idx="423">
                  <c:v>3.7134672113887126E-6</c:v>
                </c:pt>
                <c:pt idx="424">
                  <c:v>3.7369005292399037E-6</c:v>
                </c:pt>
                <c:pt idx="425">
                  <c:v>3.7604136581030054E-6</c:v>
                </c:pt>
                <c:pt idx="426">
                  <c:v>3.7840065549758035E-6</c:v>
                </c:pt>
                <c:pt idx="427">
                  <c:v>3.807679175931867E-6</c:v>
                </c:pt>
                <c:pt idx="428">
                  <c:v>3.8314314761242899E-6</c:v>
                </c:pt>
                <c:pt idx="429">
                  <c:v>3.8552634097894465E-6</c:v>
                </c:pt>
                <c:pt idx="430">
                  <c:v>3.8791749302507628E-6</c:v>
                </c:pt>
                <c:pt idx="431">
                  <c:v>3.9031659899224929E-6</c:v>
                </c:pt>
                <c:pt idx="432">
                  <c:v>3.927236540313516E-6</c:v>
                </c:pt>
                <c:pt idx="433">
                  <c:v>3.9513865320311393E-6</c:v>
                </c:pt>
                <c:pt idx="434">
                  <c:v>3.9756159147849154E-6</c:v>
                </c:pt>
                <c:pt idx="435">
                  <c:v>3.999924637390472E-6</c:v>
                </c:pt>
                <c:pt idx="436">
                  <c:v>4.0243126477733517E-6</c:v>
                </c:pt>
                <c:pt idx="437">
                  <c:v>4.0487798929728652E-6</c:v>
                </c:pt>
                <c:pt idx="438">
                  <c:v>4.0733263191459538E-6</c:v>
                </c:pt>
                <c:pt idx="439">
                  <c:v>4.0979518715710637E-6</c:v>
                </c:pt>
                <c:pt idx="440">
                  <c:v>4.1226564946520336E-6</c:v>
                </c:pt>
                <c:pt idx="441">
                  <c:v>4.1474401319219889E-6</c:v>
                </c:pt>
                <c:pt idx="442">
                  <c:v>4.172302726047249E-6</c:v>
                </c:pt>
                <c:pt idx="443">
                  <c:v>4.1972442188312454E-6</c:v>
                </c:pt>
                <c:pt idx="444">
                  <c:v>4.2222645512184499E-6</c:v>
                </c:pt>
                <c:pt idx="445">
                  <c:v>4.2473636632983117E-6</c:v>
                </c:pt>
                <c:pt idx="446">
                  <c:v>4.272541494309207E-6</c:v>
                </c:pt>
                <c:pt idx="447">
                  <c:v>4.2977979826423943E-6</c:v>
                </c:pt>
                <c:pt idx="448">
                  <c:v>4.3231330658459845E-6</c:v>
                </c:pt>
                <c:pt idx="449">
                  <c:v>4.3485466806289168E-6</c:v>
                </c:pt>
                <c:pt idx="450">
                  <c:v>4.3740387628649449E-6</c:v>
                </c:pt>
                <c:pt idx="451">
                  <c:v>4.3996092475966335E-6</c:v>
                </c:pt>
                <c:pt idx="452">
                  <c:v>4.4252580690393625E-6</c:v>
                </c:pt>
                <c:pt idx="453">
                  <c:v>4.4509851605853402E-6</c:v>
                </c:pt>
                <c:pt idx="454">
                  <c:v>4.4767904548076251E-6</c:v>
                </c:pt>
                <c:pt idx="455">
                  <c:v>4.5026738834641591E-6</c:v>
                </c:pt>
                <c:pt idx="456">
                  <c:v>4.5286353775018044E-6</c:v>
                </c:pt>
                <c:pt idx="457">
                  <c:v>4.5546748670603903E-6</c:v>
                </c:pt>
                <c:pt idx="458">
                  <c:v>4.5807922814767708E-6</c:v>
                </c:pt>
                <c:pt idx="459">
                  <c:v>4.6069875492888871E-6</c:v>
                </c:pt>
                <c:pt idx="460">
                  <c:v>4.633260598239838E-6</c:v>
                </c:pt>
                <c:pt idx="461">
                  <c:v>4.6596113552819587E-6</c:v>
                </c:pt>
                <c:pt idx="462">
                  <c:v>4.6860397465809076E-6</c:v>
                </c:pt>
                <c:pt idx="463">
                  <c:v>4.7125456975197592E-6</c:v>
                </c:pt>
                <c:pt idx="464">
                  <c:v>4.7391291327031046E-6</c:v>
                </c:pt>
                <c:pt idx="465">
                  <c:v>4.7657899759611578E-6</c:v>
                </c:pt>
                <c:pt idx="466">
                  <c:v>4.7925281503538727E-6</c:v>
                </c:pt>
                <c:pt idx="467">
                  <c:v>4.8193435781750606E-6</c:v>
                </c:pt>
                <c:pt idx="468">
                  <c:v>4.8462361809565186E-6</c:v>
                </c:pt>
                <c:pt idx="469">
                  <c:v>4.8732058794721633E-6</c:v>
                </c:pt>
                <c:pt idx="470">
                  <c:v>4.9002525937421717E-6</c:v>
                </c:pt>
                <c:pt idx="471">
                  <c:v>4.9273762430371237E-6</c:v>
                </c:pt>
                <c:pt idx="472">
                  <c:v>4.9545767458821566E-6</c:v>
                </c:pt>
                <c:pt idx="473">
                  <c:v>4.9818540200611212E-6</c:v>
                </c:pt>
                <c:pt idx="474">
                  <c:v>5.0092079826207436E-6</c:v>
                </c:pt>
                <c:pt idx="475">
                  <c:v>5.0366385498747938E-6</c:v>
                </c:pt>
                <c:pt idx="476">
                  <c:v>5.0641456374082595E-6</c:v>
                </c:pt>
                <c:pt idx="477">
                  <c:v>5.0917291600815233E-6</c:v>
                </c:pt>
                <c:pt idx="478">
                  <c:v>5.1193890320345476E-6</c:v>
                </c:pt>
                <c:pt idx="479">
                  <c:v>5.1471251666910597E-6</c:v>
                </c:pt>
                <c:pt idx="480">
                  <c:v>5.1749374767627457E-6</c:v>
                </c:pt>
                <c:pt idx="481">
                  <c:v>5.2028258742534492E-6</c:v>
                </c:pt>
                <c:pt idx="482">
                  <c:v>5.2307902704633698E-6</c:v>
                </c:pt>
                <c:pt idx="483">
                  <c:v>5.258830575993269E-6</c:v>
                </c:pt>
                <c:pt idx="484">
                  <c:v>5.2869467007486794E-6</c:v>
                </c:pt>
                <c:pt idx="485">
                  <c:v>5.3151385539441179E-6</c:v>
                </c:pt>
                <c:pt idx="486">
                  <c:v>5.3434060441073037E-6</c:v>
                </c:pt>
                <c:pt idx="487">
                  <c:v>5.3717490790833756E-6</c:v>
                </c:pt>
                <c:pt idx="488">
                  <c:v>5.4001675660391184E-6</c:v>
                </c:pt>
                <c:pt idx="489">
                  <c:v>5.4286614114671879E-6</c:v>
                </c:pt>
                <c:pt idx="490">
                  <c:v>5.4572305211903403E-6</c:v>
                </c:pt>
                <c:pt idx="491">
                  <c:v>5.485874800365667E-6</c:v>
                </c:pt>
                <c:pt idx="492">
                  <c:v>5.5145941534888278E-6</c:v>
                </c:pt>
                <c:pt idx="493">
                  <c:v>5.5433884843982896E-6</c:v>
                </c:pt>
                <c:pt idx="494">
                  <c:v>5.5722576962795682E-6</c:v>
                </c:pt>
                <c:pt idx="495">
                  <c:v>5.6012016916694679E-6</c:v>
                </c:pt>
                <c:pt idx="496">
                  <c:v>5.6302203724603307E-6</c:v>
                </c:pt>
                <c:pt idx="497">
                  <c:v>5.659313639904279E-6</c:v>
                </c:pt>
                <c:pt idx="498">
                  <c:v>5.6884813946174674E-6</c:v>
                </c:pt>
                <c:pt idx="499">
                  <c:v>5.7177235365843309E-6</c:v>
                </c:pt>
                <c:pt idx="500">
                  <c:v>5.7470399651618386E-6</c:v>
                </c:pt>
                <c:pt idx="501">
                  <c:v>5.7764305790837465E-6</c:v>
                </c:pt>
                <c:pt idx="502">
                  <c:v>5.8058952764648517E-6</c:v>
                </c:pt>
                <c:pt idx="503">
                  <c:v>5.835433954805249E-6</c:v>
                </c:pt>
                <c:pt idx="504">
                  <c:v>5.8650465109945871E-6</c:v>
                </c:pt>
                <c:pt idx="505">
                  <c:v>5.8947328413163267E-6</c:v>
                </c:pt>
                <c:pt idx="506">
                  <c:v>5.9244928414519975E-6</c:v>
                </c:pt>
                <c:pt idx="507">
                  <c:v>5.9543264064854593E-6</c:v>
                </c:pt>
                <c:pt idx="508">
                  <c:v>5.9842334309071593E-6</c:v>
                </c:pt>
                <c:pt idx="509">
                  <c:v>6.0142138086183926E-6</c:v>
                </c:pt>
                <c:pt idx="510">
                  <c:v>6.0442674329355609E-6</c:v>
                </c:pt>
                <c:pt idx="511">
                  <c:v>6.074394196594432E-6</c:v>
                </c:pt>
                <c:pt idx="512">
                  <c:v>6.1045939917544013E-6</c:v>
                </c:pt>
                <c:pt idx="513">
                  <c:v>6.1348667100027478E-6</c:v>
                </c:pt>
                <c:pt idx="514">
                  <c:v>6.1652122423588955E-6</c:v>
                </c:pt>
                <c:pt idx="515">
                  <c:v>6.1956304792786693E-6</c:v>
                </c:pt>
                <c:pt idx="516">
                  <c:v>6.2261213106585546E-6</c:v>
                </c:pt>
                <c:pt idx="517">
                  <c:v>6.2566846258399503E-6</c:v>
                </c:pt>
                <c:pt idx="518">
                  <c:v>6.2873203136134283E-6</c:v>
                </c:pt>
                <c:pt idx="519">
                  <c:v>6.3180282622229837E-6</c:v>
                </c:pt>
                <c:pt idx="520">
                  <c:v>6.3488083593702928E-6</c:v>
                </c:pt>
                <c:pt idx="521">
                  <c:v>6.3796604922189592E-6</c:v>
                </c:pt>
                <c:pt idx="522">
                  <c:v>6.4105845473987679E-6</c:v>
                </c:pt>
                <c:pt idx="523">
                  <c:v>6.441580411009932E-6</c:v>
                </c:pt>
                <c:pt idx="524">
                  <c:v>6.4726479686273389E-6</c:v>
                </c:pt>
                <c:pt idx="525">
                  <c:v>6.5037871053047968E-6</c:v>
                </c:pt>
                <c:pt idx="526">
                  <c:v>6.5349977055792754E-6</c:v>
                </c:pt>
                <c:pt idx="527">
                  <c:v>6.5662796534751464E-6</c:v>
                </c:pt>
                <c:pt idx="528">
                  <c:v>6.597632832508422E-6</c:v>
                </c:pt>
                <c:pt idx="529">
                  <c:v>6.62905712569099E-6</c:v>
                </c:pt>
                <c:pt idx="530">
                  <c:v>6.6605524155348463E-6</c:v>
                </c:pt>
                <c:pt idx="531">
                  <c:v>6.6921185840563263E-6</c:v>
                </c:pt>
                <c:pt idx="532">
                  <c:v>6.7237555127803311E-6</c:v>
                </c:pt>
                <c:pt idx="533">
                  <c:v>6.7554630827445518E-6</c:v>
                </c:pt>
                <c:pt idx="534">
                  <c:v>6.7872411745036903E-6</c:v>
                </c:pt>
                <c:pt idx="535">
                  <c:v>6.8190896681336769E-6</c:v>
                </c:pt>
                <c:pt idx="536">
                  <c:v>6.8510084432358872E-6</c:v>
                </c:pt>
                <c:pt idx="537">
                  <c:v>6.8829973789413488E-6</c:v>
                </c:pt>
                <c:pt idx="538">
                  <c:v>6.9150563539149519E-6</c:v>
                </c:pt>
                <c:pt idx="539">
                  <c:v>6.9471852463596513E-6</c:v>
                </c:pt>
                <c:pt idx="540">
                  <c:v>6.9793839340206676E-6</c:v>
                </c:pt>
                <c:pt idx="541">
                  <c:v>7.0116522941896804E-6</c:v>
                </c:pt>
                <c:pt idx="542">
                  <c:v>7.0439902037090207E-6</c:v>
                </c:pt>
                <c:pt idx="543">
                  <c:v>7.0763975389758589E-6</c:v>
                </c:pt>
                <c:pt idx="544">
                  <c:v>7.1088741759463872E-6</c:v>
                </c:pt>
                <c:pt idx="545">
                  <c:v>7.1414199901399983E-6</c:v>
                </c:pt>
                <c:pt idx="546">
                  <c:v>7.1740348566434567E-6</c:v>
                </c:pt>
                <c:pt idx="547">
                  <c:v>7.2067186501150708E-6</c:v>
                </c:pt>
                <c:pt idx="548">
                  <c:v>7.2394712447888547E-6</c:v>
                </c:pt>
                <c:pt idx="549">
                  <c:v>7.2722925144786884E-6</c:v>
                </c:pt>
                <c:pt idx="550">
                  <c:v>7.3051823325824713E-6</c:v>
                </c:pt>
                <c:pt idx="551">
                  <c:v>7.3381405720862723E-6</c:v>
                </c:pt>
                <c:pt idx="552">
                  <c:v>7.3711671055684695E-6</c:v>
                </c:pt>
                <c:pt idx="553">
                  <c:v>7.4042618052038925E-6</c:v>
                </c:pt>
                <c:pt idx="554">
                  <c:v>7.4374245427679519E-6</c:v>
                </c:pt>
                <c:pt idx="555">
                  <c:v>7.4706551896407672E-6</c:v>
                </c:pt>
                <c:pt idx="556">
                  <c:v>7.5039536168112873E-6</c:v>
                </c:pt>
                <c:pt idx="557">
                  <c:v>7.5373196948814059E-6</c:v>
                </c:pt>
                <c:pt idx="558">
                  <c:v>7.5707532940700689E-6</c:v>
                </c:pt>
                <c:pt idx="559">
                  <c:v>7.6042542842173783E-6</c:v>
                </c:pt>
                <c:pt idx="560">
                  <c:v>7.6378225347886899E-6</c:v>
                </c:pt>
                <c:pt idx="561">
                  <c:v>7.6714579148787024E-6</c:v>
                </c:pt>
                <c:pt idx="562">
                  <c:v>7.7051602932155379E-6</c:v>
                </c:pt>
                <c:pt idx="563">
                  <c:v>7.7389295381648249E-6</c:v>
                </c:pt>
                <c:pt idx="564">
                  <c:v>7.7727655177337665E-6</c:v>
                </c:pt>
                <c:pt idx="565">
                  <c:v>7.8066680995752012E-6</c:v>
                </c:pt>
                <c:pt idx="566">
                  <c:v>7.8406371509916615E-6</c:v>
                </c:pt>
                <c:pt idx="567">
                  <c:v>7.8746725389394251E-6</c:v>
                </c:pt>
                <c:pt idx="568">
                  <c:v>7.9087741300325544E-6</c:v>
                </c:pt>
                <c:pt idx="569">
                  <c:v>7.9429417905469359E-6</c:v>
                </c:pt>
                <c:pt idx="570">
                  <c:v>7.977175386424305E-6</c:v>
                </c:pt>
                <c:pt idx="571">
                  <c:v>8.0114747832762674E-6</c:v>
                </c:pt>
                <c:pt idx="572">
                  <c:v>8.0458398463883113E-6</c:v>
                </c:pt>
                <c:pt idx="573">
                  <c:v>8.0802704407238149E-6</c:v>
                </c:pt>
                <c:pt idx="574">
                  <c:v>8.1147664309280417E-6</c:v>
                </c:pt>
                <c:pt idx="575">
                  <c:v>8.1493276813321326E-6</c:v>
                </c:pt>
                <c:pt idx="576">
                  <c:v>8.1839540559570843E-6</c:v>
                </c:pt>
                <c:pt idx="577">
                  <c:v>8.2186454185177283E-6</c:v>
                </c:pt>
                <c:pt idx="578">
                  <c:v>8.2534016324266899E-6</c:v>
                </c:pt>
                <c:pt idx="579">
                  <c:v>8.2882225607983525E-6</c:v>
                </c:pt>
                <c:pt idx="580">
                  <c:v>8.3231080664528029E-6</c:v>
                </c:pt>
                <c:pt idx="581">
                  <c:v>8.3580580119197718E-6</c:v>
                </c:pt>
                <c:pt idx="582">
                  <c:v>8.3930722594425675E-6</c:v>
                </c:pt>
                <c:pt idx="583">
                  <c:v>8.4281506709819975E-6</c:v>
                </c:pt>
                <c:pt idx="584">
                  <c:v>8.4632931082202852E-6</c:v>
                </c:pt>
                <c:pt idx="585">
                  <c:v>8.4984994325649749E-6</c:v>
                </c:pt>
                <c:pt idx="586">
                  <c:v>8.5337695051528278E-6</c:v>
                </c:pt>
                <c:pt idx="587">
                  <c:v>8.569103186853712E-6</c:v>
                </c:pt>
                <c:pt idx="588">
                  <c:v>8.6045003382744816E-6</c:v>
                </c:pt>
                <c:pt idx="589">
                  <c:v>8.6399608197628444E-6</c:v>
                </c:pt>
                <c:pt idx="590">
                  <c:v>8.6754844914112243E-6</c:v>
                </c:pt>
                <c:pt idx="591">
                  <c:v>8.711071213060612E-6</c:v>
                </c:pt>
                <c:pt idx="592">
                  <c:v>8.7467208443044036E-6</c:v>
                </c:pt>
                <c:pt idx="593">
                  <c:v>8.7824332444922395E-6</c:v>
                </c:pt>
                <c:pt idx="594">
                  <c:v>8.8182082727338211E-6</c:v>
                </c:pt>
                <c:pt idx="595">
                  <c:v>8.8540457879027241E-6</c:v>
                </c:pt>
                <c:pt idx="596">
                  <c:v>8.8899456486402068E-6</c:v>
                </c:pt>
                <c:pt idx="597">
                  <c:v>8.9259077133589962E-6</c:v>
                </c:pt>
                <c:pt idx="598">
                  <c:v>8.9619318402470744E-6</c:v>
                </c:pt>
                <c:pt idx="599">
                  <c:v>8.9980178872714532E-6</c:v>
                </c:pt>
                <c:pt idx="600">
                  <c:v>9.0341657121819359E-6</c:v>
                </c:pt>
                <c:pt idx="601">
                  <c:v>9.070375172514867E-6</c:v>
                </c:pt>
                <c:pt idx="602">
                  <c:v>9.1066461255968809E-6</c:v>
                </c:pt>
                <c:pt idx="603">
                  <c:v>9.1429784285486288E-6</c:v>
                </c:pt>
                <c:pt idx="604">
                  <c:v>9.1793719382885039E-6</c:v>
                </c:pt>
                <c:pt idx="605">
                  <c:v>9.2158265115363481E-6</c:v>
                </c:pt>
                <c:pt idx="606">
                  <c:v>9.2523420048171571E-6</c:v>
                </c:pt>
                <c:pt idx="607">
                  <c:v>9.2889182744647663E-6</c:v>
                </c:pt>
                <c:pt idx="608">
                  <c:v>9.3255551766255357E-6</c:v>
                </c:pt>
                <c:pt idx="609">
                  <c:v>9.3622525672620124E-6</c:v>
                </c:pt>
                <c:pt idx="610">
                  <c:v>9.399010302156588E-6</c:v>
                </c:pt>
                <c:pt idx="611">
                  <c:v>9.4358282369151495E-6</c:v>
                </c:pt>
                <c:pt idx="612">
                  <c:v>9.4727062269707128E-6</c:v>
                </c:pt>
                <c:pt idx="613">
                  <c:v>9.5096441275870413E-6</c:v>
                </c:pt>
                <c:pt idx="614">
                  <c:v>9.5466417938622682E-6</c:v>
                </c:pt>
                <c:pt idx="615">
                  <c:v>9.5836990807324924E-6</c:v>
                </c:pt>
                <c:pt idx="616">
                  <c:v>9.6208158429753668E-6</c:v>
                </c:pt>
                <c:pt idx="617">
                  <c:v>9.6579919352136833E-6</c:v>
                </c:pt>
                <c:pt idx="618">
                  <c:v>9.6952272119189364E-6</c:v>
                </c:pt>
                <c:pt idx="619">
                  <c:v>9.7325215274148795E-6</c:v>
                </c:pt>
                <c:pt idx="620">
                  <c:v>9.7698747358810674E-6</c:v>
                </c:pt>
                <c:pt idx="621">
                  <c:v>9.8072866913563944E-6</c:v>
                </c:pt>
                <c:pt idx="622">
                  <c:v>9.8447572477426088E-6</c:v>
                </c:pt>
                <c:pt idx="623">
                  <c:v>9.8822862588078239E-6</c:v>
                </c:pt>
                <c:pt idx="624">
                  <c:v>9.9198735781900168E-6</c:v>
                </c:pt>
                <c:pt idx="625">
                  <c:v>9.9575190594005125E-6</c:v>
                </c:pt>
                <c:pt idx="626">
                  <c:v>9.9952225558274557E-6</c:v>
                </c:pt>
                <c:pt idx="627">
                  <c:v>1.0032983920739275E-5</c:v>
                </c:pt>
                <c:pt idx="628">
                  <c:v>1.0070803007288126E-5</c:v>
                </c:pt>
                <c:pt idx="629">
                  <c:v>1.0108679668513335E-5</c:v>
                </c:pt>
                <c:pt idx="630">
                  <c:v>1.0146613757344817E-5</c:v>
                </c:pt>
                <c:pt idx="631">
                  <c:v>1.0184605126606493E-5</c:v>
                </c:pt>
                <c:pt idx="632">
                  <c:v>1.0222653629019688E-5</c:v>
                </c:pt>
                <c:pt idx="633">
                  <c:v>1.0260759117206517E-5</c:v>
                </c:pt>
                <c:pt idx="634">
                  <c:v>1.0298921443693259E-5</c:v>
                </c:pt>
                <c:pt idx="635">
                  <c:v>1.0337140460913723E-5</c:v>
                </c:pt>
                <c:pt idx="636">
                  <c:v>1.0375416021212594E-5</c:v>
                </c:pt>
                <c:pt idx="637">
                  <c:v>1.0413747976848776E-5</c:v>
                </c:pt>
                <c:pt idx="638">
                  <c:v>1.0452136179998707E-5</c:v>
                </c:pt>
                <c:pt idx="639">
                  <c:v>1.0490580482759677E-5</c:v>
                </c:pt>
                <c:pt idx="640">
                  <c:v>1.0529080737153124E-5</c:v>
                </c:pt>
                <c:pt idx="641">
                  <c:v>1.0567636795127924E-5</c:v>
                </c:pt>
                <c:pt idx="642">
                  <c:v>1.060624850856366E-5</c:v>
                </c:pt>
                <c:pt idx="643">
                  <c:v>1.0644915729273881E-5</c:v>
                </c:pt>
                <c:pt idx="644">
                  <c:v>1.0683638309009353E-5</c:v>
                </c:pt>
                <c:pt idx="645">
                  <c:v>1.0722416099461292E-5</c:v>
                </c:pt>
                <c:pt idx="646">
                  <c:v>1.0761248952264579E-5</c:v>
                </c:pt>
                <c:pt idx="647">
                  <c:v>1.0800136719000978E-5</c:v>
                </c:pt>
                <c:pt idx="648">
                  <c:v>1.0839079251202322E-5</c:v>
                </c:pt>
                <c:pt idx="649">
                  <c:v>1.0878076400353696E-5</c:v>
                </c:pt>
                <c:pt idx="650">
                  <c:v>1.0917128017896608E-5</c:v>
                </c:pt>
                <c:pt idx="651">
                  <c:v>1.0956233955232137E-5</c:v>
                </c:pt>
                <c:pt idx="652">
                  <c:v>1.0995394063724084E-5</c:v>
                </c:pt>
                <c:pt idx="653">
                  <c:v>1.1034608194702091E-5</c:v>
                </c:pt>
                <c:pt idx="654">
                  <c:v>1.1073876199464758E-5</c:v>
                </c:pt>
                <c:pt idx="655">
                  <c:v>1.1113197929282746E-5</c:v>
                </c:pt>
                <c:pt idx="656">
                  <c:v>1.1152573235401861E-5</c:v>
                </c:pt>
                <c:pt idx="657">
                  <c:v>1.1192001969046129E-5</c:v>
                </c:pt>
                <c:pt idx="658">
                  <c:v>1.1231483981420858E-5</c:v>
                </c:pt>
                <c:pt idx="659">
                  <c:v>1.1271019123715679E-5</c:v>
                </c:pt>
                <c:pt idx="660">
                  <c:v>1.1310607247107582E-5</c:v>
                </c:pt>
                <c:pt idx="661">
                  <c:v>1.1350248202763936E-5</c:v>
                </c:pt>
                <c:pt idx="662">
                  <c:v>1.1389941841845494E-5</c:v>
                </c:pt>
                <c:pt idx="663">
                  <c:v>1.1429688015509379E-5</c:v>
                </c:pt>
                <c:pt idx="664">
                  <c:v>1.1469486574912067E-5</c:v>
                </c:pt>
                <c:pt idx="665">
                  <c:v>1.1509337371212351E-5</c:v>
                </c:pt>
                <c:pt idx="666">
                  <c:v>1.1549240255574286E-5</c:v>
                </c:pt>
                <c:pt idx="667">
                  <c:v>1.1589195079170129E-5</c:v>
                </c:pt>
                <c:pt idx="668">
                  <c:v>1.1629201693183254E-5</c:v>
                </c:pt>
                <c:pt idx="669">
                  <c:v>1.1669259948811071E-5</c:v>
                </c:pt>
                <c:pt idx="670">
                  <c:v>1.1709369697267907E-5</c:v>
                </c:pt>
                <c:pt idx="671">
                  <c:v>1.1749530789787896E-5</c:v>
                </c:pt>
                <c:pt idx="672">
                  <c:v>1.1789743077627838E-5</c:v>
                </c:pt>
                <c:pt idx="673">
                  <c:v>1.183000641207005E-5</c:v>
                </c:pt>
                <c:pt idx="674">
                  <c:v>1.1870320644425209E-5</c:v>
                </c:pt>
                <c:pt idx="675">
                  <c:v>1.191068562603517E-5</c:v>
                </c:pt>
                <c:pt idx="676">
                  <c:v>1.1951101208275774E-5</c:v>
                </c:pt>
                <c:pt idx="677">
                  <c:v>1.1991567242559647E-5</c:v>
                </c:pt>
                <c:pt idx="678">
                  <c:v>1.2032083580338976E-5</c:v>
                </c:pt>
                <c:pt idx="679">
                  <c:v>1.2072650073108276E-5</c:v>
                </c:pt>
                <c:pt idx="680">
                  <c:v>1.2113266572407148E-5</c:v>
                </c:pt>
                <c:pt idx="681">
                  <c:v>1.2153932929823003E-5</c:v>
                </c:pt>
                <c:pt idx="682">
                  <c:v>1.2194648996993796E-5</c:v>
                </c:pt>
                <c:pt idx="683">
                  <c:v>1.223541462561073E-5</c:v>
                </c:pt>
                <c:pt idx="684">
                  <c:v>1.2276229667420953E-5</c:v>
                </c:pt>
                <c:pt idx="685">
                  <c:v>1.2317093974230233E-5</c:v>
                </c:pt>
                <c:pt idx="686">
                  <c:v>1.2358007397905631E-5</c:v>
                </c:pt>
                <c:pt idx="687">
                  <c:v>1.2398969790378142E-5</c:v>
                </c:pt>
                <c:pt idx="688">
                  <c:v>1.2439981003645338E-5</c:v>
                </c:pt>
                <c:pt idx="689">
                  <c:v>1.2481040889773988E-5</c:v>
                </c:pt>
                <c:pt idx="690">
                  <c:v>1.2522149300902668E-5</c:v>
                </c:pt>
                <c:pt idx="691">
                  <c:v>1.2563306089244349E-5</c:v>
                </c:pt>
                <c:pt idx="692">
                  <c:v>1.2604511107088977E-5</c:v>
                </c:pt>
                <c:pt idx="693">
                  <c:v>1.2645764206806042E-5</c:v>
                </c:pt>
                <c:pt idx="694">
                  <c:v>1.2687065240847117E-5</c:v>
                </c:pt>
                <c:pt idx="695">
                  <c:v>1.27284140617484E-5</c:v>
                </c:pt>
                <c:pt idx="696">
                  <c:v>1.2769810522133235E-5</c:v>
                </c:pt>
                <c:pt idx="697">
                  <c:v>1.2811254474714611E-5</c:v>
                </c:pt>
                <c:pt idx="698">
                  <c:v>1.2852745772297656E-5</c:v>
                </c:pt>
                <c:pt idx="699">
                  <c:v>1.2894284267782116E-5</c:v>
                </c:pt>
                <c:pt idx="700">
                  <c:v>1.2935869814164812E-5</c:v>
                </c:pt>
                <c:pt idx="701">
                  <c:v>1.2977502264542089E-5</c:v>
                </c:pt>
                <c:pt idx="702">
                  <c:v>1.3019181472112248E-5</c:v>
                </c:pt>
                <c:pt idx="703">
                  <c:v>1.3060907290177961E-5</c:v>
                </c:pt>
                <c:pt idx="704">
                  <c:v>1.310267957214868E-5</c:v>
                </c:pt>
                <c:pt idx="705">
                  <c:v>1.3144498171543017E-5</c:v>
                </c:pt>
                <c:pt idx="706">
                  <c:v>1.3186362941991123E-5</c:v>
                </c:pt>
                <c:pt idx="707">
                  <c:v>1.3228273737237045E-5</c:v>
                </c:pt>
                <c:pt idx="708">
                  <c:v>1.3270230411141071E-5</c:v>
                </c:pt>
                <c:pt idx="709">
                  <c:v>1.3312232817682056E-5</c:v>
                </c:pt>
                <c:pt idx="710">
                  <c:v>1.3354280810959742E-5</c:v>
                </c:pt>
                <c:pt idx="711">
                  <c:v>1.3396374245197051E-5</c:v>
                </c:pt>
                <c:pt idx="712">
                  <c:v>1.3438512974742378E-5</c:v>
                </c:pt>
                <c:pt idx="713">
                  <c:v>1.3480696854071854E-5</c:v>
                </c:pt>
                <c:pt idx="714">
                  <c:v>1.3522925737791607E-5</c:v>
                </c:pt>
                <c:pt idx="715">
                  <c:v>1.3565199480639999E-5</c:v>
                </c:pt>
                <c:pt idx="716">
                  <c:v>1.3607517937489855E-5</c:v>
                </c:pt>
                <c:pt idx="717">
                  <c:v>1.3649880963350674E-5</c:v>
                </c:pt>
                <c:pt idx="718">
                  <c:v>1.3692288413370826E-5</c:v>
                </c:pt>
                <c:pt idx="719">
                  <c:v>1.3734740142839732E-5</c:v>
                </c:pt>
                <c:pt idx="720">
                  <c:v>1.3777236007190032E-5</c:v>
                </c:pt>
                <c:pt idx="721">
                  <c:v>1.3819775861999741E-5</c:v>
                </c:pt>
                <c:pt idx="722">
                  <c:v>1.3862359562994383E-5</c:v>
                </c:pt>
                <c:pt idx="723">
                  <c:v>1.3904986966049113E-5</c:v>
                </c:pt>
                <c:pt idx="724">
                  <c:v>1.394765792719083E-5</c:v>
                </c:pt>
                <c:pt idx="725">
                  <c:v>1.399037230260027E-5</c:v>
                </c:pt>
                <c:pt idx="726">
                  <c:v>1.403312994861408E-5</c:v>
                </c:pt>
                <c:pt idx="727">
                  <c:v>1.407593072172689E-5</c:v>
                </c:pt>
                <c:pt idx="728">
                  <c:v>1.4118774478593353E-5</c:v>
                </c:pt>
                <c:pt idx="729">
                  <c:v>1.4161661076030189E-5</c:v>
                </c:pt>
                <c:pt idx="730">
                  <c:v>1.4204590371018202E-5</c:v>
                </c:pt>
                <c:pt idx="731">
                  <c:v>1.4247562220704284E-5</c:v>
                </c:pt>
                <c:pt idx="732">
                  <c:v>1.4290576482403408E-5</c:v>
                </c:pt>
                <c:pt idx="733">
                  <c:v>1.4333633013600604E-5</c:v>
                </c:pt>
                <c:pt idx="734">
                  <c:v>1.437673167195292E-5</c:v>
                </c:pt>
                <c:pt idx="735">
                  <c:v>1.4419872315291368E-5</c:v>
                </c:pt>
                <c:pt idx="736">
                  <c:v>1.4463054801622858E-5</c:v>
                </c:pt>
                <c:pt idx="737">
                  <c:v>1.4506278989132118E-5</c:v>
                </c:pt>
                <c:pt idx="738">
                  <c:v>1.4549544736183593E-5</c:v>
                </c:pt>
                <c:pt idx="739">
                  <c:v>1.4592851901323334E-5</c:v>
                </c:pt>
                <c:pt idx="740">
                  <c:v>1.4636200343280875E-5</c:v>
                </c:pt>
                <c:pt idx="741">
                  <c:v>1.4679589920971091E-5</c:v>
                </c:pt>
                <c:pt idx="742">
                  <c:v>1.4723020493496041E-5</c:v>
                </c:pt>
                <c:pt idx="743">
                  <c:v>1.4766491920146804E-5</c:v>
                </c:pt>
                <c:pt idx="744">
                  <c:v>1.4810004060405287E-5</c:v>
                </c:pt>
                <c:pt idx="745">
                  <c:v>1.4853556773946031E-5</c:v>
                </c:pt>
                <c:pt idx="746">
                  <c:v>1.4897149920638E-5</c:v>
                </c:pt>
                <c:pt idx="747">
                  <c:v>1.494078336054635E-5</c:v>
                </c:pt>
                <c:pt idx="748">
                  <c:v>1.4984456953934184E-5</c:v>
                </c:pt>
                <c:pt idx="749">
                  <c:v>1.5028170561264303E-5</c:v>
                </c:pt>
                <c:pt idx="750">
                  <c:v>1.5071924043200931E-5</c:v>
                </c:pt>
                <c:pt idx="751">
                  <c:v>1.5115717260611431E-5</c:v>
                </c:pt>
                <c:pt idx="752">
                  <c:v>1.5159550074568001E-5</c:v>
                </c:pt>
                <c:pt idx="753">
                  <c:v>1.5203422346349368E-5</c:v>
                </c:pt>
                <c:pt idx="754">
                  <c:v>1.524733393744245E-5</c:v>
                </c:pt>
                <c:pt idx="755">
                  <c:v>1.529128470954402E-5</c:v>
                </c:pt>
                <c:pt idx="756">
                  <c:v>1.5335274524562352E-5</c:v>
                </c:pt>
                <c:pt idx="757">
                  <c:v>1.5379303244618838E-5</c:v>
                </c:pt>
                <c:pt idx="758">
                  <c:v>1.5423370732049614E-5</c:v>
                </c:pt>
                <c:pt idx="759">
                  <c:v>1.5467476849407155E-5</c:v>
                </c:pt>
                <c:pt idx="760">
                  <c:v>1.5511621459461862E-5</c:v>
                </c:pt>
                <c:pt idx="761">
                  <c:v>1.555580442520363E-5</c:v>
                </c:pt>
                <c:pt idx="762">
                  <c:v>1.5600025609843412E-5</c:v>
                </c:pt>
                <c:pt idx="763">
                  <c:v>1.5644284876814759E-5</c:v>
                </c:pt>
                <c:pt idx="764">
                  <c:v>1.5688582089775353E-5</c:v>
                </c:pt>
                <c:pt idx="765">
                  <c:v>1.5732917112608514E-5</c:v>
                </c:pt>
                <c:pt idx="766">
                  <c:v>1.577728980942471E-5</c:v>
                </c:pt>
                <c:pt idx="767">
                  <c:v>1.5821700044563038E-5</c:v>
                </c:pt>
                <c:pt idx="768">
                  <c:v>1.5866147682592704E-5</c:v>
                </c:pt>
                <c:pt idx="769">
                  <c:v>1.5910632588314476E-5</c:v>
                </c:pt>
                <c:pt idx="770">
                  <c:v>1.5955154626762128E-5</c:v>
                </c:pt>
                <c:pt idx="771">
                  <c:v>1.5999713663203874E-5</c:v>
                </c:pt>
                <c:pt idx="772">
                  <c:v>1.6044309563143793E-5</c:v>
                </c:pt>
                <c:pt idx="773">
                  <c:v>1.6088942192323214E-5</c:v>
                </c:pt>
                <c:pt idx="774">
                  <c:v>1.6133611416722125E-5</c:v>
                </c:pt>
                <c:pt idx="775">
                  <c:v>1.6178317102560539E-5</c:v>
                </c:pt>
                <c:pt idx="776">
                  <c:v>1.6223059116299851E-5</c:v>
                </c:pt>
                <c:pt idx="777">
                  <c:v>1.62678373246442E-5</c:v>
                </c:pt>
                <c:pt idx="778">
                  <c:v>1.631265159454179E-5</c:v>
                </c:pt>
                <c:pt idx="779">
                  <c:v>1.6357501793186219E-5</c:v>
                </c:pt>
                <c:pt idx="780">
                  <c:v>1.6402387788017785E-5</c:v>
                </c:pt>
                <c:pt idx="781">
                  <c:v>1.6447309446724772E-5</c:v>
                </c:pt>
                <c:pt idx="782">
                  <c:v>1.6492266637244741E-5</c:v>
                </c:pt>
                <c:pt idx="783">
                  <c:v>1.653725922776579E-5</c:v>
                </c:pt>
                <c:pt idx="784">
                  <c:v>1.6582287086727802E-5</c:v>
                </c:pt>
                <c:pt idx="785">
                  <c:v>1.6627350082823694E-5</c:v>
                </c:pt>
                <c:pt idx="786">
                  <c:v>1.6672448085000638E-5</c:v>
                </c:pt>
                <c:pt idx="787">
                  <c:v>1.671758096246127E-5</c:v>
                </c:pt>
                <c:pt idx="788">
                  <c:v>1.6762748584664894E-5</c:v>
                </c:pt>
                <c:pt idx="789">
                  <c:v>1.6807950821328664E-5</c:v>
                </c:pt>
                <c:pt idx="790">
                  <c:v>1.685318754242876E-5</c:v>
                </c:pt>
                <c:pt idx="791">
                  <c:v>1.6898458618201538E-5</c:v>
                </c:pt>
                <c:pt idx="792">
                  <c:v>1.6943763919144685E-5</c:v>
                </c:pt>
                <c:pt idx="793">
                  <c:v>1.6989103316018344E-5</c:v>
                </c:pt>
                <c:pt idx="794">
                  <c:v>1.703447667984624E-5</c:v>
                </c:pt>
                <c:pt idx="795">
                  <c:v>1.7079883881916779E-5</c:v>
                </c:pt>
                <c:pt idx="796">
                  <c:v>1.7125324793784142E-5</c:v>
                </c:pt>
                <c:pt idx="797">
                  <c:v>1.717079928726937E-5</c:v>
                </c:pt>
                <c:pt idx="798">
                  <c:v>1.7216307234461422E-5</c:v>
                </c:pt>
                <c:pt idx="799">
                  <c:v>1.7261848507718236E-5</c:v>
                </c:pt>
                <c:pt idx="800">
                  <c:v>1.7307422979667763E-5</c:v>
                </c:pt>
                <c:pt idx="801">
                  <c:v>1.7353030523208999E-5</c:v>
                </c:pt>
                <c:pt idx="802">
                  <c:v>1.7398671011512998E-5</c:v>
                </c:pt>
                <c:pt idx="803">
                  <c:v>1.7444344318023869E-5</c:v>
                </c:pt>
                <c:pt idx="804">
                  <c:v>1.7490050316459773E-5</c:v>
                </c:pt>
                <c:pt idx="805">
                  <c:v>1.7535788880813898E-5</c:v>
                </c:pt>
                <c:pt idx="806">
                  <c:v>1.7581559885355414E-5</c:v>
                </c:pt>
                <c:pt idx="807">
                  <c:v>1.762736320463043E-5</c:v>
                </c:pt>
                <c:pt idx="808">
                  <c:v>1.7673198713462933E-5</c:v>
                </c:pt>
                <c:pt idx="809">
                  <c:v>1.7719066286955706E-5</c:v>
                </c:pt>
                <c:pt idx="810">
                  <c:v>1.7764965800491253E-5</c:v>
                </c:pt>
                <c:pt idx="811">
                  <c:v>1.7810897129732682E-5</c:v>
                </c:pt>
                <c:pt idx="812">
                  <c:v>1.7856860150624609E-5</c:v>
                </c:pt>
                <c:pt idx="813">
                  <c:v>1.7902854739394025E-5</c:v>
                </c:pt>
                <c:pt idx="814">
                  <c:v>1.7948880772551157E-5</c:v>
                </c:pt>
                <c:pt idx="815">
                  <c:v>1.799493812689032E-5</c:v>
                </c:pt>
                <c:pt idx="816">
                  <c:v>1.8041026679490755E-5</c:v>
                </c:pt>
                <c:pt idx="817">
                  <c:v>1.8087146307717462E-5</c:v>
                </c:pt>
                <c:pt idx="818">
                  <c:v>1.8133296889221995E-5</c:v>
                </c:pt>
                <c:pt idx="819">
                  <c:v>1.8179478301943282E-5</c:v>
                </c:pt>
                <c:pt idx="820">
                  <c:v>1.8225690424108404E-5</c:v>
                </c:pt>
                <c:pt idx="821">
                  <c:v>1.8271933134233371E-5</c:v>
                </c:pt>
                <c:pt idx="822">
                  <c:v>1.8318206311123892E-5</c:v>
                </c:pt>
                <c:pt idx="823">
                  <c:v>1.8364509833876121E-5</c:v>
                </c:pt>
                <c:pt idx="824">
                  <c:v>1.8410843581877409E-5</c:v>
                </c:pt>
                <c:pt idx="825">
                  <c:v>1.8457207434807015E-5</c:v>
                </c:pt>
                <c:pt idx="826">
                  <c:v>1.8503601272636835E-5</c:v>
                </c:pt>
                <c:pt idx="827">
                  <c:v>1.8550024975632111E-5</c:v>
                </c:pt>
                <c:pt idx="828">
                  <c:v>1.8596478424352106E-5</c:v>
                </c:pt>
                <c:pt idx="829">
                  <c:v>1.8642961499650804E-5</c:v>
                </c:pt>
                <c:pt idx="830">
                  <c:v>1.8689474082677571E-5</c:v>
                </c:pt>
                <c:pt idx="831">
                  <c:v>1.873601605487781E-5</c:v>
                </c:pt>
                <c:pt idx="832">
                  <c:v>1.8782587297993607E-5</c:v>
                </c:pt>
                <c:pt idx="833">
                  <c:v>1.8829187694064378E-5</c:v>
                </c:pt>
                <c:pt idx="834">
                  <c:v>1.8875817125427476E-5</c:v>
                </c:pt>
                <c:pt idx="835">
                  <c:v>1.8922475474718811E-5</c:v>
                </c:pt>
                <c:pt idx="836">
                  <c:v>1.8969162624873448E-5</c:v>
                </c:pt>
                <c:pt idx="837">
                  <c:v>1.9015878459126191E-5</c:v>
                </c:pt>
                <c:pt idx="838">
                  <c:v>1.9062622861012172E-5</c:v>
                </c:pt>
                <c:pt idx="839">
                  <c:v>1.9109395714367401E-5</c:v>
                </c:pt>
                <c:pt idx="840">
                  <c:v>1.9156196903329336E-5</c:v>
                </c:pt>
                <c:pt idx="841">
                  <c:v>1.9203026312337413E-5</c:v>
                </c:pt>
                <c:pt idx="842">
                  <c:v>1.9249883826133589E-5</c:v>
                </c:pt>
                <c:pt idx="843">
                  <c:v>1.9296769329762852E-5</c:v>
                </c:pt>
                <c:pt idx="844">
                  <c:v>1.9343682708573743E-5</c:v>
                </c:pt>
                <c:pt idx="845">
                  <c:v>1.9390623848218847E-5</c:v>
                </c:pt>
                <c:pt idx="846">
                  <c:v>1.9437592634655282E-5</c:v>
                </c:pt>
                <c:pt idx="847">
                  <c:v>1.9484588954145177E-5</c:v>
                </c:pt>
                <c:pt idx="848">
                  <c:v>1.9531612693256132E-5</c:v>
                </c:pt>
                <c:pt idx="849">
                  <c:v>1.9578663738861688E-5</c:v>
                </c:pt>
                <c:pt idx="850">
                  <c:v>1.9625741978141758E-5</c:v>
                </c:pt>
                <c:pt idx="851">
                  <c:v>1.9672847298583062E-5</c:v>
                </c:pt>
                <c:pt idx="852">
                  <c:v>1.9719979587979555E-5</c:v>
                </c:pt>
                <c:pt idx="853">
                  <c:v>1.9767138734432839E-5</c:v>
                </c:pt>
                <c:pt idx="854">
                  <c:v>1.9814324626352557E-5</c:v>
                </c:pt>
                <c:pt idx="855">
                  <c:v>1.9861537152456793E-5</c:v>
                </c:pt>
                <c:pt idx="856">
                  <c:v>1.9908776201772449E-5</c:v>
                </c:pt>
                <c:pt idx="857">
                  <c:v>1.9956041663635619E-5</c:v>
                </c:pt>
                <c:pt idx="858">
                  <c:v>2.0003333427691935E-5</c:v>
                </c:pt>
                <c:pt idx="859">
                  <c:v>2.0050651383896938E-5</c:v>
                </c:pt>
                <c:pt idx="860">
                  <c:v>2.0097995422516398E-5</c:v>
                </c:pt>
                <c:pt idx="861">
                  <c:v>2.0145365434126655E-5</c:v>
                </c:pt>
                <c:pt idx="862">
                  <c:v>2.0192761309614931E-5</c:v>
                </c:pt>
                <c:pt idx="863">
                  <c:v>2.024018294017964E-5</c:v>
                </c:pt>
                <c:pt idx="864">
                  <c:v>2.0287630217330688E-5</c:v>
                </c:pt>
                <c:pt idx="865">
                  <c:v>2.0335103032889764E-5</c:v>
                </c:pt>
                <c:pt idx="866">
                  <c:v>2.0382601278990606E-5</c:v>
                </c:pt>
                <c:pt idx="867">
                  <c:v>2.0430124848079289E-5</c:v>
                </c:pt>
                <c:pt idx="868">
                  <c:v>2.0477673632914465E-5</c:v>
                </c:pt>
                <c:pt idx="869">
                  <c:v>2.0525247526567623E-5</c:v>
                </c:pt>
                <c:pt idx="870">
                  <c:v>2.0572846422423323E-5</c:v>
                </c:pt>
                <c:pt idx="871">
                  <c:v>2.0620470214179428E-5</c:v>
                </c:pt>
                <c:pt idx="872">
                  <c:v>2.0668118795847318E-5</c:v>
                </c:pt>
                <c:pt idx="873">
                  <c:v>2.0715792061752107E-5</c:v>
                </c:pt>
                <c:pt idx="874">
                  <c:v>2.076348990653284E-5</c:v>
                </c:pt>
                <c:pt idx="875">
                  <c:v>2.0811212225142683E-5</c:v>
                </c:pt>
                <c:pt idx="876">
                  <c:v>2.0858958912849101E-5</c:v>
                </c:pt>
                <c:pt idx="877">
                  <c:v>2.0906729865234042E-5</c:v>
                </c:pt>
                <c:pt idx="878">
                  <c:v>2.0954524978194081E-5</c:v>
                </c:pt>
                <c:pt idx="879">
                  <c:v>2.100234414794059E-5</c:v>
                </c:pt>
                <c:pt idx="880">
                  <c:v>2.1050187270999872E-5</c:v>
                </c:pt>
                <c:pt idx="881">
                  <c:v>2.1098054244213295E-5</c:v>
                </c:pt>
                <c:pt idx="882">
                  <c:v>2.1145944964737426E-5</c:v>
                </c:pt>
                <c:pt idx="883">
                  <c:v>2.1193859330044136E-5</c:v>
                </c:pt>
                <c:pt idx="884">
                  <c:v>2.1241797237920719E-5</c:v>
                </c:pt>
                <c:pt idx="885">
                  <c:v>2.1289758586469979E-5</c:v>
                </c:pt>
                <c:pt idx="886">
                  <c:v>2.1337743274110326E-5</c:v>
                </c:pt>
                <c:pt idx="887">
                  <c:v>2.1385751199575857E-5</c:v>
                </c:pt>
                <c:pt idx="888">
                  <c:v>2.1433782261916416E-5</c:v>
                </c:pt>
                <c:pt idx="889">
                  <c:v>2.1481836360497676E-5</c:v>
                </c:pt>
                <c:pt idx="890">
                  <c:v>2.1529913395001175E-5</c:v>
                </c:pt>
                <c:pt idx="891">
                  <c:v>2.1578013265424365E-5</c:v>
                </c:pt>
                <c:pt idx="892">
                  <c:v>2.1626135872080662E-5</c:v>
                </c:pt>
                <c:pt idx="893">
                  <c:v>2.1674281115599453E-5</c:v>
                </c:pt>
                <c:pt idx="894">
                  <c:v>2.1722448896926134E-5</c:v>
                </c:pt>
                <c:pt idx="895">
                  <c:v>2.1770639117322108E-5</c:v>
                </c:pt>
                <c:pt idx="896">
                  <c:v>2.1818851678364789E-5</c:v>
                </c:pt>
                <c:pt idx="897">
                  <c:v>2.1867086481947603E-5</c:v>
                </c:pt>
                <c:pt idx="898">
                  <c:v>2.1915343430279968E-5</c:v>
                </c:pt>
                <c:pt idx="899">
                  <c:v>2.1963622425887273E-5</c:v>
                </c:pt>
                <c:pt idx="900">
                  <c:v>2.2011923371610845E-5</c:v>
                </c:pt>
                <c:pt idx="901">
                  <c:v>2.2060246170607914E-5</c:v>
                </c:pt>
                <c:pt idx="902">
                  <c:v>2.2108590726351558E-5</c:v>
                </c:pt>
                <c:pt idx="903">
                  <c:v>2.2156956942630659E-5</c:v>
                </c:pt>
                <c:pt idx="904">
                  <c:v>2.2205344723549827E-5</c:v>
                </c:pt>
                <c:pt idx="905">
                  <c:v>2.2253753973529344E-5</c:v>
                </c:pt>
                <c:pt idx="906">
                  <c:v>2.2302184597305067E-5</c:v>
                </c:pt>
                <c:pt idx="907">
                  <c:v>2.235063649992835E-5</c:v>
                </c:pt>
                <c:pt idx="908">
                  <c:v>2.2399109586765955E-5</c:v>
                </c:pt>
                <c:pt idx="909">
                  <c:v>2.244760376349994E-5</c:v>
                </c:pt>
                <c:pt idx="910">
                  <c:v>2.2496118936127551E-5</c:v>
                </c:pt>
                <c:pt idx="911">
                  <c:v>2.2544655010961106E-5</c:v>
                </c:pt>
                <c:pt idx="912">
                  <c:v>2.2593211894627863E-5</c:v>
                </c:pt>
                <c:pt idx="913">
                  <c:v>2.2641789494069897E-5</c:v>
                </c:pt>
                <c:pt idx="914">
                  <c:v>2.2690387716543951E-5</c:v>
                </c:pt>
                <c:pt idx="915">
                  <c:v>2.273900646962129E-5</c:v>
                </c:pt>
                <c:pt idx="916">
                  <c:v>2.2787645661187547E-5</c:v>
                </c:pt>
                <c:pt idx="917">
                  <c:v>2.2836305199442558E-5</c:v>
                </c:pt>
                <c:pt idx="918">
                  <c:v>2.2884984992900191E-5</c:v>
                </c:pt>
                <c:pt idx="919">
                  <c:v>2.2933684950388172E-5</c:v>
                </c:pt>
                <c:pt idx="920">
                  <c:v>2.2982404981047898E-5</c:v>
                </c:pt>
                <c:pt idx="921">
                  <c:v>2.3031144994334244E-5</c:v>
                </c:pt>
                <c:pt idx="922">
                  <c:v>2.307990490001537E-5</c:v>
                </c:pt>
                <c:pt idx="923">
                  <c:v>2.3128684608172503E-5</c:v>
                </c:pt>
                <c:pt idx="924">
                  <c:v>2.3177484029199735E-5</c:v>
                </c:pt>
                <c:pt idx="925">
                  <c:v>2.3226303073803803E-5</c:v>
                </c:pt>
                <c:pt idx="926">
                  <c:v>2.3275141653003854E-5</c:v>
                </c:pt>
                <c:pt idx="927">
                  <c:v>2.3323999678131216E-5</c:v>
                </c:pt>
                <c:pt idx="928">
                  <c:v>2.3372877060829158E-5</c:v>
                </c:pt>
                <c:pt idx="929">
                  <c:v>2.3421773713052643E-5</c:v>
                </c:pt>
                <c:pt idx="930">
                  <c:v>2.3470689547068076E-5</c:v>
                </c:pt>
                <c:pt idx="931">
                  <c:v>2.3519624475453034E-5</c:v>
                </c:pt>
                <c:pt idx="932">
                  <c:v>2.3568578411096016E-5</c:v>
                </c:pt>
                <c:pt idx="933">
                  <c:v>2.3617551267196152E-5</c:v>
                </c:pt>
                <c:pt idx="934">
                  <c:v>2.3666542957262931E-5</c:v>
                </c:pt>
                <c:pt idx="935">
                  <c:v>2.3715553395115918E-5</c:v>
                </c:pt>
                <c:pt idx="936">
                  <c:v>2.3764582494884458E-5</c:v>
                </c:pt>
                <c:pt idx="937">
                  <c:v>2.3813630171007367E-5</c:v>
                </c:pt>
                <c:pt idx="938">
                  <c:v>2.3862696338232646E-5</c:v>
                </c:pt>
                <c:pt idx="939">
                  <c:v>2.3911780911617155E-5</c:v>
                </c:pt>
                <c:pt idx="940">
                  <c:v>2.39608838065263E-5</c:v>
                </c:pt>
                <c:pt idx="941">
                  <c:v>2.4010004938633706E-5</c:v>
                </c:pt>
                <c:pt idx="942">
                  <c:v>2.405914422392089E-5</c:v>
                </c:pt>
                <c:pt idx="943">
                  <c:v>2.4108301578676925E-5</c:v>
                </c:pt>
                <c:pt idx="944">
                  <c:v>2.4157476919498101E-5</c:v>
                </c:pt>
                <c:pt idx="945">
                  <c:v>2.4206670163287567E-5</c:v>
                </c:pt>
                <c:pt idx="946">
                  <c:v>2.425588122725499E-5</c:v>
                </c:pt>
                <c:pt idx="947">
                  <c:v>2.4305110028916186E-5</c:v>
                </c:pt>
                <c:pt idx="948">
                  <c:v>2.4354356486092755E-5</c:v>
                </c:pt>
                <c:pt idx="949">
                  <c:v>2.4403620516911718E-5</c:v>
                </c:pt>
                <c:pt idx="950">
                  <c:v>2.4452902039805134E-5</c:v>
                </c:pt>
                <c:pt idx="951">
                  <c:v>2.4502200973509719E-5</c:v>
                </c:pt>
                <c:pt idx="952">
                  <c:v>2.4551517237066457E-5</c:v>
                </c:pt>
                <c:pt idx="953">
                  <c:v>2.4600850749820206E-5</c:v>
                </c:pt>
                <c:pt idx="954">
                  <c:v>2.4650201431419304E-5</c:v>
                </c:pt>
                <c:pt idx="955">
                  <c:v>2.4699569201815156E-5</c:v>
                </c:pt>
                <c:pt idx="956">
                  <c:v>2.4748953981261836E-5</c:v>
                </c:pt>
                <c:pt idx="957">
                  <c:v>2.4798355690315663E-5</c:v>
                </c:pt>
                <c:pt idx="958">
                  <c:v>2.4847774249834785E-5</c:v>
                </c:pt>
                <c:pt idx="959">
                  <c:v>2.4897209580978751E-5</c:v>
                </c:pt>
                <c:pt idx="960">
                  <c:v>2.4946661605208076E-5</c:v>
                </c:pt>
                <c:pt idx="961">
                  <c:v>2.4996130244283819E-5</c:v>
                </c:pt>
                <c:pt idx="962">
                  <c:v>2.504561542026713E-5</c:v>
                </c:pt>
                <c:pt idx="963">
                  <c:v>2.5095117055518808E-5</c:v>
                </c:pt>
                <c:pt idx="964">
                  <c:v>2.5144635072698848E-5</c:v>
                </c:pt>
                <c:pt idx="965">
                  <c:v>2.5194169394765992E-5</c:v>
                </c:pt>
                <c:pt idx="966">
                  <c:v>2.524371994497726E-5</c:v>
                </c:pt>
                <c:pt idx="967">
                  <c:v>2.5293286646887487E-5</c:v>
                </c:pt>
                <c:pt idx="968">
                  <c:v>2.5342869424348856E-5</c:v>
                </c:pt>
                <c:pt idx="969">
                  <c:v>2.5392468201510419E-5</c:v>
                </c:pt>
                <c:pt idx="970">
                  <c:v>2.5442082902817618E-5</c:v>
                </c:pt>
                <c:pt idx="971">
                  <c:v>2.5491713453011805E-5</c:v>
                </c:pt>
                <c:pt idx="972">
                  <c:v>2.5541359777129748E-5</c:v>
                </c:pt>
                <c:pt idx="973">
                  <c:v>2.5591021800503137E-5</c:v>
                </c:pt>
                <c:pt idx="974">
                  <c:v>2.564069944875809E-5</c:v>
                </c:pt>
                <c:pt idx="975">
                  <c:v>2.5690392647814649E-5</c:v>
                </c:pt>
                <c:pt idx="976">
                  <c:v>2.5740101323886267E-5</c:v>
                </c:pt>
                <c:pt idx="977">
                  <c:v>2.578982540347931E-5</c:v>
                </c:pt>
                <c:pt idx="978">
                  <c:v>2.5839564813392526E-5</c:v>
                </c:pt>
                <c:pt idx="979">
                  <c:v>2.5889319480716539E-5</c:v>
                </c:pt>
                <c:pt idx="980">
                  <c:v>2.5939089332833313E-5</c:v>
                </c:pt>
                <c:pt idx="981">
                  <c:v>2.5988874297415636E-5</c:v>
                </c:pt>
                <c:pt idx="982">
                  <c:v>2.6038674302426572E-5</c:v>
                </c:pt>
                <c:pt idx="983">
                  <c:v>2.6088489276118944E-5</c:v>
                </c:pt>
                <c:pt idx="984">
                  <c:v>2.6138319147034771E-5</c:v>
                </c:pt>
                <c:pt idx="985">
                  <c:v>2.6188163844004743E-5</c:v>
                </c:pt>
                <c:pt idx="986">
                  <c:v>2.6238023296147663E-5</c:v>
                </c:pt>
                <c:pt idx="987">
                  <c:v>2.6287897432869897E-5</c:v>
                </c:pt>
                <c:pt idx="988">
                  <c:v>2.6337786183864814E-5</c:v>
                </c:pt>
                <c:pt idx="989">
                  <c:v>2.6387689479112231E-5</c:v>
                </c:pt>
                <c:pt idx="990">
                  <c:v>2.6437607248877848E-5</c:v>
                </c:pt>
                <c:pt idx="991">
                  <c:v>2.6487539423712677E-5</c:v>
                </c:pt>
                <c:pt idx="992">
                  <c:v>2.6537485934452477E-5</c:v>
                </c:pt>
                <c:pt idx="993">
                  <c:v>2.6587446712217169E-5</c:v>
                </c:pt>
                <c:pt idx="994">
                  <c:v>2.6637421688410267E-5</c:v>
                </c:pt>
                <c:pt idx="995">
                  <c:v>2.6687410794718294E-5</c:v>
                </c:pt>
                <c:pt idx="996">
                  <c:v>2.6737413963110195E-5</c:v>
                </c:pt>
                <c:pt idx="997">
                  <c:v>2.6787431125836745E-5</c:v>
                </c:pt>
                <c:pt idx="998">
                  <c:v>2.6837462215429956E-5</c:v>
                </c:pt>
                <c:pt idx="999">
                  <c:v>2.6887507164702496E-5</c:v>
                </c:pt>
                <c:pt idx="1000">
                  <c:v>2.6937565906747068E-5</c:v>
                </c:pt>
                <c:pt idx="1001">
                  <c:v>2.6987638374935823E-5</c:v>
                </c:pt>
                <c:pt idx="1002">
                  <c:v>2.7037724502919747E-5</c:v>
                </c:pt>
                <c:pt idx="1003">
                  <c:v>2.7087824224628053E-5</c:v>
                </c:pt>
                <c:pt idx="1004">
                  <c:v>2.7137937474267572E-5</c:v>
                </c:pt>
                <c:pt idx="1005">
                  <c:v>2.7188064186322135E-5</c:v>
                </c:pt>
                <c:pt idx="1006">
                  <c:v>2.7238204295551958E-5</c:v>
                </c:pt>
                <c:pt idx="1007">
                  <c:v>2.7288357736993013E-5</c:v>
                </c:pt>
                <c:pt idx="1008">
                  <c:v>2.7338524445956411E-5</c:v>
                </c:pt>
                <c:pt idx="1009">
                  <c:v>2.7388704358027774E-5</c:v>
                </c:pt>
                <c:pt idx="1010">
                  <c:v>2.7438897409066601E-5</c:v>
                </c:pt>
                <c:pt idx="1011">
                  <c:v>2.7489103535205637E-5</c:v>
                </c:pt>
                <c:pt idx="1012">
                  <c:v>2.753932267285024E-5</c:v>
                </c:pt>
                <c:pt idx="1013">
                  <c:v>2.7589554758677736E-5</c:v>
                </c:pt>
                <c:pt idx="1014">
                  <c:v>2.7639799729636783E-5</c:v>
                </c:pt>
                <c:pt idx="1015">
                  <c:v>2.769005752294672E-5</c:v>
                </c:pt>
                <c:pt idx="1016">
                  <c:v>2.7740328076096931E-5</c:v>
                </c:pt>
                <c:pt idx="1017">
                  <c:v>2.7790611326846187E-5</c:v>
                </c:pt>
                <c:pt idx="1018">
                  <c:v>2.7840907213221993E-5</c:v>
                </c:pt>
                <c:pt idx="1019">
                  <c:v>2.7891215673519938E-5</c:v>
                </c:pt>
                <c:pt idx="1020">
                  <c:v>2.7941536646303037E-5</c:v>
                </c:pt>
                <c:pt idx="1021">
                  <c:v>2.7991870070401072E-5</c:v>
                </c:pt>
                <c:pt idx="1022">
                  <c:v>2.8042215884909928E-5</c:v>
                </c:pt>
                <c:pt idx="1023">
                  <c:v>2.8092574029190925E-5</c:v>
                </c:pt>
                <c:pt idx="1024">
                  <c:v>2.8142944442870162E-5</c:v>
                </c:pt>
                <c:pt idx="1025">
                  <c:v>2.8193327065837832E-5</c:v>
                </c:pt>
                <c:pt idx="1026">
                  <c:v>2.8243721838247568E-5</c:v>
                </c:pt>
                <c:pt idx="1027">
                  <c:v>2.829412870051576E-5</c:v>
                </c:pt>
                <c:pt idx="1028">
                  <c:v>2.8344547593320879E-5</c:v>
                </c:pt>
                <c:pt idx="1029">
                  <c:v>2.8394978457602795E-5</c:v>
                </c:pt>
                <c:pt idx="1030">
                  <c:v>2.844542123456211E-5</c:v>
                </c:pt>
                <c:pt idx="1031">
                  <c:v>2.8495875865659464E-5</c:v>
                </c:pt>
                <c:pt idx="1032">
                  <c:v>2.8546342292614853E-5</c:v>
                </c:pt>
                <c:pt idx="1033">
                  <c:v>2.8596820457406948E-5</c:v>
                </c:pt>
                <c:pt idx="1034">
                  <c:v>2.8647310302272398E-5</c:v>
                </c:pt>
                <c:pt idx="1035">
                  <c:v>2.869781176970515E-5</c:v>
                </c:pt>
                <c:pt idx="1036">
                  <c:v>2.8748324802455747E-5</c:v>
                </c:pt>
                <c:pt idx="1037">
                  <c:v>2.8798849343530641E-5</c:v>
                </c:pt>
                <c:pt idx="1038">
                  <c:v>2.8849385336191494E-5</c:v>
                </c:pt>
                <c:pt idx="1039">
                  <c:v>2.8899932723954484E-5</c:v>
                </c:pt>
                <c:pt idx="1040">
                  <c:v>2.89504914505896E-5</c:v>
                </c:pt>
                <c:pt idx="1041">
                  <c:v>2.9001061460119941E-5</c:v>
                </c:pt>
                <c:pt idx="1042">
                  <c:v>2.9051642696821022E-5</c:v>
                </c:pt>
                <c:pt idx="1043">
                  <c:v>2.9102235105220059E-5</c:v>
                </c:pt>
                <c:pt idx="1044">
                  <c:v>2.9152838630095267E-5</c:v>
                </c:pt>
                <c:pt idx="1045">
                  <c:v>2.9203453216475157E-5</c:v>
                </c:pt>
                <c:pt idx="1046">
                  <c:v>2.925407880963782E-5</c:v>
                </c:pt>
                <c:pt idx="1047">
                  <c:v>2.9304715355110217E-5</c:v>
                </c:pt>
                <c:pt idx="1048">
                  <c:v>2.9355362798667474E-5</c:v>
                </c:pt>
                <c:pt idx="1049">
                  <c:v>2.940602108633216E-5</c:v>
                </c:pt>
                <c:pt idx="1050">
                  <c:v>2.9456690164373572E-5</c:v>
                </c:pt>
                <c:pt idx="1051">
                  <c:v>2.9507369979307028E-5</c:v>
                </c:pt>
                <c:pt idx="1052">
                  <c:v>2.9558060477893141E-5</c:v>
                </c:pt>
                <c:pt idx="1053">
                  <c:v>2.9608761607137099E-5</c:v>
                </c:pt>
                <c:pt idx="1054">
                  <c:v>2.9659473314287952E-5</c:v>
                </c:pt>
                <c:pt idx="1055">
                  <c:v>2.9710195546837883E-5</c:v>
                </c:pt>
                <c:pt idx="1056">
                  <c:v>2.9760928252521489E-5</c:v>
                </c:pt>
                <c:pt idx="1057">
                  <c:v>2.9811671379315057E-5</c:v>
                </c:pt>
                <c:pt idx="1058">
                  <c:v>2.9862424875435839E-5</c:v>
                </c:pt>
                <c:pt idx="1059">
                  <c:v>2.9913188689341326E-5</c:v>
                </c:pt>
                <c:pt idx="1060">
                  <c:v>2.9963962769728515E-5</c:v>
                </c:pt>
                <c:pt idx="1061">
                  <c:v>3.0014747065533192E-5</c:v>
                </c:pt>
                <c:pt idx="1062">
                  <c:v>3.0065541525929192E-5</c:v>
                </c:pt>
                <c:pt idx="1063">
                  <c:v>3.0116346100327675E-5</c:v>
                </c:pt>
                <c:pt idx="1064">
                  <c:v>3.0167160738376393E-5</c:v>
                </c:pt>
                <c:pt idx="1065">
                  <c:v>3.0217985389958956E-5</c:v>
                </c:pt>
                <c:pt idx="1066">
                  <c:v>3.02688200051941E-5</c:v>
                </c:pt>
                <c:pt idx="1067">
                  <c:v>3.0319664534434956E-5</c:v>
                </c:pt>
                <c:pt idx="1068">
                  <c:v>3.0370518928268312E-5</c:v>
                </c:pt>
                <c:pt idx="1069">
                  <c:v>3.0421383137513875E-5</c:v>
                </c:pt>
                <c:pt idx="1070">
                  <c:v>3.0472257113223543E-5</c:v>
                </c:pt>
                <c:pt idx="1071">
                  <c:v>3.0523140806680659E-5</c:v>
                </c:pt>
                <c:pt idx="1072">
                  <c:v>3.057403416939928E-5</c:v>
                </c:pt>
                <c:pt idx="1073">
                  <c:v>3.0624937153123431E-5</c:v>
                </c:pt>
                <c:pt idx="1074">
                  <c:v>3.0675849709826372E-5</c:v>
                </c:pt>
                <c:pt idx="1075">
                  <c:v>3.0726771791709864E-5</c:v>
                </c:pt>
                <c:pt idx="1076">
                  <c:v>3.0777703351203411E-5</c:v>
                </c:pt>
                <c:pt idx="1077">
                  <c:v>3.0828644340963537E-5</c:v>
                </c:pt>
                <c:pt idx="1078">
                  <c:v>3.0879594713873031E-5</c:v>
                </c:pt>
                <c:pt idx="1079">
                  <c:v>3.093055442304021E-5</c:v>
                </c:pt>
                <c:pt idx="1080">
                  <c:v>3.0981523421798194E-5</c:v>
                </c:pt>
                <c:pt idx="1081">
                  <c:v>3.1032501663704125E-5</c:v>
                </c:pt>
                <c:pt idx="1082">
                  <c:v>3.1083489102538466E-5</c:v>
                </c:pt>
                <c:pt idx="1083">
                  <c:v>3.1134485692304216E-5</c:v>
                </c:pt>
                <c:pt idx="1084">
                  <c:v>3.1185491387226204E-5</c:v>
                </c:pt>
                <c:pt idx="1085">
                  <c:v>3.1236506141750328E-5</c:v>
                </c:pt>
                <c:pt idx="1086">
                  <c:v>3.1287529910542794E-5</c:v>
                </c:pt>
                <c:pt idx="1087">
                  <c:v>3.1338562648489408E-5</c:v>
                </c:pt>
                <c:pt idx="1088">
                  <c:v>3.1389604310694795E-5</c:v>
                </c:pt>
                <c:pt idx="1089">
                  <c:v>3.1440654852481673E-5</c:v>
                </c:pt>
                <c:pt idx="1090">
                  <c:v>3.1491714229390102E-5</c:v>
                </c:pt>
                <c:pt idx="1091">
                  <c:v>3.154278239717674E-5</c:v>
                </c:pt>
                <c:pt idx="1092">
                  <c:v>3.1593859311814102E-5</c:v>
                </c:pt>
                <c:pt idx="1093">
                  <c:v>3.1644944929489802E-5</c:v>
                </c:pt>
                <c:pt idx="1094">
                  <c:v>3.1696039206605813E-5</c:v>
                </c:pt>
                <c:pt idx="1095">
                  <c:v>3.1747142099777718E-5</c:v>
                </c:pt>
                <c:pt idx="1096">
                  <c:v>3.1798253565833975E-5</c:v>
                </c:pt>
                <c:pt idx="1097">
                  <c:v>3.1849373561815155E-5</c:v>
                </c:pt>
                <c:pt idx="1098">
                  <c:v>3.1900502044973204E-5</c:v>
                </c:pt>
                <c:pt idx="1099">
                  <c:v>3.1951638972770704E-5</c:v>
                </c:pt>
                <c:pt idx="1100">
                  <c:v>3.2002784302880104E-5</c:v>
                </c:pt>
                <c:pt idx="1101">
                  <c:v>3.2053937993182996E-5</c:v>
                </c:pt>
                <c:pt idx="1102">
                  <c:v>3.2105100001769362E-5</c:v>
                </c:pt>
                <c:pt idx="1103">
                  <c:v>3.2156270286936823E-5</c:v>
                </c:pt>
                <c:pt idx="1104">
                  <c:v>3.2207448807189904E-5</c:v>
                </c:pt>
                <c:pt idx="1105">
                  <c:v>3.2258635521239273E-5</c:v>
                </c:pt>
                <c:pt idx="1106">
                  <c:v>3.2309830388001015E-5</c:v>
                </c:pt>
                <c:pt idx="1107">
                  <c:v>3.2361033366595861E-5</c:v>
                </c:pt>
                <c:pt idx="1108">
                  <c:v>3.2412244416348476E-5</c:v>
                </c:pt>
                <c:pt idx="1109">
                  <c:v>3.2463463496786684E-5</c:v>
                </c:pt>
                <c:pt idx="1110">
                  <c:v>3.2514690567640737E-5</c:v>
                </c:pt>
                <c:pt idx="1111">
                  <c:v>3.2565925588842574E-5</c:v>
                </c:pt>
                <c:pt idx="1112">
                  <c:v>3.2617168520525073E-5</c:v>
                </c:pt>
                <c:pt idx="1113">
                  <c:v>3.2668419323021299E-5</c:v>
                </c:pt>
                <c:pt idx="1114">
                  <c:v>3.2719677956863788E-5</c:v>
                </c:pt>
                <c:pt idx="1115">
                  <c:v>3.2770944382783766E-5</c:v>
                </c:pt>
                <c:pt idx="1116">
                  <c:v>3.2822218561710436E-5</c:v>
                </c:pt>
                <c:pt idx="1117">
                  <c:v>3.2873500454770231E-5</c:v>
                </c:pt>
                <c:pt idx="1118">
                  <c:v>3.292479002328606E-5</c:v>
                </c:pt>
                <c:pt idx="1119">
                  <c:v>3.2976087228776581E-5</c:v>
                </c:pt>
                <c:pt idx="1120">
                  <c:v>3.3027392032955456E-5</c:v>
                </c:pt>
                <c:pt idx="1121">
                  <c:v>3.3078704397730605E-5</c:v>
                </c:pt>
                <c:pt idx="1122">
                  <c:v>3.3130024285203476E-5</c:v>
                </c:pt>
                <c:pt idx="1123">
                  <c:v>3.3181351657668303E-5</c:v>
                </c:pt>
                <c:pt idx="1124">
                  <c:v>3.3232686477611372E-5</c:v>
                </c:pt>
                <c:pt idx="1125">
                  <c:v>3.3284028707710263E-5</c:v>
                </c:pt>
                <c:pt idx="1126">
                  <c:v>3.3335378310833152E-5</c:v>
                </c:pt>
                <c:pt idx="1127">
                  <c:v>3.3386735250038033E-5</c:v>
                </c:pt>
                <c:pt idx="1128">
                  <c:v>3.3438099488572004E-5</c:v>
                </c:pt>
                <c:pt idx="1129">
                  <c:v>3.3489470989870542E-5</c:v>
                </c:pt>
                <c:pt idx="1130">
                  <c:v>3.3540849717556741E-5</c:v>
                </c:pt>
                <c:pt idx="1131">
                  <c:v>3.3592235635440596E-5</c:v>
                </c:pt>
                <c:pt idx="1132">
                  <c:v>3.364362870751828E-5</c:v>
                </c:pt>
                <c:pt idx="1133">
                  <c:v>3.3695028897971386E-5</c:v>
                </c:pt>
                <c:pt idx="1134">
                  <c:v>3.3746436171166213E-5</c:v>
                </c:pt>
                <c:pt idx="1135">
                  <c:v>3.3797850491653038E-5</c:v>
                </c:pt>
                <c:pt idx="1136">
                  <c:v>3.384927182416537E-5</c:v>
                </c:pt>
                <c:pt idx="1137">
                  <c:v>3.3900700133619243E-5</c:v>
                </c:pt>
                <c:pt idx="1138">
                  <c:v>3.3952135385112473E-5</c:v>
                </c:pt>
                <c:pt idx="1139">
                  <c:v>3.4003577543923926E-5</c:v>
                </c:pt>
                <c:pt idx="1140">
                  <c:v>3.4055026575512819E-5</c:v>
                </c:pt>
                <c:pt idx="1141">
                  <c:v>3.4106482445517958E-5</c:v>
                </c:pt>
                <c:pt idx="1142">
                  <c:v>3.4157945119757038E-5</c:v>
                </c:pt>
                <c:pt idx="1143">
                  <c:v>3.4209414564225915E-5</c:v>
                </c:pt>
                <c:pt idx="1144">
                  <c:v>3.4260890745097887E-5</c:v>
                </c:pt>
                <c:pt idx="1145">
                  <c:v>3.4312373628722958E-5</c:v>
                </c:pt>
                <c:pt idx="1146">
                  <c:v>3.436386318162713E-5</c:v>
                </c:pt>
                <c:pt idx="1147">
                  <c:v>3.4415359370511683E-5</c:v>
                </c:pt>
                <c:pt idx="1148">
                  <c:v>3.4466862162252451E-5</c:v>
                </c:pt>
                <c:pt idx="1149">
                  <c:v>3.4518371523899106E-5</c:v>
                </c:pt>
                <c:pt idx="1150">
                  <c:v>3.4569887422674449E-5</c:v>
                </c:pt>
                <c:pt idx="1151">
                  <c:v>3.4621409825973687E-5</c:v>
                </c:pt>
                <c:pt idx="1152">
                  <c:v>3.4672938701363713E-5</c:v>
                </c:pt>
                <c:pt idx="1153">
                  <c:v>3.472447401658241E-5</c:v>
                </c:pt>
                <c:pt idx="1154">
                  <c:v>3.4776015739537922E-5</c:v>
                </c:pt>
                <c:pt idx="1155">
                  <c:v>3.4827563838307949E-5</c:v>
                </c:pt>
                <c:pt idx="1156">
                  <c:v>3.4879118281139043E-5</c:v>
                </c:pt>
                <c:pt idx="1157">
                  <c:v>3.49306790364459E-5</c:v>
                </c:pt>
                <c:pt idx="1158">
                  <c:v>3.4982246072810631E-5</c:v>
                </c:pt>
                <c:pt idx="1159">
                  <c:v>3.5033819358982086E-5</c:v>
                </c:pt>
                <c:pt idx="1160">
                  <c:v>3.5085398863875122E-5</c:v>
                </c:pt>
                <c:pt idx="1161">
                  <c:v>3.5136984556569929E-5</c:v>
                </c:pt>
                <c:pt idx="1162">
                  <c:v>3.5188576406311288E-5</c:v>
                </c:pt>
                <c:pt idx="1163">
                  <c:v>3.5240174382507906E-5</c:v>
                </c:pt>
                <c:pt idx="1164">
                  <c:v>3.5291778454731704E-5</c:v>
                </c:pt>
                <c:pt idx="1165">
                  <c:v>3.5343388592717097E-5</c:v>
                </c:pt>
                <c:pt idx="1166">
                  <c:v>3.5395004766360337E-5</c:v>
                </c:pt>
                <c:pt idx="1167">
                  <c:v>3.5446626945718775E-5</c:v>
                </c:pt>
                <c:pt idx="1168">
                  <c:v>3.5498255101010199E-5</c:v>
                </c:pt>
                <c:pt idx="1169">
                  <c:v>3.5549889202612117E-5</c:v>
                </c:pt>
                <c:pt idx="1170">
                  <c:v>3.5601529221061071E-5</c:v>
                </c:pt>
                <c:pt idx="1171">
                  <c:v>3.5653175127051965E-5</c:v>
                </c:pt>
                <c:pt idx="1172">
                  <c:v>3.5704826891437344E-5</c:v>
                </c:pt>
                <c:pt idx="1173">
                  <c:v>3.5756484485226719E-5</c:v>
                </c:pt>
                <c:pt idx="1174">
                  <c:v>3.5808147879585889E-5</c:v>
                </c:pt>
                <c:pt idx="1175">
                  <c:v>3.5859817045836251E-5</c:v>
                </c:pt>
                <c:pt idx="1176">
                  <c:v>3.5911491955454098E-5</c:v>
                </c:pt>
                <c:pt idx="1177">
                  <c:v>3.5963172580069967E-5</c:v>
                </c:pt>
                <c:pt idx="1178">
                  <c:v>3.6014858891467928E-5</c:v>
                </c:pt>
                <c:pt idx="1179">
                  <c:v>3.6066550861584927E-5</c:v>
                </c:pt>
                <c:pt idx="1180">
                  <c:v>3.611824846251009E-5</c:v>
                </c:pt>
                <c:pt idx="1181">
                  <c:v>3.616995166648406E-5</c:v>
                </c:pt>
                <c:pt idx="1182">
                  <c:v>3.6221660445898306E-5</c:v>
                </c:pt>
                <c:pt idx="1183">
                  <c:v>3.6273374773294466E-5</c:v>
                </c:pt>
                <c:pt idx="1184">
                  <c:v>3.6325094621363671E-5</c:v>
                </c:pt>
                <c:pt idx="1185">
                  <c:v>3.6376819962945848E-5</c:v>
                </c:pt>
                <c:pt idx="1186">
                  <c:v>3.6428550771029096E-5</c:v>
                </c:pt>
                <c:pt idx="1187">
                  <c:v>3.6480287018748974E-5</c:v>
                </c:pt>
                <c:pt idx="1188">
                  <c:v>3.6532028679387866E-5</c:v>
                </c:pt>
                <c:pt idx="1189">
                  <c:v>3.6583775726374295E-5</c:v>
                </c:pt>
                <c:pt idx="1190">
                  <c:v>3.6635528133282269E-5</c:v>
                </c:pt>
                <c:pt idx="1191">
                  <c:v>3.6687285873830626E-5</c:v>
                </c:pt>
                <c:pt idx="1192">
                  <c:v>3.6739048921882355E-5</c:v>
                </c:pt>
                <c:pt idx="1193">
                  <c:v>3.6790817251443953E-5</c:v>
                </c:pt>
                <c:pt idx="1194">
                  <c:v>3.684259083666476E-5</c:v>
                </c:pt>
                <c:pt idx="1195">
                  <c:v>3.6894369651836311E-5</c:v>
                </c:pt>
                <c:pt idx="1196">
                  <c:v>3.6946153671391667E-5</c:v>
                </c:pt>
                <c:pt idx="1197">
                  <c:v>3.6997942869904783E-5</c:v>
                </c:pt>
                <c:pt idx="1198">
                  <c:v>3.7049737222089836E-5</c:v>
                </c:pt>
                <c:pt idx="1199">
                  <c:v>3.7101536702800593E-5</c:v>
                </c:pt>
                <c:pt idx="1200">
                  <c:v>3.7153341287029753E-5</c:v>
                </c:pt>
                <c:pt idx="1201">
                  <c:v>3.7205150949908301E-5</c:v>
                </c:pt>
                <c:pt idx="1202">
                  <c:v>3.7256965666704874E-5</c:v>
                </c:pt>
                <c:pt idx="1203">
                  <c:v>3.7308785412825112E-5</c:v>
                </c:pt>
                <c:pt idx="1204">
                  <c:v>3.7360610163811005E-5</c:v>
                </c:pt>
                <c:pt idx="1205">
                  <c:v>3.7412439895340281E-5</c:v>
                </c:pt>
                <c:pt idx="1206">
                  <c:v>3.7464274583225737E-5</c:v>
                </c:pt>
                <c:pt idx="1207">
                  <c:v>3.7516114203414627E-5</c:v>
                </c:pt>
                <c:pt idx="1208">
                  <c:v>3.7567958731988019E-5</c:v>
                </c:pt>
                <c:pt idx="1209">
                  <c:v>3.761980814516016E-5</c:v>
                </c:pt>
                <c:pt idx="1210">
                  <c:v>3.7671662419277849E-5</c:v>
                </c:pt>
                <c:pt idx="1211">
                  <c:v>3.7723521530819803E-5</c:v>
                </c:pt>
                <c:pt idx="1212">
                  <c:v>3.7775385456396039E-5</c:v>
                </c:pt>
                <c:pt idx="1213">
                  <c:v>3.7827254172747244E-5</c:v>
                </c:pt>
                <c:pt idx="1214">
                  <c:v>3.7879127656744145E-5</c:v>
                </c:pt>
                <c:pt idx="1215">
                  <c:v>3.7931005885386884E-5</c:v>
                </c:pt>
                <c:pt idx="1216">
                  <c:v>3.798288883580442E-5</c:v>
                </c:pt>
                <c:pt idx="1217">
                  <c:v>3.8034776485253884E-5</c:v>
                </c:pt>
                <c:pt idx="1218">
                  <c:v>3.8086668811119978E-5</c:v>
                </c:pt>
                <c:pt idx="1219">
                  <c:v>3.8138565790914357E-5</c:v>
                </c:pt>
                <c:pt idx="1220">
                  <c:v>3.8190467402275004E-5</c:v>
                </c:pt>
                <c:pt idx="1221">
                  <c:v>3.8242373622965639E-5</c:v>
                </c:pt>
                <c:pt idx="1222">
                  <c:v>3.8294284430875089E-5</c:v>
                </c:pt>
                <c:pt idx="1223">
                  <c:v>3.8346199804016697E-5</c:v>
                </c:pt>
                <c:pt idx="1224">
                  <c:v>3.8398119720527702E-5</c:v>
                </c:pt>
                <c:pt idx="1225">
                  <c:v>3.8450044158668637E-5</c:v>
                </c:pt>
                <c:pt idx="1226">
                  <c:v>3.8501973096822735E-5</c:v>
                </c:pt>
                <c:pt idx="1227">
                  <c:v>3.855390651349532E-5</c:v>
                </c:pt>
                <c:pt idx="1228">
                  <c:v>3.8605844387313217E-5</c:v>
                </c:pt>
                <c:pt idx="1229">
                  <c:v>3.865778669702414E-5</c:v>
                </c:pt>
                <c:pt idx="1230">
                  <c:v>3.87097334214961E-5</c:v>
                </c:pt>
                <c:pt idx="1231">
                  <c:v>3.8761684539716832E-5</c:v>
                </c:pt>
                <c:pt idx="1232">
                  <c:v>3.8813640030793171E-5</c:v>
                </c:pt>
                <c:pt idx="1233">
                  <c:v>3.8865599873950489E-5</c:v>
                </c:pt>
                <c:pt idx="1234">
                  <c:v>3.8917564048532091E-5</c:v>
                </c:pt>
                <c:pt idx="1235">
                  <c:v>3.8969532533998634E-5</c:v>
                </c:pt>
                <c:pt idx="1236">
                  <c:v>3.9021505309927545E-5</c:v>
                </c:pt>
                <c:pt idx="1237">
                  <c:v>3.9073482356012436E-5</c:v>
                </c:pt>
                <c:pt idx="1238">
                  <c:v>3.9125463652062519E-5</c:v>
                </c:pt>
                <c:pt idx="1239">
                  <c:v>3.9177449178002032E-5</c:v>
                </c:pt>
                <c:pt idx="1240">
                  <c:v>3.9229438913869666E-5</c:v>
                </c:pt>
                <c:pt idx="1241">
                  <c:v>3.9281432839817975E-5</c:v>
                </c:pt>
                <c:pt idx="1242">
                  <c:v>3.9333430936112828E-5</c:v>
                </c:pt>
                <c:pt idx="1243">
                  <c:v>3.9385433183132807E-5</c:v>
                </c:pt>
                <c:pt idx="1244">
                  <c:v>3.9437439561368656E-5</c:v>
                </c:pt>
                <c:pt idx="1245">
                  <c:v>3.9489450051422718E-5</c:v>
                </c:pt>
                <c:pt idx="1246">
                  <c:v>3.9541464634008358E-5</c:v>
                </c:pt>
                <c:pt idx="1247">
                  <c:v>3.9593483289949393E-5</c:v>
                </c:pt>
                <c:pt idx="1248">
                  <c:v>3.9645506000179552E-5</c:v>
                </c:pt>
                <c:pt idx="1249">
                  <c:v>3.9697532745741893E-5</c:v>
                </c:pt>
                <c:pt idx="1250">
                  <c:v>3.9749563507788258E-5</c:v>
                </c:pt>
                <c:pt idx="1251">
                  <c:v>3.9801598267578714E-5</c:v>
                </c:pt>
                <c:pt idx="1252">
                  <c:v>3.9853637006481003E-5</c:v>
                </c:pt>
                <c:pt idx="1253">
                  <c:v>3.990567970596998E-5</c:v>
                </c:pt>
                <c:pt idx="1254">
                  <c:v>3.9957726347627061E-5</c:v>
                </c:pt>
                <c:pt idx="1255">
                  <c:v>4.0009776913139687E-5</c:v>
                </c:pt>
                <c:pt idx="1256">
                  <c:v>4.0061831384300767E-5</c:v>
                </c:pt>
                <c:pt idx="1257">
                  <c:v>4.0113889743008139E-5</c:v>
                </c:pt>
                <c:pt idx="1258">
                  <c:v>4.0165951971264018E-5</c:v>
                </c:pt>
                <c:pt idx="1259">
                  <c:v>4.0218018051174467E-5</c:v>
                </c:pt>
                <c:pt idx="1260">
                  <c:v>4.0270087964948848E-5</c:v>
                </c:pt>
                <c:pt idx="1261">
                  <c:v>4.0322161694899289E-5</c:v>
                </c:pt>
                <c:pt idx="1262">
                  <c:v>4.0374239223440153E-5</c:v>
                </c:pt>
                <c:pt idx="1263">
                  <c:v>4.0426320533087488E-5</c:v>
                </c:pt>
                <c:pt idx="1264">
                  <c:v>4.047840560645851E-5</c:v>
                </c:pt>
                <c:pt idx="1265">
                  <c:v>4.0530494426271077E-5</c:v>
                </c:pt>
                <c:pt idx="1266">
                  <c:v>4.0582586975343146E-5</c:v>
                </c:pt>
                <c:pt idx="1267">
                  <c:v>4.0634683236592253E-5</c:v>
                </c:pt>
                <c:pt idx="1268">
                  <c:v>4.0686783193034999E-5</c:v>
                </c:pt>
                <c:pt idx="1269">
                  <c:v>4.0738886827786521E-5</c:v>
                </c:pt>
                <c:pt idx="1270">
                  <c:v>4.0790994124059962E-5</c:v>
                </c:pt>
                <c:pt idx="1271">
                  <c:v>4.0843105065165967E-5</c:v>
                </c:pt>
                <c:pt idx="1272">
                  <c:v>4.0895219634512164E-5</c:v>
                </c:pt>
                <c:pt idx="1273">
                  <c:v>4.0947337815602639E-5</c:v>
                </c:pt>
                <c:pt idx="1274">
                  <c:v>4.099945959203744E-5</c:v>
                </c:pt>
                <c:pt idx="1275">
                  <c:v>4.1051584947512056E-5</c:v>
                </c:pt>
                <c:pt idx="1276">
                  <c:v>4.1103713865816905E-5</c:v>
                </c:pt>
                <c:pt idx="1277">
                  <c:v>4.1155846330836841E-5</c:v>
                </c:pt>
                <c:pt idx="1278">
                  <c:v>4.1207982326550635E-5</c:v>
                </c:pt>
                <c:pt idx="1279">
                  <c:v>4.1260121837030483E-5</c:v>
                </c:pt>
                <c:pt idx="1280">
                  <c:v>4.1312264846441497E-5</c:v>
                </c:pt>
                <c:pt idx="1281">
                  <c:v>4.1364411339041204E-5</c:v>
                </c:pt>
                <c:pt idx="1282">
                  <c:v>4.1416561299179063E-5</c:v>
                </c:pt>
                <c:pt idx="1283">
                  <c:v>4.1468714711295961E-5</c:v>
                </c:pt>
                <c:pt idx="1284">
                  <c:v>4.1520871559923715E-5</c:v>
                </c:pt>
                <c:pt idx="1285">
                  <c:v>4.1573031829684589E-5</c:v>
                </c:pt>
                <c:pt idx="1286">
                  <c:v>4.1625195505290798E-5</c:v>
                </c:pt>
                <c:pt idx="1287">
                  <c:v>4.1677362571544024E-5</c:v>
                </c:pt>
                <c:pt idx="1288">
                  <c:v>4.1729533013334932E-5</c:v>
                </c:pt>
                <c:pt idx="1289">
                  <c:v>4.1781706815642682E-5</c:v>
                </c:pt>
                <c:pt idx="1290">
                  <c:v>4.1833883963534448E-5</c:v>
                </c:pt>
                <c:pt idx="1291">
                  <c:v>4.1886064442164948E-5</c:v>
                </c:pt>
                <c:pt idx="1292">
                  <c:v>4.1938248236775947E-5</c:v>
                </c:pt>
                <c:pt idx="1293">
                  <c:v>4.1990435332695798E-5</c:v>
                </c:pt>
                <c:pt idx="1294">
                  <c:v>4.2042625715338966E-5</c:v>
                </c:pt>
                <c:pt idx="1295">
                  <c:v>4.2094819370205542E-5</c:v>
                </c:pt>
                <c:pt idx="1296">
                  <c:v>4.2147016282880793E-5</c:v>
                </c:pt>
                <c:pt idx="1297">
                  <c:v>4.2199216439034671E-5</c:v>
                </c:pt>
                <c:pt idx="1298">
                  <c:v>4.2251419824421368E-5</c:v>
                </c:pt>
                <c:pt idx="1299">
                  <c:v>4.2303626424878832E-5</c:v>
                </c:pt>
                <c:pt idx="1300">
                  <c:v>4.2355836226328325E-5</c:v>
                </c:pt>
                <c:pt idx="1301">
                  <c:v>4.240804921477395E-5</c:v>
                </c:pt>
                <c:pt idx="1302">
                  <c:v>4.2460265376302188E-5</c:v>
                </c:pt>
                <c:pt idx="1303">
                  <c:v>4.2512484697081451E-5</c:v>
                </c:pt>
                <c:pt idx="1304">
                  <c:v>4.2564707163361622E-5</c:v>
                </c:pt>
                <c:pt idx="1305">
                  <c:v>4.2616932761473603E-5</c:v>
                </c:pt>
                <c:pt idx="1306">
                  <c:v>4.2669161477828858E-5</c:v>
                </c:pt>
                <c:pt idx="1307">
                  <c:v>4.2721393298918979E-5</c:v>
                </c:pt>
                <c:pt idx="1308">
                  <c:v>4.2773628211315221E-5</c:v>
                </c:pt>
                <c:pt idx="1309">
                  <c:v>4.2825866201668062E-5</c:v>
                </c:pt>
                <c:pt idx="1310">
                  <c:v>4.287810725670677E-5</c:v>
                </c:pt>
                <c:pt idx="1311">
                  <c:v>4.2930351363238943E-5</c:v>
                </c:pt>
                <c:pt idx="1312">
                  <c:v>4.2982598508150093E-5</c:v>
                </c:pt>
                <c:pt idx="1313">
                  <c:v>4.303484867840317E-5</c:v>
                </c:pt>
                <c:pt idx="1314">
                  <c:v>4.3087101861038168E-5</c:v>
                </c:pt>
                <c:pt idx="1315">
                  <c:v>4.3139358043171671E-5</c:v>
                </c:pt>
                <c:pt idx="1316">
                  <c:v>4.319161721199641E-5</c:v>
                </c:pt>
                <c:pt idx="1317">
                  <c:v>4.3243879354780851E-5</c:v>
                </c:pt>
                <c:pt idx="1318">
                  <c:v>4.3296144458868763E-5</c:v>
                </c:pt>
                <c:pt idx="1319">
                  <c:v>4.3348412511678779E-5</c:v>
                </c:pt>
                <c:pt idx="1320">
                  <c:v>4.3400683500703984E-5</c:v>
                </c:pt>
                <c:pt idx="1321">
                  <c:v>4.3452957413511484E-5</c:v>
                </c:pt>
                <c:pt idx="1322">
                  <c:v>4.3505234237741993E-5</c:v>
                </c:pt>
                <c:pt idx="1323">
                  <c:v>4.35575139611094E-5</c:v>
                </c:pt>
                <c:pt idx="1324">
                  <c:v>4.3609796571400369E-5</c:v>
                </c:pt>
                <c:pt idx="1325">
                  <c:v>4.366208205647391E-5</c:v>
                </c:pt>
                <c:pt idx="1326">
                  <c:v>4.3714370404260969E-5</c:v>
                </c:pt>
                <c:pt idx="1327">
                  <c:v>4.3766661602764023E-5</c:v>
                </c:pt>
                <c:pt idx="1328">
                  <c:v>4.3818955640056651E-5</c:v>
                </c:pt>
                <c:pt idx="1329">
                  <c:v>4.3871252504283142E-5</c:v>
                </c:pt>
                <c:pt idx="1330">
                  <c:v>4.3923552183658091E-5</c:v>
                </c:pt>
                <c:pt idx="1331">
                  <c:v>4.3975854666465982E-5</c:v>
                </c:pt>
                <c:pt idx="1332">
                  <c:v>4.4028159941060788E-5</c:v>
                </c:pt>
                <c:pt idx="1333">
                  <c:v>4.4080467995865576E-5</c:v>
                </c:pt>
                <c:pt idx="1334">
                  <c:v>4.4132778819372102E-5</c:v>
                </c:pt>
                <c:pt idx="1335">
                  <c:v>4.4185092400140421E-5</c:v>
                </c:pt>
                <c:pt idx="1336">
                  <c:v>4.4237408726798483E-5</c:v>
                </c:pt>
                <c:pt idx="1337">
                  <c:v>4.4289727788041742E-5</c:v>
                </c:pt>
                <c:pt idx="1338">
                  <c:v>4.4342049572632766E-5</c:v>
                </c:pt>
                <c:pt idx="1339">
                  <c:v>4.4394374069400837E-5</c:v>
                </c:pt>
                <c:pt idx="1340">
                  <c:v>4.4446701267241584E-5</c:v>
                </c:pt>
                <c:pt idx="1341">
                  <c:v>4.4499031155116575E-5</c:v>
                </c:pt>
                <c:pt idx="1342">
                  <c:v>4.4551363722052945E-5</c:v>
                </c:pt>
                <c:pt idx="1343">
                  <c:v>4.4603698957143004E-5</c:v>
                </c:pt>
                <c:pt idx="1344">
                  <c:v>4.4656036849543871E-5</c:v>
                </c:pt>
                <c:pt idx="1345">
                  <c:v>4.4708377388477063E-5</c:v>
                </c:pt>
                <c:pt idx="1346">
                  <c:v>4.4760720563228156E-5</c:v>
                </c:pt>
                <c:pt idx="1347">
                  <c:v>4.4813066363146389E-5</c:v>
                </c:pt>
                <c:pt idx="1348">
                  <c:v>4.4865414777644283E-5</c:v>
                </c:pt>
                <c:pt idx="1349">
                  <c:v>4.4917765796197285E-5</c:v>
                </c:pt>
                <c:pt idx="1350">
                  <c:v>4.4970119408343386E-5</c:v>
                </c:pt>
                <c:pt idx="1351">
                  <c:v>4.5022475603682763E-5</c:v>
                </c:pt>
                <c:pt idx="1352">
                  <c:v>4.5074834371877398E-5</c:v>
                </c:pt>
                <c:pt idx="1353">
                  <c:v>4.512719570265073E-5</c:v>
                </c:pt>
                <c:pt idx="1354">
                  <c:v>4.5179559585787269E-5</c:v>
                </c:pt>
                <c:pt idx="1355">
                  <c:v>4.523192601113225E-5</c:v>
                </c:pt>
                <c:pt idx="1356">
                  <c:v>4.5284294968591269E-5</c:v>
                </c:pt>
                <c:pt idx="1357">
                  <c:v>4.5336666448129926E-5</c:v>
                </c:pt>
                <c:pt idx="1358">
                  <c:v>4.5389040439773473E-5</c:v>
                </c:pt>
                <c:pt idx="1359">
                  <c:v>4.5441416933606442E-5</c:v>
                </c:pt>
                <c:pt idx="1360">
                  <c:v>4.5493795919772316E-5</c:v>
                </c:pt>
                <c:pt idx="1361">
                  <c:v>4.5546177388473147E-5</c:v>
                </c:pt>
                <c:pt idx="1362">
                  <c:v>4.5598561329969241E-5</c:v>
                </c:pt>
                <c:pt idx="1363">
                  <c:v>4.5650947734578782E-5</c:v>
                </c:pt>
                <c:pt idx="1364">
                  <c:v>4.5703336592677503E-5</c:v>
                </c:pt>
                <c:pt idx="1365">
                  <c:v>4.5755727894698331E-5</c:v>
                </c:pt>
                <c:pt idx="1366">
                  <c:v>4.5808121631131049E-5</c:v>
                </c:pt>
                <c:pt idx="1367">
                  <c:v>4.5860517792521951E-5</c:v>
                </c:pt>
                <c:pt idx="1368">
                  <c:v>4.5912916369473504E-5</c:v>
                </c:pt>
                <c:pt idx="1369">
                  <c:v>4.5965317352644012E-5</c:v>
                </c:pt>
                <c:pt idx="1370">
                  <c:v>4.6017720732747284E-5</c:v>
                </c:pt>
                <c:pt idx="1371">
                  <c:v>4.6070126500552286E-5</c:v>
                </c:pt>
                <c:pt idx="1372">
                  <c:v>4.612253464688282E-5</c:v>
                </c:pt>
                <c:pt idx="1373">
                  <c:v>4.6174945162617187E-5</c:v>
                </c:pt>
                <c:pt idx="1374">
                  <c:v>4.622735803868786E-5</c:v>
                </c:pt>
                <c:pt idx="1375">
                  <c:v>4.6279773266081153E-5</c:v>
                </c:pt>
                <c:pt idx="1376">
                  <c:v>4.6332190835836902E-5</c:v>
                </c:pt>
                <c:pt idx="1377">
                  <c:v>4.6384610739048129E-5</c:v>
                </c:pt>
                <c:pt idx="1378">
                  <c:v>4.643703296686073E-5</c:v>
                </c:pt>
                <c:pt idx="1379">
                  <c:v>4.6489457510473152E-5</c:v>
                </c:pt>
                <c:pt idx="1380">
                  <c:v>4.654188436113606E-5</c:v>
                </c:pt>
                <c:pt idx="1381">
                  <c:v>4.6594313510152038E-5</c:v>
                </c:pt>
                <c:pt idx="1382">
                  <c:v>4.6646744948875265E-5</c:v>
                </c:pt>
                <c:pt idx="1383">
                  <c:v>4.6699178668711189E-5</c:v>
                </c:pt>
                <c:pt idx="1384">
                  <c:v>4.6751614661116228E-5</c:v>
                </c:pt>
                <c:pt idx="1385">
                  <c:v>4.6804052917597456E-5</c:v>
                </c:pt>
                <c:pt idx="1386">
                  <c:v>4.6856493429712284E-5</c:v>
                </c:pt>
                <c:pt idx="1387">
                  <c:v>4.6908936189068168E-5</c:v>
                </c:pt>
                <c:pt idx="1388">
                  <c:v>4.6961381187322287E-5</c:v>
                </c:pt>
                <c:pt idx="1389">
                  <c:v>4.701382841618124E-5</c:v>
                </c:pt>
                <c:pt idx="1390">
                  <c:v>4.7066277867400753E-5</c:v>
                </c:pt>
                <c:pt idx="1391">
                  <c:v>4.711872953278537E-5</c:v>
                </c:pt>
                <c:pt idx="1392">
                  <c:v>4.7171183404188137E-5</c:v>
                </c:pt>
                <c:pt idx="1393">
                  <c:v>4.7223639473510336E-5</c:v>
                </c:pt>
                <c:pt idx="1394">
                  <c:v>4.7276097732701156E-5</c:v>
                </c:pt>
                <c:pt idx="1395">
                  <c:v>4.7328558173757423E-5</c:v>
                </c:pt>
                <c:pt idx="1396">
                  <c:v>4.7381020788723274E-5</c:v>
                </c:pt>
                <c:pt idx="1397">
                  <c:v>4.7433485569689903E-5</c:v>
                </c:pt>
                <c:pt idx="1398">
                  <c:v>4.7485952508795244E-5</c:v>
                </c:pt>
                <c:pt idx="1399">
                  <c:v>4.7538421598223683E-5</c:v>
                </c:pt>
                <c:pt idx="1400">
                  <c:v>4.7590892830205774E-5</c:v>
                </c:pt>
                <c:pt idx="1401">
                  <c:v>4.7643366197017958E-5</c:v>
                </c:pt>
                <c:pt idx="1402">
                  <c:v>4.7695841690982276E-5</c:v>
                </c:pt>
                <c:pt idx="1403">
                  <c:v>4.7748319304466071E-5</c:v>
                </c:pt>
                <c:pt idx="1404">
                  <c:v>4.7800799029881725E-5</c:v>
                </c:pt>
                <c:pt idx="1405">
                  <c:v>4.7853280859686363E-5</c:v>
                </c:pt>
                <c:pt idx="1406">
                  <c:v>4.7905764786381593E-5</c:v>
                </c:pt>
                <c:pt idx="1407">
                  <c:v>4.7958250802513202E-5</c:v>
                </c:pt>
                <c:pt idx="1408">
                  <c:v>4.801073890067091E-5</c:v>
                </c:pt>
                <c:pt idx="1409">
                  <c:v>4.8063229073488067E-5</c:v>
                </c:pt>
                <c:pt idx="1410">
                  <c:v>4.8115721313641401E-5</c:v>
                </c:pt>
                <c:pt idx="1411">
                  <c:v>4.8168215613850738E-5</c:v>
                </c:pt>
                <c:pt idx="1412">
                  <c:v>4.8220711966878725E-5</c:v>
                </c:pt>
                <c:pt idx="1413">
                  <c:v>4.8273210365530575E-5</c:v>
                </c:pt>
                <c:pt idx="1414">
                  <c:v>4.8325710802653792E-5</c:v>
                </c:pt>
                <c:pt idx="1415">
                  <c:v>4.8378213271137909E-5</c:v>
                </c:pt>
                <c:pt idx="1416">
                  <c:v>4.8430717763914218E-5</c:v>
                </c:pt>
                <c:pt idx="1417">
                  <c:v>4.848322427395551E-5</c:v>
                </c:pt>
                <c:pt idx="1418">
                  <c:v>4.8535732794275816E-5</c:v>
                </c:pt>
                <c:pt idx="1419">
                  <c:v>4.8588243317930138E-5</c:v>
                </c:pt>
                <c:pt idx="1420">
                  <c:v>4.8640755838014208E-5</c:v>
                </c:pt>
                <c:pt idx="1421">
                  <c:v>4.8693270347664207E-5</c:v>
                </c:pt>
                <c:pt idx="1422">
                  <c:v>4.8745786840056538E-5</c:v>
                </c:pt>
                <c:pt idx="1423">
                  <c:v>4.8798305308407539E-5</c:v>
                </c:pt>
                <c:pt idx="1424">
                  <c:v>4.8850825745973262E-5</c:v>
                </c:pt>
                <c:pt idx="1425">
                  <c:v>4.8903348146049196E-5</c:v>
                </c:pt>
                <c:pt idx="1426">
                  <c:v>4.8955872501970034E-5</c:v>
                </c:pt>
                <c:pt idx="1427">
                  <c:v>4.9008398807109416E-5</c:v>
                </c:pt>
                <c:pt idx="1428">
                  <c:v>4.9060927054879675E-5</c:v>
                </c:pt>
                <c:pt idx="1429">
                  <c:v>4.9113457238731614E-5</c:v>
                </c:pt>
                <c:pt idx="1430">
                  <c:v>4.9165989352154239E-5</c:v>
                </c:pt>
                <c:pt idx="1431">
                  <c:v>4.9218523388674518E-5</c:v>
                </c:pt>
                <c:pt idx="1432">
                  <c:v>4.9271059341857156E-5</c:v>
                </c:pt>
                <c:pt idx="1433">
                  <c:v>4.9323597205304335E-5</c:v>
                </c:pt>
                <c:pt idx="1434">
                  <c:v>4.937613697265549E-5</c:v>
                </c:pt>
                <c:pt idx="1435">
                  <c:v>4.9428678637587053E-5</c:v>
                </c:pt>
                <c:pt idx="1436">
                  <c:v>4.9481222193812241E-5</c:v>
                </c:pt>
                <c:pt idx="1437">
                  <c:v>4.9533767635080801E-5</c:v>
                </c:pt>
                <c:pt idx="1438">
                  <c:v>4.9586314955178775E-5</c:v>
                </c:pt>
                <c:pt idx="1439">
                  <c:v>4.9638864147928292E-5</c:v>
                </c:pt>
                <c:pt idx="1440">
                  <c:v>4.9691415207187313E-5</c:v>
                </c:pt>
                <c:pt idx="1441">
                  <c:v>4.97439681268494E-5</c:v>
                </c:pt>
                <c:pt idx="1442">
                  <c:v>4.9796522900843511E-5</c:v>
                </c:pt>
                <c:pt idx="1443">
                  <c:v>4.9849079523133748E-5</c:v>
                </c:pt>
                <c:pt idx="1444">
                  <c:v>4.9901637987719148E-5</c:v>
                </c:pt>
                <c:pt idx="1445">
                  <c:v>4.9954198288633448E-5</c:v>
                </c:pt>
                <c:pt idx="1446">
                  <c:v>5.0006760419944855E-5</c:v>
                </c:pt>
                <c:pt idx="1447">
                  <c:v>5.0059324375755853E-5</c:v>
                </c:pt>
                <c:pt idx="1448">
                  <c:v>5.0111890150202953E-5</c:v>
                </c:pt>
                <c:pt idx="1449">
                  <c:v>5.0164457737456482E-5</c:v>
                </c:pt>
                <c:pt idx="1450">
                  <c:v>5.021702713172037E-5</c:v>
                </c:pt>
                <c:pt idx="1451">
                  <c:v>5.0269598327231933E-5</c:v>
                </c:pt>
                <c:pt idx="1452">
                  <c:v>5.0322171318261644E-5</c:v>
                </c:pt>
                <c:pt idx="1453">
                  <c:v>5.0374746099112941E-5</c:v>
                </c:pt>
                <c:pt idx="1454">
                  <c:v>5.0427322664121994E-5</c:v>
                </c:pt>
                <c:pt idx="1455">
                  <c:v>5.047990100765751E-5</c:v>
                </c:pt>
                <c:pt idx="1456">
                  <c:v>5.0532481124120501E-5</c:v>
                </c:pt>
                <c:pt idx="1457">
                  <c:v>5.0585063007944088E-5</c:v>
                </c:pt>
                <c:pt idx="1458">
                  <c:v>5.0637646653593306E-5</c:v>
                </c:pt>
                <c:pt idx="1459">
                  <c:v>5.0690232055564865E-5</c:v>
                </c:pt>
                <c:pt idx="1460">
                  <c:v>5.0742819208386968E-5</c:v>
                </c:pt>
                <c:pt idx="1461">
                  <c:v>5.07954081066191E-5</c:v>
                </c:pt>
                <c:pt idx="1462">
                  <c:v>5.0847998744851825E-5</c:v>
                </c:pt>
                <c:pt idx="1463">
                  <c:v>5.0900591117706592E-5</c:v>
                </c:pt>
                <c:pt idx="1464">
                  <c:v>5.0953185219835513E-5</c:v>
                </c:pt>
                <c:pt idx="1465">
                  <c:v>5.100578104592118E-5</c:v>
                </c:pt>
                <c:pt idx="1466">
                  <c:v>5.1058378590676459E-5</c:v>
                </c:pt>
                <c:pt idx="1467">
                  <c:v>5.1110977848844306E-5</c:v>
                </c:pt>
                <c:pt idx="1468">
                  <c:v>5.1163578815197552E-5</c:v>
                </c:pt>
                <c:pt idx="1469">
                  <c:v>5.1216181484538713E-5</c:v>
                </c:pt>
                <c:pt idx="1470">
                  <c:v>5.1268785851699813E-5</c:v>
                </c:pt>
                <c:pt idx="1471">
                  <c:v>5.1321391911542172E-5</c:v>
                </c:pt>
                <c:pt idx="1472">
                  <c:v>5.1373999658956217E-5</c:v>
                </c:pt>
                <c:pt idx="1473">
                  <c:v>5.1426609088861296E-5</c:v>
                </c:pt>
                <c:pt idx="1474">
                  <c:v>5.1479220196205494E-5</c:v>
                </c:pt>
                <c:pt idx="1475">
                  <c:v>5.1531832975965424E-5</c:v>
                </c:pt>
                <c:pt idx="1476">
                  <c:v>5.1584447423146072E-5</c:v>
                </c:pt>
                <c:pt idx="1477">
                  <c:v>5.1637063532780586E-5</c:v>
                </c:pt>
                <c:pt idx="1478">
                  <c:v>5.1689681299930093E-5</c:v>
                </c:pt>
                <c:pt idx="1479">
                  <c:v>5.174230071968353E-5</c:v>
                </c:pt>
                <c:pt idx="1480">
                  <c:v>5.1794921787157454E-5</c:v>
                </c:pt>
                <c:pt idx="1481">
                  <c:v>5.1847544497495845E-5</c:v>
                </c:pt>
                <c:pt idx="1482">
                  <c:v>5.1900168845869958E-5</c:v>
                </c:pt>
                <c:pt idx="1483">
                  <c:v>5.1952794827478113E-5</c:v>
                </c:pt>
                <c:pt idx="1484">
                  <c:v>5.2005422437545537E-5</c:v>
                </c:pt>
                <c:pt idx="1485">
                  <c:v>5.2058051671324177E-5</c:v>
                </c:pt>
                <c:pt idx="1486">
                  <c:v>5.2110682524092522E-5</c:v>
                </c:pt>
                <c:pt idx="1487">
                  <c:v>5.2163314991155441E-5</c:v>
                </c:pt>
                <c:pt idx="1488">
                  <c:v>5.2215949067844002E-5</c:v>
                </c:pt>
                <c:pt idx="1489">
                  <c:v>5.2268584749515283E-5</c:v>
                </c:pt>
                <c:pt idx="1490">
                  <c:v>5.2321222031552231E-5</c:v>
                </c:pt>
                <c:pt idx="1491">
                  <c:v>5.2373860909363467E-5</c:v>
                </c:pt>
                <c:pt idx="1492">
                  <c:v>5.2426501378383129E-5</c:v>
                </c:pt>
                <c:pt idx="1493">
                  <c:v>5.2479143434070702E-5</c:v>
                </c:pt>
                <c:pt idx="1494">
                  <c:v>5.2531787071910843E-5</c:v>
                </c:pt>
                <c:pt idx="1495">
                  <c:v>5.2584432287413226E-5</c:v>
                </c:pt>
                <c:pt idx="1496">
                  <c:v>5.2637079076112362E-5</c:v>
                </c:pt>
                <c:pt idx="1497">
                  <c:v>5.2689727433567446E-5</c:v>
                </c:pt>
                <c:pt idx="1498">
                  <c:v>5.2742377355362199E-5</c:v>
                </c:pt>
                <c:pt idx="1499">
                  <c:v>5.2795028837104686E-5</c:v>
                </c:pt>
                <c:pt idx="1500">
                  <c:v>5.2847681874427172E-5</c:v>
                </c:pt>
                <c:pt idx="1501">
                  <c:v>5.290033646298595E-5</c:v>
                </c:pt>
                <c:pt idx="1502">
                  <c:v>5.2952992598461186E-5</c:v>
                </c:pt>
                <c:pt idx="1503">
                  <c:v>5.3005650276556775E-5</c:v>
                </c:pt>
                <c:pt idx="1504">
                  <c:v>5.3058309493000156E-5</c:v>
                </c:pt>
                <c:pt idx="1505">
                  <c:v>5.3110970243542177E-5</c:v>
                </c:pt>
                <c:pt idx="1506">
                  <c:v>5.316363252395693E-5</c:v>
                </c:pt>
                <c:pt idx="1507">
                  <c:v>5.32162963300416E-5</c:v>
                </c:pt>
                <c:pt idx="1508">
                  <c:v>5.3268961657616317E-5</c:v>
                </c:pt>
                <c:pt idx="1509">
                  <c:v>5.3321628502523985E-5</c:v>
                </c:pt>
                <c:pt idx="1510">
                  <c:v>5.3374296860630148E-5</c:v>
                </c:pt>
                <c:pt idx="1511">
                  <c:v>5.342696672782284E-5</c:v>
                </c:pt>
                <c:pt idx="1512">
                  <c:v>5.3479638100012425E-5</c:v>
                </c:pt>
                <c:pt idx="1513">
                  <c:v>5.353231097313145E-5</c:v>
                </c:pt>
                <c:pt idx="1514">
                  <c:v>5.3584985343134499E-5</c:v>
                </c:pt>
                <c:pt idx="1515">
                  <c:v>5.3637661205998057E-5</c:v>
                </c:pt>
                <c:pt idx="1516">
                  <c:v>5.3690338557720347E-5</c:v>
                </c:pt>
                <c:pt idx="1517">
                  <c:v>5.3743017394321203E-5</c:v>
                </c:pt>
                <c:pt idx="1518">
                  <c:v>5.3795697711841897E-5</c:v>
                </c:pt>
                <c:pt idx="1519">
                  <c:v>5.3848379506345034E-5</c:v>
                </c:pt>
                <c:pt idx="1520">
                  <c:v>5.3901062773914374E-5</c:v>
                </c:pt>
                <c:pt idx="1521">
                  <c:v>5.3953747510654717E-5</c:v>
                </c:pt>
                <c:pt idx="1522">
                  <c:v>5.4006433712691749E-5</c:v>
                </c:pt>
                <c:pt idx="1523">
                  <c:v>5.4059121376171916E-5</c:v>
                </c:pt>
                <c:pt idx="1524">
                  <c:v>5.4111810497262259E-5</c:v>
                </c:pt>
                <c:pt idx="1525">
                  <c:v>5.4164501072150303E-5</c:v>
                </c:pt>
                <c:pt idx="1526">
                  <c:v>5.4217193097043915E-5</c:v>
                </c:pt>
                <c:pt idx="1527">
                  <c:v>5.4269886568171156E-5</c:v>
                </c:pt>
                <c:pt idx="1528">
                  <c:v>5.4322581481780152E-5</c:v>
                </c:pt>
                <c:pt idx="1529">
                  <c:v>5.4375277834138969E-5</c:v>
                </c:pt>
                <c:pt idx="1530">
                  <c:v>5.442797562153547E-5</c:v>
                </c:pt>
                <c:pt idx="1531">
                  <c:v>5.4480674840277179E-5</c:v>
                </c:pt>
                <c:pt idx="1532">
                  <c:v>5.4533375486691159E-5</c:v>
                </c:pt>
                <c:pt idx="1533">
                  <c:v>5.4586077557123872E-5</c:v>
                </c:pt>
                <c:pt idx="1534">
                  <c:v>5.4638781047941066E-5</c:v>
                </c:pt>
                <c:pt idx="1535">
                  <c:v>5.4691485955527624E-5</c:v>
                </c:pt>
                <c:pt idx="1536">
                  <c:v>5.4744192276287458E-5</c:v>
                </c:pt>
                <c:pt idx="1537">
                  <c:v>5.4796900006643358E-5</c:v>
                </c:pt>
                <c:pt idx="1538">
                  <c:v>5.4849609143036877E-5</c:v>
                </c:pt>
                <c:pt idx="1539">
                  <c:v>5.4902319681928218E-5</c:v>
                </c:pt>
                <c:pt idx="1540">
                  <c:v>5.4955031619796088E-5</c:v>
                </c:pt>
                <c:pt idx="1541">
                  <c:v>5.5007744953137579E-5</c:v>
                </c:pt>
                <c:pt idx="1542">
                  <c:v>5.5060459678468058E-5</c:v>
                </c:pt>
                <c:pt idx="1543">
                  <c:v>5.5113175792321034E-5</c:v>
                </c:pt>
                <c:pt idx="1544">
                  <c:v>5.5165893291248031E-5</c:v>
                </c:pt>
                <c:pt idx="1545">
                  <c:v>5.5218612171818485E-5</c:v>
                </c:pt>
                <c:pt idx="1546">
                  <c:v>5.5271332430619598E-5</c:v>
                </c:pt>
                <c:pt idx="1547">
                  <c:v>5.5324054064256247E-5</c:v>
                </c:pt>
                <c:pt idx="1548">
                  <c:v>5.5376777069350841E-5</c:v>
                </c:pt>
                <c:pt idx="1549">
                  <c:v>5.5429501442543223E-5</c:v>
                </c:pt>
                <c:pt idx="1550">
                  <c:v>5.548222718049054E-5</c:v>
                </c:pt>
                <c:pt idx="1551">
                  <c:v>5.553495427986713E-5</c:v>
                </c:pt>
                <c:pt idx="1552">
                  <c:v>5.5587682737364414E-5</c:v>
                </c:pt>
                <c:pt idx="1553">
                  <c:v>5.5640412549690769E-5</c:v>
                </c:pt>
                <c:pt idx="1554">
                  <c:v>5.5693143713571429E-5</c:v>
                </c:pt>
                <c:pt idx="1555">
                  <c:v>5.5745876225748353E-5</c:v>
                </c:pt>
                <c:pt idx="1556">
                  <c:v>5.579861008298013E-5</c:v>
                </c:pt>
                <c:pt idx="1557">
                  <c:v>5.5851345282041861E-5</c:v>
                </c:pt>
                <c:pt idx="1558">
                  <c:v>5.5904081819725046E-5</c:v>
                </c:pt>
                <c:pt idx="1559">
                  <c:v>5.5956819692837475E-5</c:v>
                </c:pt>
                <c:pt idx="1560">
                  <c:v>5.6009558898203121E-5</c:v>
                </c:pt>
                <c:pt idx="1561">
                  <c:v>5.6062299432662035E-5</c:v>
                </c:pt>
                <c:pt idx="1562">
                  <c:v>5.6115041293070221E-5</c:v>
                </c:pt>
                <c:pt idx="1563">
                  <c:v>5.6167784476299553E-5</c:v>
                </c:pt>
                <c:pt idx="1564">
                  <c:v>5.6220528979237644E-5</c:v>
                </c:pt>
                <c:pt idx="1565">
                  <c:v>5.6273274798787764E-5</c:v>
                </c:pt>
                <c:pt idx="1566">
                  <c:v>5.6326021931868718E-5</c:v>
                </c:pt>
                <c:pt idx="1567">
                  <c:v>5.6378770375414747E-5</c:v>
                </c:pt>
                <c:pt idx="1568">
                  <c:v>5.643152012637543E-5</c:v>
                </c:pt>
                <c:pt idx="1569">
                  <c:v>5.6484271181715562E-5</c:v>
                </c:pt>
                <c:pt idx="1570">
                  <c:v>5.6537023538415084E-5</c:v>
                </c:pt>
                <c:pt idx="1571">
                  <c:v>5.6589777193468954E-5</c:v>
                </c:pt>
                <c:pt idx="1572">
                  <c:v>5.6642532143887051E-5</c:v>
                </c:pt>
                <c:pt idx="1573">
                  <c:v>5.6695288386694088E-5</c:v>
                </c:pt>
                <c:pt idx="1574">
                  <c:v>5.6748045918929499E-5</c:v>
                </c:pt>
                <c:pt idx="1575">
                  <c:v>5.680080473764734E-5</c:v>
                </c:pt>
                <c:pt idx="1576">
                  <c:v>5.6853564839916206E-5</c:v>
                </c:pt>
                <c:pt idx="1577">
                  <c:v>5.6906326222819117E-5</c:v>
                </c:pt>
                <c:pt idx="1578">
                  <c:v>5.6959088883453421E-5</c:v>
                </c:pt>
                <c:pt idx="1579">
                  <c:v>5.7011852818930716E-5</c:v>
                </c:pt>
                <c:pt idx="1580">
                  <c:v>5.706461802637674E-5</c:v>
                </c:pt>
                <c:pt idx="1581">
                  <c:v>5.7117384502931273E-5</c:v>
                </c:pt>
                <c:pt idx="1582">
                  <c:v>5.7170152245748048E-5</c:v>
                </c:pt>
                <c:pt idx="1583">
                  <c:v>5.7222921251994668E-5</c:v>
                </c:pt>
                <c:pt idx="1584">
                  <c:v>5.7275691518852492E-5</c:v>
                </c:pt>
                <c:pt idx="1585">
                  <c:v>5.7328463043516566E-5</c:v>
                </c:pt>
                <c:pt idx="1586">
                  <c:v>5.7381235823195503E-5</c:v>
                </c:pt>
                <c:pt idx="1587">
                  <c:v>5.7434009855111423E-5</c:v>
                </c:pt>
                <c:pt idx="1588">
                  <c:v>5.7486785136499839E-5</c:v>
                </c:pt>
                <c:pt idx="1589">
                  <c:v>5.7539561664609583E-5</c:v>
                </c:pt>
                <c:pt idx="1590">
                  <c:v>5.7592339436702697E-5</c:v>
                </c:pt>
                <c:pt idx="1591">
                  <c:v>5.7645118450054372E-5</c:v>
                </c:pt>
                <c:pt idx="1592">
                  <c:v>5.7697898701952842E-5</c:v>
                </c:pt>
                <c:pt idx="1593">
                  <c:v>5.7750680189699291E-5</c:v>
                </c:pt>
                <c:pt idx="1594">
                  <c:v>5.780346291060779E-5</c:v>
                </c:pt>
                <c:pt idx="1595">
                  <c:v>5.7856246862005179E-5</c:v>
                </c:pt>
                <c:pt idx="1596">
                  <c:v>5.7909032041231007E-5</c:v>
                </c:pt>
                <c:pt idx="1597">
                  <c:v>5.7961818445637444E-5</c:v>
                </c:pt>
                <c:pt idx="1598">
                  <c:v>5.8014606072589187E-5</c:v>
                </c:pt>
                <c:pt idx="1599">
                  <c:v>5.8067394919463374E-5</c:v>
                </c:pt>
              </c:numCache>
            </c:numRef>
          </c:yVal>
          <c:smooth val="1"/>
        </c:ser>
        <c:axId val="149863040"/>
        <c:axId val="149873408"/>
      </c:scatterChart>
      <c:valAx>
        <c:axId val="1498630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9873408"/>
        <c:crosses val="autoZero"/>
        <c:crossBetween val="midCat"/>
      </c:valAx>
      <c:valAx>
        <c:axId val="1498734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CP [mol/L]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49863040"/>
        <c:crosses val="autoZero"/>
        <c:crossBetween val="midCat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8961351706036747"/>
          <c:y val="3.75116652085156E-2"/>
          <c:w val="0.7278724846894139"/>
          <c:h val="0.73444808982210552"/>
        </c:manualLayout>
      </c:layout>
      <c:scatterChart>
        <c:scatterStyle val="smoothMarker"/>
        <c:ser>
          <c:idx val="0"/>
          <c:order val="0"/>
          <c:tx>
            <c:strRef>
              <c:f>'Resultados Tendencia'!$N$11</c:f>
              <c:strCache>
                <c:ptCount val="1"/>
                <c:pt idx="0">
                  <c:v>%Volumen</c:v>
                </c:pt>
              </c:strCache>
            </c:strRef>
          </c:tx>
          <c:xVal>
            <c:numRef>
              <c:f>'Resultados Tendencia'!$B$12:$B$1611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  <c:pt idx="151">
                  <c:v>1.5099999999999969E-4</c:v>
                </c:pt>
                <c:pt idx="152">
                  <c:v>1.5199999999999968E-4</c:v>
                </c:pt>
                <c:pt idx="153">
                  <c:v>1.5299999999999968E-4</c:v>
                </c:pt>
                <c:pt idx="154">
                  <c:v>1.5399999999999968E-4</c:v>
                </c:pt>
                <c:pt idx="155">
                  <c:v>1.5499999999999967E-4</c:v>
                </c:pt>
                <c:pt idx="156">
                  <c:v>1.5599999999999967E-4</c:v>
                </c:pt>
                <c:pt idx="157">
                  <c:v>1.5699999999999967E-4</c:v>
                </c:pt>
                <c:pt idx="158">
                  <c:v>1.5799999999999967E-4</c:v>
                </c:pt>
                <c:pt idx="159">
                  <c:v>1.5899999999999966E-4</c:v>
                </c:pt>
                <c:pt idx="160">
                  <c:v>1.5999999999999966E-4</c:v>
                </c:pt>
                <c:pt idx="161">
                  <c:v>1.6099999999999966E-4</c:v>
                </c:pt>
                <c:pt idx="162">
                  <c:v>1.6199999999999966E-4</c:v>
                </c:pt>
                <c:pt idx="163">
                  <c:v>1.6299999999999965E-4</c:v>
                </c:pt>
                <c:pt idx="164">
                  <c:v>1.6399999999999965E-4</c:v>
                </c:pt>
                <c:pt idx="165">
                  <c:v>1.6499999999999965E-4</c:v>
                </c:pt>
                <c:pt idx="166">
                  <c:v>1.6599999999999964E-4</c:v>
                </c:pt>
                <c:pt idx="167">
                  <c:v>1.6699999999999964E-4</c:v>
                </c:pt>
                <c:pt idx="168">
                  <c:v>1.6799999999999964E-4</c:v>
                </c:pt>
                <c:pt idx="169">
                  <c:v>1.6899999999999964E-4</c:v>
                </c:pt>
                <c:pt idx="170">
                  <c:v>1.6999999999999963E-4</c:v>
                </c:pt>
                <c:pt idx="171">
                  <c:v>1.7099999999999963E-4</c:v>
                </c:pt>
                <c:pt idx="172">
                  <c:v>1.7199999999999963E-4</c:v>
                </c:pt>
                <c:pt idx="173">
                  <c:v>1.7299999999999962E-4</c:v>
                </c:pt>
                <c:pt idx="174">
                  <c:v>1.7399999999999962E-4</c:v>
                </c:pt>
                <c:pt idx="175">
                  <c:v>1.7499999999999962E-4</c:v>
                </c:pt>
                <c:pt idx="176">
                  <c:v>1.7599999999999962E-4</c:v>
                </c:pt>
                <c:pt idx="177">
                  <c:v>1.7699999999999961E-4</c:v>
                </c:pt>
                <c:pt idx="178">
                  <c:v>1.7799999999999961E-4</c:v>
                </c:pt>
                <c:pt idx="179">
                  <c:v>1.7899999999999961E-4</c:v>
                </c:pt>
                <c:pt idx="180">
                  <c:v>1.799999999999996E-4</c:v>
                </c:pt>
                <c:pt idx="181">
                  <c:v>1.809999999999996E-4</c:v>
                </c:pt>
                <c:pt idx="182">
                  <c:v>1.819999999999996E-4</c:v>
                </c:pt>
                <c:pt idx="183">
                  <c:v>1.829999999999996E-4</c:v>
                </c:pt>
                <c:pt idx="184">
                  <c:v>1.8399999999999959E-4</c:v>
                </c:pt>
                <c:pt idx="185">
                  <c:v>1.8499999999999959E-4</c:v>
                </c:pt>
                <c:pt idx="186">
                  <c:v>1.8599999999999959E-4</c:v>
                </c:pt>
                <c:pt idx="187">
                  <c:v>1.8699999999999959E-4</c:v>
                </c:pt>
                <c:pt idx="188">
                  <c:v>1.8799999999999958E-4</c:v>
                </c:pt>
                <c:pt idx="189">
                  <c:v>1.8899999999999958E-4</c:v>
                </c:pt>
                <c:pt idx="190">
                  <c:v>1.8999999999999958E-4</c:v>
                </c:pt>
                <c:pt idx="191">
                  <c:v>1.9099999999999957E-4</c:v>
                </c:pt>
                <c:pt idx="192">
                  <c:v>1.9199999999999957E-4</c:v>
                </c:pt>
                <c:pt idx="193">
                  <c:v>1.9299999999999957E-4</c:v>
                </c:pt>
                <c:pt idx="194">
                  <c:v>1.9399999999999957E-4</c:v>
                </c:pt>
                <c:pt idx="195">
                  <c:v>1.9499999999999956E-4</c:v>
                </c:pt>
                <c:pt idx="196">
                  <c:v>1.9599999999999956E-4</c:v>
                </c:pt>
                <c:pt idx="197">
                  <c:v>1.9699999999999956E-4</c:v>
                </c:pt>
                <c:pt idx="198">
                  <c:v>1.9799999999999955E-4</c:v>
                </c:pt>
                <c:pt idx="199">
                  <c:v>1.9899999999999955E-4</c:v>
                </c:pt>
                <c:pt idx="200">
                  <c:v>1.9999999999999955E-4</c:v>
                </c:pt>
                <c:pt idx="201">
                  <c:v>2.0099999999999955E-4</c:v>
                </c:pt>
                <c:pt idx="202">
                  <c:v>2.0199999999999954E-4</c:v>
                </c:pt>
                <c:pt idx="203">
                  <c:v>2.0299999999999954E-4</c:v>
                </c:pt>
                <c:pt idx="204">
                  <c:v>2.0399999999999954E-4</c:v>
                </c:pt>
                <c:pt idx="205">
                  <c:v>2.0499999999999953E-4</c:v>
                </c:pt>
                <c:pt idx="206">
                  <c:v>2.0599999999999953E-4</c:v>
                </c:pt>
                <c:pt idx="207">
                  <c:v>2.0699999999999953E-4</c:v>
                </c:pt>
                <c:pt idx="208">
                  <c:v>2.0799999999999953E-4</c:v>
                </c:pt>
                <c:pt idx="209">
                  <c:v>2.0899999999999952E-4</c:v>
                </c:pt>
                <c:pt idx="210">
                  <c:v>2.0999999999999952E-4</c:v>
                </c:pt>
                <c:pt idx="211">
                  <c:v>2.1099999999999952E-4</c:v>
                </c:pt>
                <c:pt idx="212">
                  <c:v>2.1199999999999952E-4</c:v>
                </c:pt>
                <c:pt idx="213">
                  <c:v>2.1299999999999951E-4</c:v>
                </c:pt>
                <c:pt idx="214">
                  <c:v>2.1399999999999951E-4</c:v>
                </c:pt>
                <c:pt idx="215">
                  <c:v>2.1499999999999951E-4</c:v>
                </c:pt>
                <c:pt idx="216">
                  <c:v>2.159999999999995E-4</c:v>
                </c:pt>
                <c:pt idx="217">
                  <c:v>2.169999999999995E-4</c:v>
                </c:pt>
                <c:pt idx="218">
                  <c:v>2.179999999999995E-4</c:v>
                </c:pt>
                <c:pt idx="219">
                  <c:v>2.189999999999995E-4</c:v>
                </c:pt>
                <c:pt idx="220">
                  <c:v>2.1999999999999949E-4</c:v>
                </c:pt>
                <c:pt idx="221">
                  <c:v>2.2099999999999949E-4</c:v>
                </c:pt>
                <c:pt idx="222">
                  <c:v>2.2199999999999949E-4</c:v>
                </c:pt>
                <c:pt idx="223">
                  <c:v>2.2299999999999948E-4</c:v>
                </c:pt>
                <c:pt idx="224">
                  <c:v>2.2399999999999948E-4</c:v>
                </c:pt>
                <c:pt idx="225">
                  <c:v>2.2499999999999948E-4</c:v>
                </c:pt>
                <c:pt idx="226">
                  <c:v>2.2599999999999948E-4</c:v>
                </c:pt>
                <c:pt idx="227">
                  <c:v>2.2699999999999947E-4</c:v>
                </c:pt>
                <c:pt idx="228">
                  <c:v>2.2799999999999947E-4</c:v>
                </c:pt>
                <c:pt idx="229">
                  <c:v>2.2899999999999947E-4</c:v>
                </c:pt>
                <c:pt idx="230">
                  <c:v>2.2999999999999946E-4</c:v>
                </c:pt>
                <c:pt idx="231">
                  <c:v>2.3099999999999946E-4</c:v>
                </c:pt>
                <c:pt idx="232">
                  <c:v>2.3199999999999946E-4</c:v>
                </c:pt>
                <c:pt idx="233">
                  <c:v>2.3299999999999946E-4</c:v>
                </c:pt>
                <c:pt idx="234">
                  <c:v>2.3399999999999945E-4</c:v>
                </c:pt>
                <c:pt idx="235">
                  <c:v>2.3499999999999945E-4</c:v>
                </c:pt>
                <c:pt idx="236">
                  <c:v>2.3599999999999945E-4</c:v>
                </c:pt>
                <c:pt idx="237">
                  <c:v>2.3699999999999945E-4</c:v>
                </c:pt>
                <c:pt idx="238">
                  <c:v>2.3799999999999944E-4</c:v>
                </c:pt>
                <c:pt idx="239">
                  <c:v>2.3899999999999944E-4</c:v>
                </c:pt>
                <c:pt idx="240">
                  <c:v>2.3999999999999944E-4</c:v>
                </c:pt>
                <c:pt idx="241">
                  <c:v>2.4099999999999943E-4</c:v>
                </c:pt>
                <c:pt idx="242">
                  <c:v>2.4199999999999943E-4</c:v>
                </c:pt>
                <c:pt idx="243">
                  <c:v>2.4299999999999943E-4</c:v>
                </c:pt>
                <c:pt idx="244">
                  <c:v>2.4399999999999943E-4</c:v>
                </c:pt>
                <c:pt idx="245">
                  <c:v>2.4499999999999945E-4</c:v>
                </c:pt>
                <c:pt idx="246">
                  <c:v>2.4599999999999947E-4</c:v>
                </c:pt>
                <c:pt idx="247">
                  <c:v>2.469999999999995E-4</c:v>
                </c:pt>
                <c:pt idx="248">
                  <c:v>2.4799999999999952E-4</c:v>
                </c:pt>
                <c:pt idx="249">
                  <c:v>2.4899999999999955E-4</c:v>
                </c:pt>
                <c:pt idx="250">
                  <c:v>2.4999999999999957E-4</c:v>
                </c:pt>
                <c:pt idx="251">
                  <c:v>2.509999999999996E-4</c:v>
                </c:pt>
                <c:pt idx="252">
                  <c:v>2.5199999999999962E-4</c:v>
                </c:pt>
                <c:pt idx="253">
                  <c:v>2.5299999999999964E-4</c:v>
                </c:pt>
                <c:pt idx="254">
                  <c:v>2.5399999999999967E-4</c:v>
                </c:pt>
                <c:pt idx="255">
                  <c:v>2.5499999999999969E-4</c:v>
                </c:pt>
                <c:pt idx="256">
                  <c:v>2.5599999999999972E-4</c:v>
                </c:pt>
                <c:pt idx="257">
                  <c:v>2.5699999999999974E-4</c:v>
                </c:pt>
                <c:pt idx="258">
                  <c:v>2.5799999999999977E-4</c:v>
                </c:pt>
                <c:pt idx="259">
                  <c:v>2.5899999999999979E-4</c:v>
                </c:pt>
                <c:pt idx="260">
                  <c:v>2.5999999999999981E-4</c:v>
                </c:pt>
                <c:pt idx="261">
                  <c:v>2.6099999999999984E-4</c:v>
                </c:pt>
                <c:pt idx="262">
                  <c:v>2.6199999999999986E-4</c:v>
                </c:pt>
                <c:pt idx="263">
                  <c:v>2.6299999999999989E-4</c:v>
                </c:pt>
                <c:pt idx="264">
                  <c:v>2.6399999999999991E-4</c:v>
                </c:pt>
                <c:pt idx="265">
                  <c:v>2.6499999999999994E-4</c:v>
                </c:pt>
                <c:pt idx="266">
                  <c:v>2.6599999999999996E-4</c:v>
                </c:pt>
                <c:pt idx="267">
                  <c:v>2.6699999999999998E-4</c:v>
                </c:pt>
                <c:pt idx="268">
                  <c:v>2.6800000000000001E-4</c:v>
                </c:pt>
                <c:pt idx="269">
                  <c:v>2.6900000000000003E-4</c:v>
                </c:pt>
                <c:pt idx="270">
                  <c:v>2.7000000000000006E-4</c:v>
                </c:pt>
                <c:pt idx="271">
                  <c:v>2.7100000000000008E-4</c:v>
                </c:pt>
                <c:pt idx="272">
                  <c:v>2.7200000000000011E-4</c:v>
                </c:pt>
                <c:pt idx="273">
                  <c:v>2.7300000000000013E-4</c:v>
                </c:pt>
                <c:pt idx="274">
                  <c:v>2.7400000000000015E-4</c:v>
                </c:pt>
                <c:pt idx="275">
                  <c:v>2.7500000000000018E-4</c:v>
                </c:pt>
                <c:pt idx="276">
                  <c:v>2.760000000000002E-4</c:v>
                </c:pt>
                <c:pt idx="277">
                  <c:v>2.7700000000000023E-4</c:v>
                </c:pt>
                <c:pt idx="278">
                  <c:v>2.7800000000000025E-4</c:v>
                </c:pt>
                <c:pt idx="279">
                  <c:v>2.7900000000000028E-4</c:v>
                </c:pt>
                <c:pt idx="280">
                  <c:v>2.800000000000003E-4</c:v>
                </c:pt>
                <c:pt idx="281">
                  <c:v>2.8100000000000033E-4</c:v>
                </c:pt>
                <c:pt idx="282">
                  <c:v>2.8200000000000035E-4</c:v>
                </c:pt>
                <c:pt idx="283">
                  <c:v>2.8300000000000037E-4</c:v>
                </c:pt>
                <c:pt idx="284">
                  <c:v>2.840000000000004E-4</c:v>
                </c:pt>
                <c:pt idx="285">
                  <c:v>2.8500000000000042E-4</c:v>
                </c:pt>
                <c:pt idx="286">
                  <c:v>2.8600000000000045E-4</c:v>
                </c:pt>
                <c:pt idx="287">
                  <c:v>2.8700000000000047E-4</c:v>
                </c:pt>
                <c:pt idx="288">
                  <c:v>2.880000000000005E-4</c:v>
                </c:pt>
                <c:pt idx="289">
                  <c:v>2.8900000000000052E-4</c:v>
                </c:pt>
                <c:pt idx="290">
                  <c:v>2.9000000000000054E-4</c:v>
                </c:pt>
                <c:pt idx="291">
                  <c:v>2.9100000000000057E-4</c:v>
                </c:pt>
                <c:pt idx="292">
                  <c:v>2.9200000000000059E-4</c:v>
                </c:pt>
                <c:pt idx="293">
                  <c:v>2.9300000000000062E-4</c:v>
                </c:pt>
                <c:pt idx="294">
                  <c:v>2.9400000000000064E-4</c:v>
                </c:pt>
                <c:pt idx="295">
                  <c:v>2.9500000000000067E-4</c:v>
                </c:pt>
                <c:pt idx="296">
                  <c:v>2.9600000000000069E-4</c:v>
                </c:pt>
                <c:pt idx="297">
                  <c:v>2.9700000000000071E-4</c:v>
                </c:pt>
                <c:pt idx="298">
                  <c:v>2.9800000000000074E-4</c:v>
                </c:pt>
                <c:pt idx="299">
                  <c:v>2.9900000000000076E-4</c:v>
                </c:pt>
                <c:pt idx="300">
                  <c:v>3.0000000000000079E-4</c:v>
                </c:pt>
                <c:pt idx="301">
                  <c:v>3.0100000000000081E-4</c:v>
                </c:pt>
                <c:pt idx="302">
                  <c:v>3.0200000000000084E-4</c:v>
                </c:pt>
                <c:pt idx="303">
                  <c:v>3.0300000000000086E-4</c:v>
                </c:pt>
                <c:pt idx="304">
                  <c:v>3.0400000000000088E-4</c:v>
                </c:pt>
                <c:pt idx="305">
                  <c:v>3.0500000000000091E-4</c:v>
                </c:pt>
                <c:pt idx="306">
                  <c:v>3.0600000000000093E-4</c:v>
                </c:pt>
                <c:pt idx="307">
                  <c:v>3.0700000000000096E-4</c:v>
                </c:pt>
                <c:pt idx="308">
                  <c:v>3.0800000000000098E-4</c:v>
                </c:pt>
                <c:pt idx="309">
                  <c:v>3.0900000000000101E-4</c:v>
                </c:pt>
                <c:pt idx="310">
                  <c:v>3.1000000000000103E-4</c:v>
                </c:pt>
                <c:pt idx="311">
                  <c:v>3.1100000000000105E-4</c:v>
                </c:pt>
                <c:pt idx="312">
                  <c:v>3.1200000000000108E-4</c:v>
                </c:pt>
                <c:pt idx="313">
                  <c:v>3.130000000000011E-4</c:v>
                </c:pt>
                <c:pt idx="314">
                  <c:v>3.1400000000000113E-4</c:v>
                </c:pt>
                <c:pt idx="315">
                  <c:v>3.1500000000000115E-4</c:v>
                </c:pt>
                <c:pt idx="316">
                  <c:v>3.1600000000000118E-4</c:v>
                </c:pt>
                <c:pt idx="317">
                  <c:v>3.170000000000012E-4</c:v>
                </c:pt>
                <c:pt idx="318">
                  <c:v>3.1800000000000122E-4</c:v>
                </c:pt>
                <c:pt idx="319">
                  <c:v>3.1900000000000125E-4</c:v>
                </c:pt>
                <c:pt idx="320">
                  <c:v>3.2000000000000127E-4</c:v>
                </c:pt>
                <c:pt idx="321">
                  <c:v>3.210000000000013E-4</c:v>
                </c:pt>
                <c:pt idx="322">
                  <c:v>3.2200000000000132E-4</c:v>
                </c:pt>
                <c:pt idx="323">
                  <c:v>3.2300000000000135E-4</c:v>
                </c:pt>
                <c:pt idx="324">
                  <c:v>3.2400000000000137E-4</c:v>
                </c:pt>
                <c:pt idx="325">
                  <c:v>3.2500000000000139E-4</c:v>
                </c:pt>
                <c:pt idx="326">
                  <c:v>3.2600000000000142E-4</c:v>
                </c:pt>
                <c:pt idx="327">
                  <c:v>3.2700000000000144E-4</c:v>
                </c:pt>
                <c:pt idx="328">
                  <c:v>3.2800000000000147E-4</c:v>
                </c:pt>
                <c:pt idx="329">
                  <c:v>3.2900000000000149E-4</c:v>
                </c:pt>
                <c:pt idx="330">
                  <c:v>3.3000000000000152E-4</c:v>
                </c:pt>
                <c:pt idx="331">
                  <c:v>3.3100000000000154E-4</c:v>
                </c:pt>
                <c:pt idx="332">
                  <c:v>3.3200000000000156E-4</c:v>
                </c:pt>
                <c:pt idx="333">
                  <c:v>3.3300000000000159E-4</c:v>
                </c:pt>
                <c:pt idx="334">
                  <c:v>3.3400000000000161E-4</c:v>
                </c:pt>
                <c:pt idx="335">
                  <c:v>3.3500000000000164E-4</c:v>
                </c:pt>
                <c:pt idx="336">
                  <c:v>3.3600000000000166E-4</c:v>
                </c:pt>
                <c:pt idx="337">
                  <c:v>3.3700000000000169E-4</c:v>
                </c:pt>
                <c:pt idx="338">
                  <c:v>3.3800000000000171E-4</c:v>
                </c:pt>
                <c:pt idx="339">
                  <c:v>3.3900000000000173E-4</c:v>
                </c:pt>
                <c:pt idx="340">
                  <c:v>3.4000000000000176E-4</c:v>
                </c:pt>
                <c:pt idx="341">
                  <c:v>3.4100000000000178E-4</c:v>
                </c:pt>
                <c:pt idx="342">
                  <c:v>3.4200000000000181E-4</c:v>
                </c:pt>
                <c:pt idx="343">
                  <c:v>3.4300000000000183E-4</c:v>
                </c:pt>
                <c:pt idx="344">
                  <c:v>3.4400000000000186E-4</c:v>
                </c:pt>
                <c:pt idx="345">
                  <c:v>3.4500000000000188E-4</c:v>
                </c:pt>
                <c:pt idx="346">
                  <c:v>3.460000000000019E-4</c:v>
                </c:pt>
                <c:pt idx="347">
                  <c:v>3.4700000000000193E-4</c:v>
                </c:pt>
                <c:pt idx="348">
                  <c:v>3.4800000000000195E-4</c:v>
                </c:pt>
                <c:pt idx="349">
                  <c:v>3.4900000000000198E-4</c:v>
                </c:pt>
                <c:pt idx="350">
                  <c:v>3.50000000000002E-4</c:v>
                </c:pt>
                <c:pt idx="351">
                  <c:v>3.5100000000000203E-4</c:v>
                </c:pt>
                <c:pt idx="352">
                  <c:v>3.5200000000000205E-4</c:v>
                </c:pt>
                <c:pt idx="353">
                  <c:v>3.5300000000000208E-4</c:v>
                </c:pt>
                <c:pt idx="354">
                  <c:v>3.540000000000021E-4</c:v>
                </c:pt>
                <c:pt idx="355">
                  <c:v>3.5500000000000212E-4</c:v>
                </c:pt>
                <c:pt idx="356">
                  <c:v>3.5600000000000215E-4</c:v>
                </c:pt>
                <c:pt idx="357">
                  <c:v>3.5700000000000217E-4</c:v>
                </c:pt>
                <c:pt idx="358">
                  <c:v>3.580000000000022E-4</c:v>
                </c:pt>
                <c:pt idx="359">
                  <c:v>3.5900000000000222E-4</c:v>
                </c:pt>
                <c:pt idx="360">
                  <c:v>3.6000000000000225E-4</c:v>
                </c:pt>
                <c:pt idx="361">
                  <c:v>3.6100000000000227E-4</c:v>
                </c:pt>
                <c:pt idx="362">
                  <c:v>3.6200000000000229E-4</c:v>
                </c:pt>
                <c:pt idx="363">
                  <c:v>3.6300000000000232E-4</c:v>
                </c:pt>
                <c:pt idx="364">
                  <c:v>3.6400000000000234E-4</c:v>
                </c:pt>
                <c:pt idx="365">
                  <c:v>3.6500000000000237E-4</c:v>
                </c:pt>
                <c:pt idx="366">
                  <c:v>3.6600000000000239E-4</c:v>
                </c:pt>
                <c:pt idx="367">
                  <c:v>3.6700000000000242E-4</c:v>
                </c:pt>
                <c:pt idx="368">
                  <c:v>3.6800000000000244E-4</c:v>
                </c:pt>
                <c:pt idx="369">
                  <c:v>3.6900000000000246E-4</c:v>
                </c:pt>
                <c:pt idx="370">
                  <c:v>3.7000000000000249E-4</c:v>
                </c:pt>
                <c:pt idx="371">
                  <c:v>3.7100000000000251E-4</c:v>
                </c:pt>
                <c:pt idx="372">
                  <c:v>3.7200000000000254E-4</c:v>
                </c:pt>
                <c:pt idx="373">
                  <c:v>3.7300000000000256E-4</c:v>
                </c:pt>
                <c:pt idx="374">
                  <c:v>3.7400000000000259E-4</c:v>
                </c:pt>
                <c:pt idx="375">
                  <c:v>3.7500000000000261E-4</c:v>
                </c:pt>
                <c:pt idx="376">
                  <c:v>3.7600000000000263E-4</c:v>
                </c:pt>
                <c:pt idx="377">
                  <c:v>3.7700000000000266E-4</c:v>
                </c:pt>
                <c:pt idx="378">
                  <c:v>3.7800000000000268E-4</c:v>
                </c:pt>
                <c:pt idx="379">
                  <c:v>3.7900000000000271E-4</c:v>
                </c:pt>
                <c:pt idx="380">
                  <c:v>3.8000000000000273E-4</c:v>
                </c:pt>
                <c:pt idx="381">
                  <c:v>3.8100000000000276E-4</c:v>
                </c:pt>
                <c:pt idx="382">
                  <c:v>3.8200000000000278E-4</c:v>
                </c:pt>
                <c:pt idx="383">
                  <c:v>3.830000000000028E-4</c:v>
                </c:pt>
                <c:pt idx="384">
                  <c:v>3.8400000000000283E-4</c:v>
                </c:pt>
                <c:pt idx="385">
                  <c:v>3.8500000000000285E-4</c:v>
                </c:pt>
                <c:pt idx="386">
                  <c:v>3.8600000000000288E-4</c:v>
                </c:pt>
                <c:pt idx="387">
                  <c:v>3.870000000000029E-4</c:v>
                </c:pt>
                <c:pt idx="388">
                  <c:v>3.8800000000000293E-4</c:v>
                </c:pt>
                <c:pt idx="389">
                  <c:v>3.8900000000000295E-4</c:v>
                </c:pt>
                <c:pt idx="390">
                  <c:v>3.9000000000000297E-4</c:v>
                </c:pt>
                <c:pt idx="391">
                  <c:v>3.91000000000003E-4</c:v>
                </c:pt>
                <c:pt idx="392">
                  <c:v>3.9200000000000302E-4</c:v>
                </c:pt>
                <c:pt idx="393">
                  <c:v>3.9300000000000305E-4</c:v>
                </c:pt>
                <c:pt idx="394">
                  <c:v>3.9400000000000307E-4</c:v>
                </c:pt>
                <c:pt idx="395">
                  <c:v>3.950000000000031E-4</c:v>
                </c:pt>
                <c:pt idx="396">
                  <c:v>3.9600000000000312E-4</c:v>
                </c:pt>
                <c:pt idx="397">
                  <c:v>3.9700000000000314E-4</c:v>
                </c:pt>
                <c:pt idx="398">
                  <c:v>3.9800000000000317E-4</c:v>
                </c:pt>
                <c:pt idx="399">
                  <c:v>3.9900000000000319E-4</c:v>
                </c:pt>
                <c:pt idx="400">
                  <c:v>4.0000000000000322E-4</c:v>
                </c:pt>
                <c:pt idx="401">
                  <c:v>4.0100000000000324E-4</c:v>
                </c:pt>
                <c:pt idx="402">
                  <c:v>4.0200000000000327E-4</c:v>
                </c:pt>
                <c:pt idx="403">
                  <c:v>4.0300000000000329E-4</c:v>
                </c:pt>
                <c:pt idx="404">
                  <c:v>4.0400000000000331E-4</c:v>
                </c:pt>
                <c:pt idx="405">
                  <c:v>4.0500000000000334E-4</c:v>
                </c:pt>
                <c:pt idx="406">
                  <c:v>4.0600000000000336E-4</c:v>
                </c:pt>
                <c:pt idx="407">
                  <c:v>4.0700000000000339E-4</c:v>
                </c:pt>
                <c:pt idx="408">
                  <c:v>4.0800000000000341E-4</c:v>
                </c:pt>
                <c:pt idx="409">
                  <c:v>4.0900000000000344E-4</c:v>
                </c:pt>
                <c:pt idx="410">
                  <c:v>4.1000000000000346E-4</c:v>
                </c:pt>
                <c:pt idx="411">
                  <c:v>4.1100000000000348E-4</c:v>
                </c:pt>
                <c:pt idx="412">
                  <c:v>4.1200000000000351E-4</c:v>
                </c:pt>
                <c:pt idx="413">
                  <c:v>4.1300000000000353E-4</c:v>
                </c:pt>
                <c:pt idx="414">
                  <c:v>4.1400000000000356E-4</c:v>
                </c:pt>
                <c:pt idx="415">
                  <c:v>4.1500000000000358E-4</c:v>
                </c:pt>
                <c:pt idx="416">
                  <c:v>4.1600000000000361E-4</c:v>
                </c:pt>
                <c:pt idx="417">
                  <c:v>4.1700000000000363E-4</c:v>
                </c:pt>
                <c:pt idx="418">
                  <c:v>4.1800000000000366E-4</c:v>
                </c:pt>
                <c:pt idx="419">
                  <c:v>4.1900000000000368E-4</c:v>
                </c:pt>
                <c:pt idx="420">
                  <c:v>4.200000000000037E-4</c:v>
                </c:pt>
                <c:pt idx="421">
                  <c:v>4.2100000000000373E-4</c:v>
                </c:pt>
                <c:pt idx="422">
                  <c:v>4.2200000000000375E-4</c:v>
                </c:pt>
                <c:pt idx="423">
                  <c:v>4.2300000000000378E-4</c:v>
                </c:pt>
                <c:pt idx="424">
                  <c:v>4.240000000000038E-4</c:v>
                </c:pt>
                <c:pt idx="425">
                  <c:v>4.2500000000000383E-4</c:v>
                </c:pt>
                <c:pt idx="426">
                  <c:v>4.2600000000000385E-4</c:v>
                </c:pt>
                <c:pt idx="427">
                  <c:v>4.2700000000000387E-4</c:v>
                </c:pt>
                <c:pt idx="428">
                  <c:v>4.280000000000039E-4</c:v>
                </c:pt>
                <c:pt idx="429">
                  <c:v>4.2900000000000392E-4</c:v>
                </c:pt>
                <c:pt idx="430">
                  <c:v>4.3000000000000395E-4</c:v>
                </c:pt>
                <c:pt idx="431">
                  <c:v>4.3100000000000397E-4</c:v>
                </c:pt>
                <c:pt idx="432">
                  <c:v>4.32000000000004E-4</c:v>
                </c:pt>
                <c:pt idx="433">
                  <c:v>4.3300000000000402E-4</c:v>
                </c:pt>
                <c:pt idx="434">
                  <c:v>4.3400000000000404E-4</c:v>
                </c:pt>
                <c:pt idx="435">
                  <c:v>4.3500000000000407E-4</c:v>
                </c:pt>
                <c:pt idx="436">
                  <c:v>4.3600000000000409E-4</c:v>
                </c:pt>
                <c:pt idx="437">
                  <c:v>4.3700000000000412E-4</c:v>
                </c:pt>
                <c:pt idx="438">
                  <c:v>4.3800000000000414E-4</c:v>
                </c:pt>
                <c:pt idx="439">
                  <c:v>4.3900000000000417E-4</c:v>
                </c:pt>
                <c:pt idx="440">
                  <c:v>4.4000000000000419E-4</c:v>
                </c:pt>
                <c:pt idx="441">
                  <c:v>4.4100000000000421E-4</c:v>
                </c:pt>
                <c:pt idx="442">
                  <c:v>4.4200000000000424E-4</c:v>
                </c:pt>
                <c:pt idx="443">
                  <c:v>4.4300000000000426E-4</c:v>
                </c:pt>
                <c:pt idx="444">
                  <c:v>4.4400000000000429E-4</c:v>
                </c:pt>
                <c:pt idx="445">
                  <c:v>4.4500000000000431E-4</c:v>
                </c:pt>
                <c:pt idx="446">
                  <c:v>4.4600000000000434E-4</c:v>
                </c:pt>
                <c:pt idx="447">
                  <c:v>4.4700000000000436E-4</c:v>
                </c:pt>
                <c:pt idx="448">
                  <c:v>4.4800000000000438E-4</c:v>
                </c:pt>
                <c:pt idx="449">
                  <c:v>4.4900000000000441E-4</c:v>
                </c:pt>
                <c:pt idx="450">
                  <c:v>4.5000000000000443E-4</c:v>
                </c:pt>
                <c:pt idx="451">
                  <c:v>4.5100000000000446E-4</c:v>
                </c:pt>
                <c:pt idx="452">
                  <c:v>4.5200000000000448E-4</c:v>
                </c:pt>
                <c:pt idx="453">
                  <c:v>4.5300000000000451E-4</c:v>
                </c:pt>
                <c:pt idx="454">
                  <c:v>4.5400000000000453E-4</c:v>
                </c:pt>
                <c:pt idx="455">
                  <c:v>4.5500000000000455E-4</c:v>
                </c:pt>
                <c:pt idx="456">
                  <c:v>4.5600000000000458E-4</c:v>
                </c:pt>
                <c:pt idx="457">
                  <c:v>4.570000000000046E-4</c:v>
                </c:pt>
                <c:pt idx="458">
                  <c:v>4.5800000000000463E-4</c:v>
                </c:pt>
                <c:pt idx="459">
                  <c:v>4.5900000000000465E-4</c:v>
                </c:pt>
                <c:pt idx="460">
                  <c:v>4.6000000000000468E-4</c:v>
                </c:pt>
                <c:pt idx="461">
                  <c:v>4.610000000000047E-4</c:v>
                </c:pt>
                <c:pt idx="462">
                  <c:v>4.6200000000000472E-4</c:v>
                </c:pt>
                <c:pt idx="463">
                  <c:v>4.6300000000000475E-4</c:v>
                </c:pt>
                <c:pt idx="464">
                  <c:v>4.6400000000000477E-4</c:v>
                </c:pt>
                <c:pt idx="465">
                  <c:v>4.650000000000048E-4</c:v>
                </c:pt>
                <c:pt idx="466">
                  <c:v>4.6600000000000482E-4</c:v>
                </c:pt>
                <c:pt idx="467">
                  <c:v>4.6700000000000485E-4</c:v>
                </c:pt>
                <c:pt idx="468">
                  <c:v>4.6800000000000487E-4</c:v>
                </c:pt>
                <c:pt idx="469">
                  <c:v>4.6900000000000489E-4</c:v>
                </c:pt>
                <c:pt idx="470">
                  <c:v>4.7000000000000492E-4</c:v>
                </c:pt>
                <c:pt idx="471">
                  <c:v>4.7100000000000494E-4</c:v>
                </c:pt>
                <c:pt idx="472">
                  <c:v>4.7200000000000497E-4</c:v>
                </c:pt>
                <c:pt idx="473">
                  <c:v>4.7300000000000499E-4</c:v>
                </c:pt>
                <c:pt idx="474">
                  <c:v>4.7400000000000502E-4</c:v>
                </c:pt>
                <c:pt idx="475">
                  <c:v>4.7500000000000504E-4</c:v>
                </c:pt>
                <c:pt idx="476">
                  <c:v>4.7600000000000506E-4</c:v>
                </c:pt>
                <c:pt idx="477">
                  <c:v>4.7700000000000509E-4</c:v>
                </c:pt>
                <c:pt idx="478">
                  <c:v>4.7800000000000511E-4</c:v>
                </c:pt>
                <c:pt idx="479">
                  <c:v>4.7900000000000514E-4</c:v>
                </c:pt>
                <c:pt idx="480">
                  <c:v>4.8000000000000516E-4</c:v>
                </c:pt>
                <c:pt idx="481">
                  <c:v>4.8100000000000519E-4</c:v>
                </c:pt>
                <c:pt idx="482">
                  <c:v>4.8200000000000521E-4</c:v>
                </c:pt>
                <c:pt idx="483">
                  <c:v>4.8300000000000524E-4</c:v>
                </c:pt>
                <c:pt idx="484">
                  <c:v>4.8400000000000526E-4</c:v>
                </c:pt>
                <c:pt idx="485">
                  <c:v>4.8500000000000528E-4</c:v>
                </c:pt>
                <c:pt idx="486">
                  <c:v>4.8600000000000531E-4</c:v>
                </c:pt>
                <c:pt idx="487">
                  <c:v>4.8700000000000533E-4</c:v>
                </c:pt>
                <c:pt idx="488">
                  <c:v>4.8800000000000536E-4</c:v>
                </c:pt>
                <c:pt idx="489">
                  <c:v>4.8900000000000538E-4</c:v>
                </c:pt>
                <c:pt idx="490">
                  <c:v>4.9000000000000541E-4</c:v>
                </c:pt>
                <c:pt idx="491">
                  <c:v>4.9100000000000543E-4</c:v>
                </c:pt>
                <c:pt idx="492">
                  <c:v>4.9200000000000545E-4</c:v>
                </c:pt>
                <c:pt idx="493">
                  <c:v>4.9300000000000548E-4</c:v>
                </c:pt>
                <c:pt idx="494">
                  <c:v>4.940000000000055E-4</c:v>
                </c:pt>
                <c:pt idx="495">
                  <c:v>4.9500000000000553E-4</c:v>
                </c:pt>
                <c:pt idx="496">
                  <c:v>4.9600000000000555E-4</c:v>
                </c:pt>
                <c:pt idx="497">
                  <c:v>4.9700000000000558E-4</c:v>
                </c:pt>
                <c:pt idx="498">
                  <c:v>4.980000000000056E-4</c:v>
                </c:pt>
                <c:pt idx="499">
                  <c:v>4.9900000000000562E-4</c:v>
                </c:pt>
                <c:pt idx="500">
                  <c:v>5.0000000000000565E-4</c:v>
                </c:pt>
                <c:pt idx="501">
                  <c:v>5.0100000000000567E-4</c:v>
                </c:pt>
                <c:pt idx="502">
                  <c:v>5.020000000000057E-4</c:v>
                </c:pt>
                <c:pt idx="503">
                  <c:v>5.0300000000000572E-4</c:v>
                </c:pt>
                <c:pt idx="504">
                  <c:v>5.0400000000000575E-4</c:v>
                </c:pt>
                <c:pt idx="505">
                  <c:v>5.0500000000000577E-4</c:v>
                </c:pt>
                <c:pt idx="506">
                  <c:v>5.0600000000000579E-4</c:v>
                </c:pt>
                <c:pt idx="507">
                  <c:v>5.0700000000000582E-4</c:v>
                </c:pt>
                <c:pt idx="508">
                  <c:v>5.0800000000000584E-4</c:v>
                </c:pt>
                <c:pt idx="509">
                  <c:v>5.0900000000000587E-4</c:v>
                </c:pt>
                <c:pt idx="510">
                  <c:v>5.1000000000000589E-4</c:v>
                </c:pt>
                <c:pt idx="511">
                  <c:v>5.1100000000000592E-4</c:v>
                </c:pt>
                <c:pt idx="512">
                  <c:v>5.1200000000000594E-4</c:v>
                </c:pt>
                <c:pt idx="513">
                  <c:v>5.1300000000000596E-4</c:v>
                </c:pt>
                <c:pt idx="514">
                  <c:v>5.1400000000000599E-4</c:v>
                </c:pt>
                <c:pt idx="515">
                  <c:v>5.1500000000000601E-4</c:v>
                </c:pt>
                <c:pt idx="516">
                  <c:v>5.1600000000000604E-4</c:v>
                </c:pt>
                <c:pt idx="517">
                  <c:v>5.1700000000000606E-4</c:v>
                </c:pt>
                <c:pt idx="518">
                  <c:v>5.1800000000000609E-4</c:v>
                </c:pt>
                <c:pt idx="519">
                  <c:v>5.1900000000000611E-4</c:v>
                </c:pt>
                <c:pt idx="520">
                  <c:v>5.2000000000000613E-4</c:v>
                </c:pt>
                <c:pt idx="521">
                  <c:v>5.2100000000000616E-4</c:v>
                </c:pt>
                <c:pt idx="522">
                  <c:v>5.2200000000000618E-4</c:v>
                </c:pt>
                <c:pt idx="523">
                  <c:v>5.2300000000000621E-4</c:v>
                </c:pt>
                <c:pt idx="524">
                  <c:v>5.2400000000000623E-4</c:v>
                </c:pt>
                <c:pt idx="525">
                  <c:v>5.2500000000000626E-4</c:v>
                </c:pt>
                <c:pt idx="526">
                  <c:v>5.2600000000000628E-4</c:v>
                </c:pt>
                <c:pt idx="527">
                  <c:v>5.270000000000063E-4</c:v>
                </c:pt>
                <c:pt idx="528">
                  <c:v>5.2800000000000633E-4</c:v>
                </c:pt>
                <c:pt idx="529">
                  <c:v>5.2900000000000635E-4</c:v>
                </c:pt>
                <c:pt idx="530">
                  <c:v>5.3000000000000638E-4</c:v>
                </c:pt>
                <c:pt idx="531">
                  <c:v>5.310000000000064E-4</c:v>
                </c:pt>
                <c:pt idx="532">
                  <c:v>5.3200000000000643E-4</c:v>
                </c:pt>
                <c:pt idx="533">
                  <c:v>5.3300000000000645E-4</c:v>
                </c:pt>
                <c:pt idx="534">
                  <c:v>5.3400000000000647E-4</c:v>
                </c:pt>
                <c:pt idx="535">
                  <c:v>5.350000000000065E-4</c:v>
                </c:pt>
                <c:pt idx="536">
                  <c:v>5.3600000000000652E-4</c:v>
                </c:pt>
                <c:pt idx="537">
                  <c:v>5.3700000000000655E-4</c:v>
                </c:pt>
                <c:pt idx="538">
                  <c:v>5.3800000000000657E-4</c:v>
                </c:pt>
                <c:pt idx="539">
                  <c:v>5.390000000000066E-4</c:v>
                </c:pt>
                <c:pt idx="540">
                  <c:v>5.4000000000000662E-4</c:v>
                </c:pt>
                <c:pt idx="541">
                  <c:v>5.4100000000000664E-4</c:v>
                </c:pt>
                <c:pt idx="542">
                  <c:v>5.4200000000000667E-4</c:v>
                </c:pt>
                <c:pt idx="543">
                  <c:v>5.4300000000000669E-4</c:v>
                </c:pt>
                <c:pt idx="544">
                  <c:v>5.4400000000000672E-4</c:v>
                </c:pt>
                <c:pt idx="545">
                  <c:v>5.4500000000000674E-4</c:v>
                </c:pt>
                <c:pt idx="546">
                  <c:v>5.4600000000000677E-4</c:v>
                </c:pt>
                <c:pt idx="547">
                  <c:v>5.4700000000000679E-4</c:v>
                </c:pt>
                <c:pt idx="548">
                  <c:v>5.4800000000000681E-4</c:v>
                </c:pt>
                <c:pt idx="549">
                  <c:v>5.4900000000000684E-4</c:v>
                </c:pt>
                <c:pt idx="550">
                  <c:v>5.5000000000000686E-4</c:v>
                </c:pt>
                <c:pt idx="551">
                  <c:v>5.5100000000000689E-4</c:v>
                </c:pt>
                <c:pt idx="552">
                  <c:v>5.5200000000000691E-4</c:v>
                </c:pt>
                <c:pt idx="553">
                  <c:v>5.5300000000000694E-4</c:v>
                </c:pt>
                <c:pt idx="554">
                  <c:v>5.5400000000000696E-4</c:v>
                </c:pt>
                <c:pt idx="555">
                  <c:v>5.5500000000000699E-4</c:v>
                </c:pt>
                <c:pt idx="556">
                  <c:v>5.5600000000000701E-4</c:v>
                </c:pt>
                <c:pt idx="557">
                  <c:v>5.5700000000000703E-4</c:v>
                </c:pt>
                <c:pt idx="558">
                  <c:v>5.5800000000000706E-4</c:v>
                </c:pt>
                <c:pt idx="559">
                  <c:v>5.5900000000000708E-4</c:v>
                </c:pt>
                <c:pt idx="560">
                  <c:v>5.6000000000000711E-4</c:v>
                </c:pt>
                <c:pt idx="561">
                  <c:v>5.6100000000000713E-4</c:v>
                </c:pt>
                <c:pt idx="562">
                  <c:v>5.6200000000000716E-4</c:v>
                </c:pt>
                <c:pt idx="563">
                  <c:v>5.6300000000000718E-4</c:v>
                </c:pt>
                <c:pt idx="564">
                  <c:v>5.640000000000072E-4</c:v>
                </c:pt>
                <c:pt idx="565">
                  <c:v>5.6500000000000723E-4</c:v>
                </c:pt>
                <c:pt idx="566">
                  <c:v>5.6600000000000725E-4</c:v>
                </c:pt>
                <c:pt idx="567">
                  <c:v>5.6700000000000728E-4</c:v>
                </c:pt>
                <c:pt idx="568">
                  <c:v>5.680000000000073E-4</c:v>
                </c:pt>
                <c:pt idx="569">
                  <c:v>5.6900000000000733E-4</c:v>
                </c:pt>
                <c:pt idx="570">
                  <c:v>5.7000000000000735E-4</c:v>
                </c:pt>
                <c:pt idx="571">
                  <c:v>5.7100000000000737E-4</c:v>
                </c:pt>
                <c:pt idx="572">
                  <c:v>5.720000000000074E-4</c:v>
                </c:pt>
                <c:pt idx="573">
                  <c:v>5.7300000000000742E-4</c:v>
                </c:pt>
                <c:pt idx="574">
                  <c:v>5.7400000000000745E-4</c:v>
                </c:pt>
                <c:pt idx="575">
                  <c:v>5.7500000000000747E-4</c:v>
                </c:pt>
                <c:pt idx="576">
                  <c:v>5.760000000000075E-4</c:v>
                </c:pt>
                <c:pt idx="577">
                  <c:v>5.7700000000000752E-4</c:v>
                </c:pt>
                <c:pt idx="578">
                  <c:v>5.7800000000000754E-4</c:v>
                </c:pt>
                <c:pt idx="579">
                  <c:v>5.7900000000000757E-4</c:v>
                </c:pt>
                <c:pt idx="580">
                  <c:v>5.8000000000000759E-4</c:v>
                </c:pt>
                <c:pt idx="581">
                  <c:v>5.8100000000000762E-4</c:v>
                </c:pt>
                <c:pt idx="582">
                  <c:v>5.8200000000000764E-4</c:v>
                </c:pt>
                <c:pt idx="583">
                  <c:v>5.8300000000000767E-4</c:v>
                </c:pt>
                <c:pt idx="584">
                  <c:v>5.8400000000000769E-4</c:v>
                </c:pt>
                <c:pt idx="585">
                  <c:v>5.8500000000000771E-4</c:v>
                </c:pt>
                <c:pt idx="586">
                  <c:v>5.8600000000000774E-4</c:v>
                </c:pt>
                <c:pt idx="587">
                  <c:v>5.8700000000000776E-4</c:v>
                </c:pt>
                <c:pt idx="588">
                  <c:v>5.8800000000000779E-4</c:v>
                </c:pt>
                <c:pt idx="589">
                  <c:v>5.8900000000000781E-4</c:v>
                </c:pt>
                <c:pt idx="590">
                  <c:v>5.9000000000000784E-4</c:v>
                </c:pt>
                <c:pt idx="591">
                  <c:v>5.9100000000000786E-4</c:v>
                </c:pt>
                <c:pt idx="592">
                  <c:v>5.9200000000000788E-4</c:v>
                </c:pt>
                <c:pt idx="593">
                  <c:v>5.9300000000000791E-4</c:v>
                </c:pt>
                <c:pt idx="594">
                  <c:v>5.9400000000000793E-4</c:v>
                </c:pt>
                <c:pt idx="595">
                  <c:v>5.9500000000000796E-4</c:v>
                </c:pt>
                <c:pt idx="596">
                  <c:v>5.9600000000000798E-4</c:v>
                </c:pt>
                <c:pt idx="597">
                  <c:v>5.9700000000000801E-4</c:v>
                </c:pt>
                <c:pt idx="598">
                  <c:v>5.9800000000000803E-4</c:v>
                </c:pt>
                <c:pt idx="599">
                  <c:v>5.9900000000000805E-4</c:v>
                </c:pt>
                <c:pt idx="600">
                  <c:v>6.0000000000000808E-4</c:v>
                </c:pt>
                <c:pt idx="601">
                  <c:v>6.010000000000081E-4</c:v>
                </c:pt>
                <c:pt idx="602">
                  <c:v>6.0200000000000813E-4</c:v>
                </c:pt>
                <c:pt idx="603">
                  <c:v>6.0300000000000815E-4</c:v>
                </c:pt>
                <c:pt idx="604">
                  <c:v>6.0400000000000818E-4</c:v>
                </c:pt>
                <c:pt idx="605">
                  <c:v>6.050000000000082E-4</c:v>
                </c:pt>
                <c:pt idx="606">
                  <c:v>6.0600000000000822E-4</c:v>
                </c:pt>
                <c:pt idx="607">
                  <c:v>6.0700000000000825E-4</c:v>
                </c:pt>
                <c:pt idx="608">
                  <c:v>6.0800000000000827E-4</c:v>
                </c:pt>
                <c:pt idx="609">
                  <c:v>6.090000000000083E-4</c:v>
                </c:pt>
                <c:pt idx="610">
                  <c:v>6.1000000000000832E-4</c:v>
                </c:pt>
                <c:pt idx="611">
                  <c:v>6.1100000000000835E-4</c:v>
                </c:pt>
                <c:pt idx="612">
                  <c:v>6.1200000000000837E-4</c:v>
                </c:pt>
                <c:pt idx="613">
                  <c:v>6.1300000000000839E-4</c:v>
                </c:pt>
                <c:pt idx="614">
                  <c:v>6.1400000000000842E-4</c:v>
                </c:pt>
                <c:pt idx="615">
                  <c:v>6.1500000000000844E-4</c:v>
                </c:pt>
                <c:pt idx="616">
                  <c:v>6.1600000000000847E-4</c:v>
                </c:pt>
                <c:pt idx="617">
                  <c:v>6.1700000000000849E-4</c:v>
                </c:pt>
                <c:pt idx="618">
                  <c:v>6.1800000000000852E-4</c:v>
                </c:pt>
                <c:pt idx="619">
                  <c:v>6.1900000000000854E-4</c:v>
                </c:pt>
                <c:pt idx="620">
                  <c:v>6.2000000000000857E-4</c:v>
                </c:pt>
                <c:pt idx="621">
                  <c:v>6.2100000000000859E-4</c:v>
                </c:pt>
                <c:pt idx="622">
                  <c:v>6.2200000000000861E-4</c:v>
                </c:pt>
                <c:pt idx="623">
                  <c:v>6.2300000000000864E-4</c:v>
                </c:pt>
                <c:pt idx="624">
                  <c:v>6.2400000000000866E-4</c:v>
                </c:pt>
                <c:pt idx="625">
                  <c:v>6.2500000000000869E-4</c:v>
                </c:pt>
                <c:pt idx="626">
                  <c:v>6.2600000000000871E-4</c:v>
                </c:pt>
                <c:pt idx="627">
                  <c:v>6.2700000000000874E-4</c:v>
                </c:pt>
                <c:pt idx="628">
                  <c:v>6.2800000000000876E-4</c:v>
                </c:pt>
                <c:pt idx="629">
                  <c:v>6.2900000000000878E-4</c:v>
                </c:pt>
                <c:pt idx="630">
                  <c:v>6.3000000000000881E-4</c:v>
                </c:pt>
                <c:pt idx="631">
                  <c:v>6.3100000000000883E-4</c:v>
                </c:pt>
                <c:pt idx="632">
                  <c:v>6.3200000000000886E-4</c:v>
                </c:pt>
                <c:pt idx="633">
                  <c:v>6.3300000000000888E-4</c:v>
                </c:pt>
                <c:pt idx="634">
                  <c:v>6.3400000000000891E-4</c:v>
                </c:pt>
                <c:pt idx="635">
                  <c:v>6.3500000000000893E-4</c:v>
                </c:pt>
                <c:pt idx="636">
                  <c:v>6.3600000000000895E-4</c:v>
                </c:pt>
                <c:pt idx="637">
                  <c:v>6.3700000000000898E-4</c:v>
                </c:pt>
                <c:pt idx="638">
                  <c:v>6.38000000000009E-4</c:v>
                </c:pt>
                <c:pt idx="639">
                  <c:v>6.3900000000000903E-4</c:v>
                </c:pt>
                <c:pt idx="640">
                  <c:v>6.4000000000000905E-4</c:v>
                </c:pt>
                <c:pt idx="641">
                  <c:v>6.4100000000000908E-4</c:v>
                </c:pt>
                <c:pt idx="642">
                  <c:v>6.420000000000091E-4</c:v>
                </c:pt>
                <c:pt idx="643">
                  <c:v>6.4300000000000912E-4</c:v>
                </c:pt>
                <c:pt idx="644">
                  <c:v>6.4400000000000915E-4</c:v>
                </c:pt>
                <c:pt idx="645">
                  <c:v>6.4500000000000917E-4</c:v>
                </c:pt>
                <c:pt idx="646">
                  <c:v>6.460000000000092E-4</c:v>
                </c:pt>
                <c:pt idx="647">
                  <c:v>6.4700000000000922E-4</c:v>
                </c:pt>
                <c:pt idx="648">
                  <c:v>6.4800000000000925E-4</c:v>
                </c:pt>
                <c:pt idx="649">
                  <c:v>6.4900000000000927E-4</c:v>
                </c:pt>
                <c:pt idx="650">
                  <c:v>6.5000000000000929E-4</c:v>
                </c:pt>
                <c:pt idx="651">
                  <c:v>6.5100000000000932E-4</c:v>
                </c:pt>
                <c:pt idx="652">
                  <c:v>6.5200000000000934E-4</c:v>
                </c:pt>
                <c:pt idx="653">
                  <c:v>6.5300000000000937E-4</c:v>
                </c:pt>
                <c:pt idx="654">
                  <c:v>6.5400000000000939E-4</c:v>
                </c:pt>
                <c:pt idx="655">
                  <c:v>6.5500000000000942E-4</c:v>
                </c:pt>
                <c:pt idx="656">
                  <c:v>6.5600000000000944E-4</c:v>
                </c:pt>
                <c:pt idx="657">
                  <c:v>6.5700000000000946E-4</c:v>
                </c:pt>
                <c:pt idx="658">
                  <c:v>6.5800000000000949E-4</c:v>
                </c:pt>
                <c:pt idx="659">
                  <c:v>6.5900000000000951E-4</c:v>
                </c:pt>
                <c:pt idx="660">
                  <c:v>6.6000000000000954E-4</c:v>
                </c:pt>
                <c:pt idx="661">
                  <c:v>6.6100000000000956E-4</c:v>
                </c:pt>
                <c:pt idx="662">
                  <c:v>6.6200000000000959E-4</c:v>
                </c:pt>
                <c:pt idx="663">
                  <c:v>6.6300000000000961E-4</c:v>
                </c:pt>
                <c:pt idx="664">
                  <c:v>6.6400000000000963E-4</c:v>
                </c:pt>
                <c:pt idx="665">
                  <c:v>6.6500000000000966E-4</c:v>
                </c:pt>
                <c:pt idx="666">
                  <c:v>6.6600000000000968E-4</c:v>
                </c:pt>
                <c:pt idx="667">
                  <c:v>6.6700000000000971E-4</c:v>
                </c:pt>
                <c:pt idx="668">
                  <c:v>6.6800000000000973E-4</c:v>
                </c:pt>
                <c:pt idx="669">
                  <c:v>6.6900000000000976E-4</c:v>
                </c:pt>
                <c:pt idx="670">
                  <c:v>6.7000000000000978E-4</c:v>
                </c:pt>
                <c:pt idx="671">
                  <c:v>6.710000000000098E-4</c:v>
                </c:pt>
                <c:pt idx="672">
                  <c:v>6.7200000000000983E-4</c:v>
                </c:pt>
                <c:pt idx="673">
                  <c:v>6.7300000000000985E-4</c:v>
                </c:pt>
                <c:pt idx="674">
                  <c:v>6.7400000000000988E-4</c:v>
                </c:pt>
                <c:pt idx="675">
                  <c:v>6.750000000000099E-4</c:v>
                </c:pt>
                <c:pt idx="676">
                  <c:v>6.7600000000000993E-4</c:v>
                </c:pt>
                <c:pt idx="677">
                  <c:v>6.7700000000000995E-4</c:v>
                </c:pt>
                <c:pt idx="678">
                  <c:v>6.7800000000000997E-4</c:v>
                </c:pt>
                <c:pt idx="679">
                  <c:v>6.7900000000001E-4</c:v>
                </c:pt>
                <c:pt idx="680">
                  <c:v>6.8000000000001002E-4</c:v>
                </c:pt>
                <c:pt idx="681">
                  <c:v>6.8100000000001005E-4</c:v>
                </c:pt>
                <c:pt idx="682">
                  <c:v>6.8200000000001007E-4</c:v>
                </c:pt>
                <c:pt idx="683">
                  <c:v>6.830000000000101E-4</c:v>
                </c:pt>
                <c:pt idx="684">
                  <c:v>6.8400000000001012E-4</c:v>
                </c:pt>
                <c:pt idx="685">
                  <c:v>6.8500000000001015E-4</c:v>
                </c:pt>
                <c:pt idx="686">
                  <c:v>6.8600000000001017E-4</c:v>
                </c:pt>
                <c:pt idx="687">
                  <c:v>6.8700000000001019E-4</c:v>
                </c:pt>
                <c:pt idx="688">
                  <c:v>6.8800000000001022E-4</c:v>
                </c:pt>
                <c:pt idx="689">
                  <c:v>6.8900000000001024E-4</c:v>
                </c:pt>
                <c:pt idx="690">
                  <c:v>6.9000000000001027E-4</c:v>
                </c:pt>
                <c:pt idx="691">
                  <c:v>6.9100000000001029E-4</c:v>
                </c:pt>
                <c:pt idx="692">
                  <c:v>6.9200000000001032E-4</c:v>
                </c:pt>
                <c:pt idx="693">
                  <c:v>6.9300000000001034E-4</c:v>
                </c:pt>
                <c:pt idx="694">
                  <c:v>6.9400000000001036E-4</c:v>
                </c:pt>
                <c:pt idx="695">
                  <c:v>6.9500000000001039E-4</c:v>
                </c:pt>
                <c:pt idx="696">
                  <c:v>6.9600000000001041E-4</c:v>
                </c:pt>
                <c:pt idx="697">
                  <c:v>6.9700000000001044E-4</c:v>
                </c:pt>
                <c:pt idx="698">
                  <c:v>6.9800000000001046E-4</c:v>
                </c:pt>
                <c:pt idx="699">
                  <c:v>6.9900000000001049E-4</c:v>
                </c:pt>
                <c:pt idx="700">
                  <c:v>7.0000000000001051E-4</c:v>
                </c:pt>
                <c:pt idx="701">
                  <c:v>7.0100000000001053E-4</c:v>
                </c:pt>
                <c:pt idx="702">
                  <c:v>7.0200000000001056E-4</c:v>
                </c:pt>
                <c:pt idx="703">
                  <c:v>7.0300000000001058E-4</c:v>
                </c:pt>
                <c:pt idx="704">
                  <c:v>7.0400000000001061E-4</c:v>
                </c:pt>
                <c:pt idx="705">
                  <c:v>7.0500000000001063E-4</c:v>
                </c:pt>
                <c:pt idx="706">
                  <c:v>7.0600000000001066E-4</c:v>
                </c:pt>
                <c:pt idx="707">
                  <c:v>7.0700000000001068E-4</c:v>
                </c:pt>
                <c:pt idx="708">
                  <c:v>7.080000000000107E-4</c:v>
                </c:pt>
                <c:pt idx="709">
                  <c:v>7.0900000000001073E-4</c:v>
                </c:pt>
                <c:pt idx="710">
                  <c:v>7.1000000000001075E-4</c:v>
                </c:pt>
                <c:pt idx="711">
                  <c:v>7.1100000000001078E-4</c:v>
                </c:pt>
                <c:pt idx="712">
                  <c:v>7.120000000000108E-4</c:v>
                </c:pt>
                <c:pt idx="713">
                  <c:v>7.1300000000001083E-4</c:v>
                </c:pt>
                <c:pt idx="714">
                  <c:v>7.1400000000001085E-4</c:v>
                </c:pt>
                <c:pt idx="715">
                  <c:v>7.1500000000001087E-4</c:v>
                </c:pt>
                <c:pt idx="716">
                  <c:v>7.160000000000109E-4</c:v>
                </c:pt>
                <c:pt idx="717">
                  <c:v>7.1700000000001092E-4</c:v>
                </c:pt>
                <c:pt idx="718">
                  <c:v>7.1800000000001095E-4</c:v>
                </c:pt>
                <c:pt idx="719">
                  <c:v>7.1900000000001097E-4</c:v>
                </c:pt>
                <c:pt idx="720">
                  <c:v>7.20000000000011E-4</c:v>
                </c:pt>
                <c:pt idx="721">
                  <c:v>7.2100000000001102E-4</c:v>
                </c:pt>
                <c:pt idx="722">
                  <c:v>7.2200000000001104E-4</c:v>
                </c:pt>
                <c:pt idx="723">
                  <c:v>7.2300000000001107E-4</c:v>
                </c:pt>
                <c:pt idx="724">
                  <c:v>7.2400000000001109E-4</c:v>
                </c:pt>
                <c:pt idx="725">
                  <c:v>7.2500000000001112E-4</c:v>
                </c:pt>
                <c:pt idx="726">
                  <c:v>7.2600000000001114E-4</c:v>
                </c:pt>
                <c:pt idx="727">
                  <c:v>7.2700000000001117E-4</c:v>
                </c:pt>
                <c:pt idx="728">
                  <c:v>7.2800000000001119E-4</c:v>
                </c:pt>
                <c:pt idx="729">
                  <c:v>7.2900000000001121E-4</c:v>
                </c:pt>
                <c:pt idx="730">
                  <c:v>7.3000000000001124E-4</c:v>
                </c:pt>
                <c:pt idx="731">
                  <c:v>7.3100000000001126E-4</c:v>
                </c:pt>
                <c:pt idx="732">
                  <c:v>7.3200000000001129E-4</c:v>
                </c:pt>
                <c:pt idx="733">
                  <c:v>7.3300000000001131E-4</c:v>
                </c:pt>
                <c:pt idx="734">
                  <c:v>7.3400000000001134E-4</c:v>
                </c:pt>
                <c:pt idx="735">
                  <c:v>7.3500000000001136E-4</c:v>
                </c:pt>
                <c:pt idx="736">
                  <c:v>7.3600000000001138E-4</c:v>
                </c:pt>
                <c:pt idx="737">
                  <c:v>7.3700000000001141E-4</c:v>
                </c:pt>
                <c:pt idx="738">
                  <c:v>7.3800000000001143E-4</c:v>
                </c:pt>
                <c:pt idx="739">
                  <c:v>7.3900000000001146E-4</c:v>
                </c:pt>
                <c:pt idx="740">
                  <c:v>7.4000000000001148E-4</c:v>
                </c:pt>
                <c:pt idx="741">
                  <c:v>7.4100000000001151E-4</c:v>
                </c:pt>
                <c:pt idx="742">
                  <c:v>7.4200000000001153E-4</c:v>
                </c:pt>
                <c:pt idx="743">
                  <c:v>7.4300000000001155E-4</c:v>
                </c:pt>
                <c:pt idx="744">
                  <c:v>7.4400000000001158E-4</c:v>
                </c:pt>
                <c:pt idx="745">
                  <c:v>7.450000000000116E-4</c:v>
                </c:pt>
                <c:pt idx="746">
                  <c:v>7.4600000000001163E-4</c:v>
                </c:pt>
                <c:pt idx="747">
                  <c:v>7.4700000000001165E-4</c:v>
                </c:pt>
                <c:pt idx="748">
                  <c:v>7.4800000000001168E-4</c:v>
                </c:pt>
                <c:pt idx="749">
                  <c:v>7.490000000000117E-4</c:v>
                </c:pt>
                <c:pt idx="750">
                  <c:v>7.5000000000001172E-4</c:v>
                </c:pt>
                <c:pt idx="751">
                  <c:v>7.5100000000001175E-4</c:v>
                </c:pt>
                <c:pt idx="752">
                  <c:v>7.5200000000001177E-4</c:v>
                </c:pt>
                <c:pt idx="753">
                  <c:v>7.530000000000118E-4</c:v>
                </c:pt>
                <c:pt idx="754">
                  <c:v>7.5400000000001182E-4</c:v>
                </c:pt>
                <c:pt idx="755">
                  <c:v>7.5500000000001185E-4</c:v>
                </c:pt>
                <c:pt idx="756">
                  <c:v>7.5600000000001187E-4</c:v>
                </c:pt>
                <c:pt idx="757">
                  <c:v>7.570000000000119E-4</c:v>
                </c:pt>
                <c:pt idx="758">
                  <c:v>7.5800000000001192E-4</c:v>
                </c:pt>
                <c:pt idx="759">
                  <c:v>7.5900000000001194E-4</c:v>
                </c:pt>
                <c:pt idx="760">
                  <c:v>7.6000000000001197E-4</c:v>
                </c:pt>
                <c:pt idx="761">
                  <c:v>7.6100000000001199E-4</c:v>
                </c:pt>
                <c:pt idx="762">
                  <c:v>7.6200000000001202E-4</c:v>
                </c:pt>
                <c:pt idx="763">
                  <c:v>7.6300000000001204E-4</c:v>
                </c:pt>
                <c:pt idx="764">
                  <c:v>7.6400000000001207E-4</c:v>
                </c:pt>
                <c:pt idx="765">
                  <c:v>7.6500000000001209E-4</c:v>
                </c:pt>
                <c:pt idx="766">
                  <c:v>7.6600000000001211E-4</c:v>
                </c:pt>
                <c:pt idx="767">
                  <c:v>7.6700000000001214E-4</c:v>
                </c:pt>
                <c:pt idx="768">
                  <c:v>7.6800000000001216E-4</c:v>
                </c:pt>
                <c:pt idx="769">
                  <c:v>7.6900000000001219E-4</c:v>
                </c:pt>
                <c:pt idx="770">
                  <c:v>7.7000000000001221E-4</c:v>
                </c:pt>
                <c:pt idx="771">
                  <c:v>7.7100000000001224E-4</c:v>
                </c:pt>
                <c:pt idx="772">
                  <c:v>7.7200000000001226E-4</c:v>
                </c:pt>
                <c:pt idx="773">
                  <c:v>7.7300000000001228E-4</c:v>
                </c:pt>
                <c:pt idx="774">
                  <c:v>7.7400000000001231E-4</c:v>
                </c:pt>
                <c:pt idx="775">
                  <c:v>7.7500000000001233E-4</c:v>
                </c:pt>
                <c:pt idx="776">
                  <c:v>7.7600000000001236E-4</c:v>
                </c:pt>
                <c:pt idx="777">
                  <c:v>7.7700000000001238E-4</c:v>
                </c:pt>
                <c:pt idx="778">
                  <c:v>7.7800000000001241E-4</c:v>
                </c:pt>
                <c:pt idx="779">
                  <c:v>7.7900000000001243E-4</c:v>
                </c:pt>
                <c:pt idx="780">
                  <c:v>7.8000000000001245E-4</c:v>
                </c:pt>
                <c:pt idx="781">
                  <c:v>7.8100000000001248E-4</c:v>
                </c:pt>
                <c:pt idx="782">
                  <c:v>7.820000000000125E-4</c:v>
                </c:pt>
                <c:pt idx="783">
                  <c:v>7.8300000000001253E-4</c:v>
                </c:pt>
                <c:pt idx="784">
                  <c:v>7.8400000000001255E-4</c:v>
                </c:pt>
                <c:pt idx="785">
                  <c:v>7.8500000000001258E-4</c:v>
                </c:pt>
                <c:pt idx="786">
                  <c:v>7.860000000000126E-4</c:v>
                </c:pt>
                <c:pt idx="787">
                  <c:v>7.8700000000001262E-4</c:v>
                </c:pt>
                <c:pt idx="788">
                  <c:v>7.8800000000001265E-4</c:v>
                </c:pt>
                <c:pt idx="789">
                  <c:v>7.8900000000001267E-4</c:v>
                </c:pt>
                <c:pt idx="790">
                  <c:v>7.900000000000127E-4</c:v>
                </c:pt>
                <c:pt idx="791">
                  <c:v>7.9100000000001272E-4</c:v>
                </c:pt>
                <c:pt idx="792">
                  <c:v>7.9200000000001275E-4</c:v>
                </c:pt>
                <c:pt idx="793">
                  <c:v>7.9300000000001277E-4</c:v>
                </c:pt>
                <c:pt idx="794">
                  <c:v>7.9400000000001279E-4</c:v>
                </c:pt>
                <c:pt idx="795">
                  <c:v>7.9500000000001282E-4</c:v>
                </c:pt>
                <c:pt idx="796">
                  <c:v>7.9600000000001284E-4</c:v>
                </c:pt>
                <c:pt idx="797">
                  <c:v>7.9700000000001287E-4</c:v>
                </c:pt>
                <c:pt idx="798">
                  <c:v>7.9800000000001289E-4</c:v>
                </c:pt>
                <c:pt idx="799">
                  <c:v>7.9900000000001292E-4</c:v>
                </c:pt>
                <c:pt idx="800">
                  <c:v>8.0000000000001294E-4</c:v>
                </c:pt>
                <c:pt idx="801">
                  <c:v>8.0100000000001296E-4</c:v>
                </c:pt>
                <c:pt idx="802">
                  <c:v>8.0200000000001299E-4</c:v>
                </c:pt>
                <c:pt idx="803">
                  <c:v>8.0300000000001301E-4</c:v>
                </c:pt>
                <c:pt idx="804">
                  <c:v>8.0400000000001304E-4</c:v>
                </c:pt>
                <c:pt idx="805">
                  <c:v>8.0500000000001306E-4</c:v>
                </c:pt>
                <c:pt idx="806">
                  <c:v>8.0600000000001309E-4</c:v>
                </c:pt>
                <c:pt idx="807">
                  <c:v>8.0700000000001311E-4</c:v>
                </c:pt>
                <c:pt idx="808">
                  <c:v>8.0800000000001313E-4</c:v>
                </c:pt>
                <c:pt idx="809">
                  <c:v>8.0900000000001316E-4</c:v>
                </c:pt>
                <c:pt idx="810">
                  <c:v>8.1000000000001318E-4</c:v>
                </c:pt>
                <c:pt idx="811">
                  <c:v>8.1100000000001321E-4</c:v>
                </c:pt>
                <c:pt idx="812">
                  <c:v>8.1200000000001323E-4</c:v>
                </c:pt>
                <c:pt idx="813">
                  <c:v>8.1300000000001326E-4</c:v>
                </c:pt>
                <c:pt idx="814">
                  <c:v>8.1400000000001328E-4</c:v>
                </c:pt>
                <c:pt idx="815">
                  <c:v>8.150000000000133E-4</c:v>
                </c:pt>
                <c:pt idx="816">
                  <c:v>8.1600000000001333E-4</c:v>
                </c:pt>
                <c:pt idx="817">
                  <c:v>8.1700000000001335E-4</c:v>
                </c:pt>
                <c:pt idx="818">
                  <c:v>8.1800000000001338E-4</c:v>
                </c:pt>
                <c:pt idx="819">
                  <c:v>8.190000000000134E-4</c:v>
                </c:pt>
                <c:pt idx="820">
                  <c:v>8.2000000000001343E-4</c:v>
                </c:pt>
                <c:pt idx="821">
                  <c:v>8.2100000000001345E-4</c:v>
                </c:pt>
                <c:pt idx="822">
                  <c:v>8.2200000000001348E-4</c:v>
                </c:pt>
                <c:pt idx="823">
                  <c:v>8.230000000000135E-4</c:v>
                </c:pt>
                <c:pt idx="824">
                  <c:v>8.2400000000001352E-4</c:v>
                </c:pt>
                <c:pt idx="825">
                  <c:v>8.2500000000001355E-4</c:v>
                </c:pt>
                <c:pt idx="826">
                  <c:v>8.2600000000001357E-4</c:v>
                </c:pt>
                <c:pt idx="827">
                  <c:v>8.270000000000136E-4</c:v>
                </c:pt>
                <c:pt idx="828">
                  <c:v>8.2800000000001362E-4</c:v>
                </c:pt>
                <c:pt idx="829">
                  <c:v>8.2900000000001365E-4</c:v>
                </c:pt>
                <c:pt idx="830">
                  <c:v>8.3000000000001367E-4</c:v>
                </c:pt>
                <c:pt idx="831">
                  <c:v>8.3100000000001369E-4</c:v>
                </c:pt>
                <c:pt idx="832">
                  <c:v>8.3200000000001372E-4</c:v>
                </c:pt>
                <c:pt idx="833">
                  <c:v>8.3300000000001374E-4</c:v>
                </c:pt>
                <c:pt idx="834">
                  <c:v>8.3400000000001377E-4</c:v>
                </c:pt>
                <c:pt idx="835">
                  <c:v>8.3500000000001379E-4</c:v>
                </c:pt>
                <c:pt idx="836">
                  <c:v>8.3600000000001382E-4</c:v>
                </c:pt>
                <c:pt idx="837">
                  <c:v>8.3700000000001384E-4</c:v>
                </c:pt>
                <c:pt idx="838">
                  <c:v>8.3800000000001386E-4</c:v>
                </c:pt>
                <c:pt idx="839">
                  <c:v>8.3900000000001389E-4</c:v>
                </c:pt>
                <c:pt idx="840">
                  <c:v>8.4000000000001391E-4</c:v>
                </c:pt>
                <c:pt idx="841">
                  <c:v>8.4100000000001394E-4</c:v>
                </c:pt>
                <c:pt idx="842">
                  <c:v>8.4200000000001396E-4</c:v>
                </c:pt>
                <c:pt idx="843">
                  <c:v>8.4300000000001399E-4</c:v>
                </c:pt>
                <c:pt idx="844">
                  <c:v>8.4400000000001401E-4</c:v>
                </c:pt>
                <c:pt idx="845">
                  <c:v>8.4500000000001403E-4</c:v>
                </c:pt>
                <c:pt idx="846">
                  <c:v>8.4600000000001406E-4</c:v>
                </c:pt>
                <c:pt idx="847">
                  <c:v>8.4700000000001408E-4</c:v>
                </c:pt>
                <c:pt idx="848">
                  <c:v>8.4800000000001411E-4</c:v>
                </c:pt>
                <c:pt idx="849">
                  <c:v>8.4900000000001413E-4</c:v>
                </c:pt>
                <c:pt idx="850">
                  <c:v>8.5000000000001416E-4</c:v>
                </c:pt>
                <c:pt idx="851">
                  <c:v>8.5100000000001418E-4</c:v>
                </c:pt>
                <c:pt idx="852">
                  <c:v>8.520000000000142E-4</c:v>
                </c:pt>
                <c:pt idx="853">
                  <c:v>8.5300000000001423E-4</c:v>
                </c:pt>
                <c:pt idx="854">
                  <c:v>8.5400000000001425E-4</c:v>
                </c:pt>
                <c:pt idx="855">
                  <c:v>8.5500000000001428E-4</c:v>
                </c:pt>
                <c:pt idx="856">
                  <c:v>8.560000000000143E-4</c:v>
                </c:pt>
                <c:pt idx="857">
                  <c:v>8.5700000000001433E-4</c:v>
                </c:pt>
                <c:pt idx="858">
                  <c:v>8.5800000000001435E-4</c:v>
                </c:pt>
                <c:pt idx="859">
                  <c:v>8.5900000000001437E-4</c:v>
                </c:pt>
                <c:pt idx="860">
                  <c:v>8.600000000000144E-4</c:v>
                </c:pt>
                <c:pt idx="861">
                  <c:v>8.6100000000001442E-4</c:v>
                </c:pt>
                <c:pt idx="862">
                  <c:v>8.6200000000001445E-4</c:v>
                </c:pt>
                <c:pt idx="863">
                  <c:v>8.6300000000001447E-4</c:v>
                </c:pt>
                <c:pt idx="864">
                  <c:v>8.640000000000145E-4</c:v>
                </c:pt>
                <c:pt idx="865">
                  <c:v>8.6500000000001452E-4</c:v>
                </c:pt>
                <c:pt idx="866">
                  <c:v>8.6600000000001454E-4</c:v>
                </c:pt>
                <c:pt idx="867">
                  <c:v>8.6700000000001457E-4</c:v>
                </c:pt>
                <c:pt idx="868">
                  <c:v>8.6800000000001459E-4</c:v>
                </c:pt>
                <c:pt idx="869">
                  <c:v>8.6900000000001462E-4</c:v>
                </c:pt>
                <c:pt idx="870">
                  <c:v>8.7000000000001464E-4</c:v>
                </c:pt>
                <c:pt idx="871">
                  <c:v>8.7100000000001467E-4</c:v>
                </c:pt>
                <c:pt idx="872">
                  <c:v>8.7200000000001469E-4</c:v>
                </c:pt>
                <c:pt idx="873">
                  <c:v>8.7300000000001471E-4</c:v>
                </c:pt>
                <c:pt idx="874">
                  <c:v>8.7400000000001474E-4</c:v>
                </c:pt>
                <c:pt idx="875">
                  <c:v>8.7500000000001476E-4</c:v>
                </c:pt>
                <c:pt idx="876">
                  <c:v>8.7600000000001479E-4</c:v>
                </c:pt>
                <c:pt idx="877">
                  <c:v>8.7700000000001481E-4</c:v>
                </c:pt>
                <c:pt idx="878">
                  <c:v>8.7800000000001484E-4</c:v>
                </c:pt>
                <c:pt idx="879">
                  <c:v>8.7900000000001486E-4</c:v>
                </c:pt>
                <c:pt idx="880">
                  <c:v>8.8000000000001488E-4</c:v>
                </c:pt>
                <c:pt idx="881">
                  <c:v>8.8100000000001491E-4</c:v>
                </c:pt>
                <c:pt idx="882">
                  <c:v>8.8200000000001493E-4</c:v>
                </c:pt>
                <c:pt idx="883">
                  <c:v>8.8300000000001496E-4</c:v>
                </c:pt>
                <c:pt idx="884">
                  <c:v>8.8400000000001498E-4</c:v>
                </c:pt>
                <c:pt idx="885">
                  <c:v>8.8500000000001501E-4</c:v>
                </c:pt>
                <c:pt idx="886">
                  <c:v>8.8600000000001503E-4</c:v>
                </c:pt>
                <c:pt idx="887">
                  <c:v>8.8700000000001506E-4</c:v>
                </c:pt>
                <c:pt idx="888">
                  <c:v>8.8800000000001508E-4</c:v>
                </c:pt>
                <c:pt idx="889">
                  <c:v>8.890000000000151E-4</c:v>
                </c:pt>
                <c:pt idx="890">
                  <c:v>8.9000000000001513E-4</c:v>
                </c:pt>
                <c:pt idx="891">
                  <c:v>8.9100000000001515E-4</c:v>
                </c:pt>
                <c:pt idx="892">
                  <c:v>8.9200000000001518E-4</c:v>
                </c:pt>
                <c:pt idx="893">
                  <c:v>8.930000000000152E-4</c:v>
                </c:pt>
                <c:pt idx="894">
                  <c:v>8.9400000000001523E-4</c:v>
                </c:pt>
                <c:pt idx="895">
                  <c:v>8.9500000000001525E-4</c:v>
                </c:pt>
                <c:pt idx="896">
                  <c:v>8.9600000000001527E-4</c:v>
                </c:pt>
                <c:pt idx="897">
                  <c:v>8.970000000000153E-4</c:v>
                </c:pt>
                <c:pt idx="898">
                  <c:v>8.9800000000001532E-4</c:v>
                </c:pt>
                <c:pt idx="899">
                  <c:v>8.9900000000001535E-4</c:v>
                </c:pt>
                <c:pt idx="900">
                  <c:v>9.0000000000001537E-4</c:v>
                </c:pt>
                <c:pt idx="901">
                  <c:v>9.010000000000154E-4</c:v>
                </c:pt>
                <c:pt idx="902">
                  <c:v>9.0200000000001542E-4</c:v>
                </c:pt>
                <c:pt idx="903">
                  <c:v>9.0300000000001544E-4</c:v>
                </c:pt>
                <c:pt idx="904">
                  <c:v>9.0400000000001547E-4</c:v>
                </c:pt>
                <c:pt idx="905">
                  <c:v>9.0500000000001549E-4</c:v>
                </c:pt>
                <c:pt idx="906">
                  <c:v>9.0600000000001552E-4</c:v>
                </c:pt>
                <c:pt idx="907">
                  <c:v>9.0700000000001554E-4</c:v>
                </c:pt>
                <c:pt idx="908">
                  <c:v>9.0800000000001557E-4</c:v>
                </c:pt>
                <c:pt idx="909">
                  <c:v>9.0900000000001559E-4</c:v>
                </c:pt>
                <c:pt idx="910">
                  <c:v>9.1000000000001561E-4</c:v>
                </c:pt>
                <c:pt idx="911">
                  <c:v>9.1100000000001564E-4</c:v>
                </c:pt>
                <c:pt idx="912">
                  <c:v>9.1200000000001566E-4</c:v>
                </c:pt>
                <c:pt idx="913">
                  <c:v>9.1300000000001569E-4</c:v>
                </c:pt>
                <c:pt idx="914">
                  <c:v>9.1400000000001571E-4</c:v>
                </c:pt>
                <c:pt idx="915">
                  <c:v>9.1500000000001574E-4</c:v>
                </c:pt>
                <c:pt idx="916">
                  <c:v>9.1600000000001576E-4</c:v>
                </c:pt>
                <c:pt idx="917">
                  <c:v>9.1700000000001578E-4</c:v>
                </c:pt>
                <c:pt idx="918">
                  <c:v>9.1800000000001581E-4</c:v>
                </c:pt>
                <c:pt idx="919">
                  <c:v>9.1900000000001583E-4</c:v>
                </c:pt>
                <c:pt idx="920">
                  <c:v>9.2000000000001586E-4</c:v>
                </c:pt>
                <c:pt idx="921">
                  <c:v>9.2100000000001588E-4</c:v>
                </c:pt>
                <c:pt idx="922">
                  <c:v>9.2200000000001591E-4</c:v>
                </c:pt>
                <c:pt idx="923">
                  <c:v>9.2300000000001593E-4</c:v>
                </c:pt>
                <c:pt idx="924">
                  <c:v>9.2400000000001595E-4</c:v>
                </c:pt>
                <c:pt idx="925">
                  <c:v>9.2500000000001598E-4</c:v>
                </c:pt>
                <c:pt idx="926">
                  <c:v>9.26000000000016E-4</c:v>
                </c:pt>
                <c:pt idx="927">
                  <c:v>9.2700000000001603E-4</c:v>
                </c:pt>
                <c:pt idx="928">
                  <c:v>9.2800000000001605E-4</c:v>
                </c:pt>
                <c:pt idx="929">
                  <c:v>9.2900000000001608E-4</c:v>
                </c:pt>
                <c:pt idx="930">
                  <c:v>9.300000000000161E-4</c:v>
                </c:pt>
                <c:pt idx="931">
                  <c:v>9.3100000000001612E-4</c:v>
                </c:pt>
                <c:pt idx="932">
                  <c:v>9.3200000000001615E-4</c:v>
                </c:pt>
                <c:pt idx="933">
                  <c:v>9.3300000000001617E-4</c:v>
                </c:pt>
                <c:pt idx="934">
                  <c:v>9.340000000000162E-4</c:v>
                </c:pt>
                <c:pt idx="935">
                  <c:v>9.3500000000001622E-4</c:v>
                </c:pt>
                <c:pt idx="936">
                  <c:v>9.3600000000001625E-4</c:v>
                </c:pt>
                <c:pt idx="937">
                  <c:v>9.3700000000001627E-4</c:v>
                </c:pt>
                <c:pt idx="938">
                  <c:v>9.3800000000001629E-4</c:v>
                </c:pt>
                <c:pt idx="939">
                  <c:v>9.3900000000001632E-4</c:v>
                </c:pt>
                <c:pt idx="940">
                  <c:v>9.4000000000001634E-4</c:v>
                </c:pt>
                <c:pt idx="941">
                  <c:v>9.4100000000001637E-4</c:v>
                </c:pt>
                <c:pt idx="942">
                  <c:v>9.4200000000001639E-4</c:v>
                </c:pt>
                <c:pt idx="943">
                  <c:v>9.4300000000001642E-4</c:v>
                </c:pt>
                <c:pt idx="944">
                  <c:v>9.4400000000001644E-4</c:v>
                </c:pt>
                <c:pt idx="945">
                  <c:v>9.4500000000001646E-4</c:v>
                </c:pt>
                <c:pt idx="946">
                  <c:v>9.4600000000001649E-4</c:v>
                </c:pt>
                <c:pt idx="947">
                  <c:v>9.4700000000001651E-4</c:v>
                </c:pt>
                <c:pt idx="948">
                  <c:v>9.4800000000001654E-4</c:v>
                </c:pt>
                <c:pt idx="949">
                  <c:v>9.4900000000001656E-4</c:v>
                </c:pt>
                <c:pt idx="950">
                  <c:v>9.5000000000001659E-4</c:v>
                </c:pt>
                <c:pt idx="951">
                  <c:v>9.5100000000001661E-4</c:v>
                </c:pt>
                <c:pt idx="952">
                  <c:v>9.5200000000001663E-4</c:v>
                </c:pt>
                <c:pt idx="953">
                  <c:v>9.5300000000001666E-4</c:v>
                </c:pt>
                <c:pt idx="954">
                  <c:v>9.5400000000001668E-4</c:v>
                </c:pt>
                <c:pt idx="955">
                  <c:v>9.5500000000001671E-4</c:v>
                </c:pt>
                <c:pt idx="956">
                  <c:v>9.5600000000001673E-4</c:v>
                </c:pt>
                <c:pt idx="957">
                  <c:v>9.5700000000001676E-4</c:v>
                </c:pt>
                <c:pt idx="958">
                  <c:v>9.5800000000001678E-4</c:v>
                </c:pt>
                <c:pt idx="959">
                  <c:v>9.5900000000001681E-4</c:v>
                </c:pt>
                <c:pt idx="960">
                  <c:v>9.6000000000001683E-4</c:v>
                </c:pt>
                <c:pt idx="961">
                  <c:v>9.6100000000001685E-4</c:v>
                </c:pt>
                <c:pt idx="962">
                  <c:v>9.6200000000001688E-4</c:v>
                </c:pt>
                <c:pt idx="963">
                  <c:v>9.630000000000169E-4</c:v>
                </c:pt>
                <c:pt idx="964">
                  <c:v>9.6400000000001693E-4</c:v>
                </c:pt>
                <c:pt idx="965">
                  <c:v>9.6500000000001695E-4</c:v>
                </c:pt>
                <c:pt idx="966">
                  <c:v>9.6600000000001698E-4</c:v>
                </c:pt>
                <c:pt idx="967">
                  <c:v>9.67000000000017E-4</c:v>
                </c:pt>
                <c:pt idx="968">
                  <c:v>9.6800000000001702E-4</c:v>
                </c:pt>
                <c:pt idx="969">
                  <c:v>9.6900000000001705E-4</c:v>
                </c:pt>
                <c:pt idx="970">
                  <c:v>9.7000000000001707E-4</c:v>
                </c:pt>
                <c:pt idx="971">
                  <c:v>9.710000000000171E-4</c:v>
                </c:pt>
                <c:pt idx="972">
                  <c:v>9.7200000000001712E-4</c:v>
                </c:pt>
                <c:pt idx="973">
                  <c:v>9.7300000000001715E-4</c:v>
                </c:pt>
                <c:pt idx="974">
                  <c:v>9.7400000000001717E-4</c:v>
                </c:pt>
                <c:pt idx="975">
                  <c:v>9.7500000000001719E-4</c:v>
                </c:pt>
                <c:pt idx="976">
                  <c:v>9.7600000000001722E-4</c:v>
                </c:pt>
                <c:pt idx="977">
                  <c:v>9.7700000000001713E-4</c:v>
                </c:pt>
                <c:pt idx="978">
                  <c:v>9.7800000000001705E-4</c:v>
                </c:pt>
                <c:pt idx="979">
                  <c:v>9.7900000000001697E-4</c:v>
                </c:pt>
                <c:pt idx="980">
                  <c:v>9.8000000000001688E-4</c:v>
                </c:pt>
                <c:pt idx="981">
                  <c:v>9.810000000000168E-4</c:v>
                </c:pt>
                <c:pt idx="982">
                  <c:v>9.8200000000001671E-4</c:v>
                </c:pt>
                <c:pt idx="983">
                  <c:v>9.8300000000001663E-4</c:v>
                </c:pt>
                <c:pt idx="984">
                  <c:v>9.8400000000001655E-4</c:v>
                </c:pt>
                <c:pt idx="985">
                  <c:v>9.8500000000001646E-4</c:v>
                </c:pt>
                <c:pt idx="986">
                  <c:v>9.8600000000001638E-4</c:v>
                </c:pt>
                <c:pt idx="987">
                  <c:v>9.8700000000001629E-4</c:v>
                </c:pt>
                <c:pt idx="988">
                  <c:v>9.8800000000001621E-4</c:v>
                </c:pt>
                <c:pt idx="989">
                  <c:v>9.8900000000001612E-4</c:v>
                </c:pt>
                <c:pt idx="990">
                  <c:v>9.9000000000001604E-4</c:v>
                </c:pt>
                <c:pt idx="991">
                  <c:v>9.9100000000001596E-4</c:v>
                </c:pt>
                <c:pt idx="992">
                  <c:v>9.9200000000001587E-4</c:v>
                </c:pt>
                <c:pt idx="993">
                  <c:v>9.9300000000001579E-4</c:v>
                </c:pt>
                <c:pt idx="994">
                  <c:v>9.940000000000157E-4</c:v>
                </c:pt>
                <c:pt idx="995">
                  <c:v>9.9500000000001562E-4</c:v>
                </c:pt>
                <c:pt idx="996">
                  <c:v>9.9600000000001554E-4</c:v>
                </c:pt>
                <c:pt idx="997">
                  <c:v>9.9700000000001545E-4</c:v>
                </c:pt>
                <c:pt idx="998">
                  <c:v>9.9800000000001537E-4</c:v>
                </c:pt>
                <c:pt idx="999">
                  <c:v>9.9900000000001528E-4</c:v>
                </c:pt>
                <c:pt idx="1000">
                  <c:v>1.0000000000000152E-3</c:v>
                </c:pt>
                <c:pt idx="1001">
                  <c:v>1.0010000000000151E-3</c:v>
                </c:pt>
                <c:pt idx="1002">
                  <c:v>1.002000000000015E-3</c:v>
                </c:pt>
                <c:pt idx="1003">
                  <c:v>1.0030000000000149E-3</c:v>
                </c:pt>
                <c:pt idx="1004">
                  <c:v>1.0040000000000149E-3</c:v>
                </c:pt>
                <c:pt idx="1005">
                  <c:v>1.0050000000000148E-3</c:v>
                </c:pt>
                <c:pt idx="1006">
                  <c:v>1.0060000000000147E-3</c:v>
                </c:pt>
                <c:pt idx="1007">
                  <c:v>1.0070000000000146E-3</c:v>
                </c:pt>
                <c:pt idx="1008">
                  <c:v>1.0080000000000145E-3</c:v>
                </c:pt>
                <c:pt idx="1009">
                  <c:v>1.0090000000000144E-3</c:v>
                </c:pt>
                <c:pt idx="1010">
                  <c:v>1.0100000000000144E-3</c:v>
                </c:pt>
                <c:pt idx="1011">
                  <c:v>1.0110000000000143E-3</c:v>
                </c:pt>
                <c:pt idx="1012">
                  <c:v>1.0120000000000142E-3</c:v>
                </c:pt>
                <c:pt idx="1013">
                  <c:v>1.0130000000000141E-3</c:v>
                </c:pt>
                <c:pt idx="1014">
                  <c:v>1.014000000000014E-3</c:v>
                </c:pt>
                <c:pt idx="1015">
                  <c:v>1.0150000000000139E-3</c:v>
                </c:pt>
                <c:pt idx="1016">
                  <c:v>1.0160000000000139E-3</c:v>
                </c:pt>
                <c:pt idx="1017">
                  <c:v>1.0170000000000138E-3</c:v>
                </c:pt>
                <c:pt idx="1018">
                  <c:v>1.0180000000000137E-3</c:v>
                </c:pt>
                <c:pt idx="1019">
                  <c:v>1.0190000000000136E-3</c:v>
                </c:pt>
                <c:pt idx="1020">
                  <c:v>1.0200000000000135E-3</c:v>
                </c:pt>
                <c:pt idx="1021">
                  <c:v>1.0210000000000134E-3</c:v>
                </c:pt>
                <c:pt idx="1022">
                  <c:v>1.0220000000000133E-3</c:v>
                </c:pt>
                <c:pt idx="1023">
                  <c:v>1.0230000000000133E-3</c:v>
                </c:pt>
                <c:pt idx="1024">
                  <c:v>1.0240000000000132E-3</c:v>
                </c:pt>
                <c:pt idx="1025">
                  <c:v>1.0250000000000131E-3</c:v>
                </c:pt>
                <c:pt idx="1026">
                  <c:v>1.026000000000013E-3</c:v>
                </c:pt>
                <c:pt idx="1027">
                  <c:v>1.0270000000000129E-3</c:v>
                </c:pt>
                <c:pt idx="1028">
                  <c:v>1.0280000000000128E-3</c:v>
                </c:pt>
                <c:pt idx="1029">
                  <c:v>1.0290000000000128E-3</c:v>
                </c:pt>
                <c:pt idx="1030">
                  <c:v>1.0300000000000127E-3</c:v>
                </c:pt>
                <c:pt idx="1031">
                  <c:v>1.0310000000000126E-3</c:v>
                </c:pt>
                <c:pt idx="1032">
                  <c:v>1.0320000000000125E-3</c:v>
                </c:pt>
                <c:pt idx="1033">
                  <c:v>1.0330000000000124E-3</c:v>
                </c:pt>
                <c:pt idx="1034">
                  <c:v>1.0340000000000123E-3</c:v>
                </c:pt>
                <c:pt idx="1035">
                  <c:v>1.0350000000000123E-3</c:v>
                </c:pt>
                <c:pt idx="1036">
                  <c:v>1.0360000000000122E-3</c:v>
                </c:pt>
                <c:pt idx="1037">
                  <c:v>1.0370000000000121E-3</c:v>
                </c:pt>
                <c:pt idx="1038">
                  <c:v>1.038000000000012E-3</c:v>
                </c:pt>
                <c:pt idx="1039">
                  <c:v>1.0390000000000119E-3</c:v>
                </c:pt>
                <c:pt idx="1040">
                  <c:v>1.0400000000000118E-3</c:v>
                </c:pt>
                <c:pt idx="1041">
                  <c:v>1.0410000000000118E-3</c:v>
                </c:pt>
                <c:pt idx="1042">
                  <c:v>1.0420000000000117E-3</c:v>
                </c:pt>
                <c:pt idx="1043">
                  <c:v>1.0430000000000116E-3</c:v>
                </c:pt>
                <c:pt idx="1044">
                  <c:v>1.0440000000000115E-3</c:v>
                </c:pt>
                <c:pt idx="1045">
                  <c:v>1.0450000000000114E-3</c:v>
                </c:pt>
                <c:pt idx="1046">
                  <c:v>1.0460000000000113E-3</c:v>
                </c:pt>
                <c:pt idx="1047">
                  <c:v>1.0470000000000112E-3</c:v>
                </c:pt>
                <c:pt idx="1048">
                  <c:v>1.0480000000000112E-3</c:v>
                </c:pt>
                <c:pt idx="1049">
                  <c:v>1.0490000000000111E-3</c:v>
                </c:pt>
                <c:pt idx="1050">
                  <c:v>1.050000000000011E-3</c:v>
                </c:pt>
                <c:pt idx="1051">
                  <c:v>1.0510000000000109E-3</c:v>
                </c:pt>
                <c:pt idx="1052">
                  <c:v>1.0520000000000108E-3</c:v>
                </c:pt>
                <c:pt idx="1053">
                  <c:v>1.0530000000000107E-3</c:v>
                </c:pt>
                <c:pt idx="1054">
                  <c:v>1.0540000000000107E-3</c:v>
                </c:pt>
                <c:pt idx="1055">
                  <c:v>1.0550000000000106E-3</c:v>
                </c:pt>
                <c:pt idx="1056">
                  <c:v>1.0560000000000105E-3</c:v>
                </c:pt>
                <c:pt idx="1057">
                  <c:v>1.0570000000000104E-3</c:v>
                </c:pt>
                <c:pt idx="1058">
                  <c:v>1.0580000000000103E-3</c:v>
                </c:pt>
                <c:pt idx="1059">
                  <c:v>1.0590000000000102E-3</c:v>
                </c:pt>
                <c:pt idx="1060">
                  <c:v>1.0600000000000102E-3</c:v>
                </c:pt>
                <c:pt idx="1061">
                  <c:v>1.0610000000000101E-3</c:v>
                </c:pt>
                <c:pt idx="1062">
                  <c:v>1.06200000000001E-3</c:v>
                </c:pt>
                <c:pt idx="1063">
                  <c:v>1.0630000000000099E-3</c:v>
                </c:pt>
                <c:pt idx="1064">
                  <c:v>1.0640000000000098E-3</c:v>
                </c:pt>
                <c:pt idx="1065">
                  <c:v>1.0650000000000097E-3</c:v>
                </c:pt>
                <c:pt idx="1066">
                  <c:v>1.0660000000000096E-3</c:v>
                </c:pt>
                <c:pt idx="1067">
                  <c:v>1.0670000000000096E-3</c:v>
                </c:pt>
                <c:pt idx="1068">
                  <c:v>1.0680000000000095E-3</c:v>
                </c:pt>
                <c:pt idx="1069">
                  <c:v>1.0690000000000094E-3</c:v>
                </c:pt>
                <c:pt idx="1070">
                  <c:v>1.0700000000000093E-3</c:v>
                </c:pt>
                <c:pt idx="1071">
                  <c:v>1.0710000000000092E-3</c:v>
                </c:pt>
                <c:pt idx="1072">
                  <c:v>1.0720000000000091E-3</c:v>
                </c:pt>
                <c:pt idx="1073">
                  <c:v>1.0730000000000091E-3</c:v>
                </c:pt>
                <c:pt idx="1074">
                  <c:v>1.074000000000009E-3</c:v>
                </c:pt>
                <c:pt idx="1075">
                  <c:v>1.0750000000000089E-3</c:v>
                </c:pt>
                <c:pt idx="1076">
                  <c:v>1.0760000000000088E-3</c:v>
                </c:pt>
                <c:pt idx="1077">
                  <c:v>1.0770000000000087E-3</c:v>
                </c:pt>
                <c:pt idx="1078">
                  <c:v>1.0780000000000086E-3</c:v>
                </c:pt>
                <c:pt idx="1079">
                  <c:v>1.0790000000000086E-3</c:v>
                </c:pt>
                <c:pt idx="1080">
                  <c:v>1.0800000000000085E-3</c:v>
                </c:pt>
                <c:pt idx="1081">
                  <c:v>1.0810000000000084E-3</c:v>
                </c:pt>
                <c:pt idx="1082">
                  <c:v>1.0820000000000083E-3</c:v>
                </c:pt>
                <c:pt idx="1083">
                  <c:v>1.0830000000000082E-3</c:v>
                </c:pt>
                <c:pt idx="1084">
                  <c:v>1.0840000000000081E-3</c:v>
                </c:pt>
                <c:pt idx="1085">
                  <c:v>1.0850000000000081E-3</c:v>
                </c:pt>
                <c:pt idx="1086">
                  <c:v>1.086000000000008E-3</c:v>
                </c:pt>
                <c:pt idx="1087">
                  <c:v>1.0870000000000079E-3</c:v>
                </c:pt>
                <c:pt idx="1088">
                  <c:v>1.0880000000000078E-3</c:v>
                </c:pt>
                <c:pt idx="1089">
                  <c:v>1.0890000000000077E-3</c:v>
                </c:pt>
                <c:pt idx="1090">
                  <c:v>1.0900000000000076E-3</c:v>
                </c:pt>
                <c:pt idx="1091">
                  <c:v>1.0910000000000075E-3</c:v>
                </c:pt>
                <c:pt idx="1092">
                  <c:v>1.0920000000000075E-3</c:v>
                </c:pt>
                <c:pt idx="1093">
                  <c:v>1.0930000000000074E-3</c:v>
                </c:pt>
                <c:pt idx="1094">
                  <c:v>1.0940000000000073E-3</c:v>
                </c:pt>
                <c:pt idx="1095">
                  <c:v>1.0950000000000072E-3</c:v>
                </c:pt>
                <c:pt idx="1096">
                  <c:v>1.0960000000000071E-3</c:v>
                </c:pt>
                <c:pt idx="1097">
                  <c:v>1.097000000000007E-3</c:v>
                </c:pt>
                <c:pt idx="1098">
                  <c:v>1.098000000000007E-3</c:v>
                </c:pt>
                <c:pt idx="1099">
                  <c:v>1.0990000000000069E-3</c:v>
                </c:pt>
                <c:pt idx="1100">
                  <c:v>1.1000000000000068E-3</c:v>
                </c:pt>
                <c:pt idx="1101">
                  <c:v>1.1010000000000067E-3</c:v>
                </c:pt>
                <c:pt idx="1102">
                  <c:v>1.1020000000000066E-3</c:v>
                </c:pt>
                <c:pt idx="1103">
                  <c:v>1.1030000000000065E-3</c:v>
                </c:pt>
                <c:pt idx="1104">
                  <c:v>1.1040000000000065E-3</c:v>
                </c:pt>
                <c:pt idx="1105">
                  <c:v>1.1050000000000064E-3</c:v>
                </c:pt>
                <c:pt idx="1106">
                  <c:v>1.1060000000000063E-3</c:v>
                </c:pt>
                <c:pt idx="1107">
                  <c:v>1.1070000000000062E-3</c:v>
                </c:pt>
                <c:pt idx="1108">
                  <c:v>1.1080000000000061E-3</c:v>
                </c:pt>
                <c:pt idx="1109">
                  <c:v>1.109000000000006E-3</c:v>
                </c:pt>
                <c:pt idx="1110">
                  <c:v>1.1100000000000059E-3</c:v>
                </c:pt>
                <c:pt idx="1111">
                  <c:v>1.1110000000000059E-3</c:v>
                </c:pt>
                <c:pt idx="1112">
                  <c:v>1.1120000000000058E-3</c:v>
                </c:pt>
                <c:pt idx="1113">
                  <c:v>1.1130000000000057E-3</c:v>
                </c:pt>
                <c:pt idx="1114">
                  <c:v>1.1140000000000056E-3</c:v>
                </c:pt>
                <c:pt idx="1115">
                  <c:v>1.1150000000000055E-3</c:v>
                </c:pt>
                <c:pt idx="1116">
                  <c:v>1.1160000000000054E-3</c:v>
                </c:pt>
                <c:pt idx="1117">
                  <c:v>1.1170000000000054E-3</c:v>
                </c:pt>
                <c:pt idx="1118">
                  <c:v>1.1180000000000053E-3</c:v>
                </c:pt>
                <c:pt idx="1119">
                  <c:v>1.1190000000000052E-3</c:v>
                </c:pt>
                <c:pt idx="1120">
                  <c:v>1.1200000000000051E-3</c:v>
                </c:pt>
                <c:pt idx="1121">
                  <c:v>1.121000000000005E-3</c:v>
                </c:pt>
                <c:pt idx="1122">
                  <c:v>1.1220000000000049E-3</c:v>
                </c:pt>
                <c:pt idx="1123">
                  <c:v>1.1230000000000049E-3</c:v>
                </c:pt>
                <c:pt idx="1124">
                  <c:v>1.1240000000000048E-3</c:v>
                </c:pt>
                <c:pt idx="1125">
                  <c:v>1.1250000000000047E-3</c:v>
                </c:pt>
                <c:pt idx="1126">
                  <c:v>1.1260000000000046E-3</c:v>
                </c:pt>
                <c:pt idx="1127">
                  <c:v>1.1270000000000045E-3</c:v>
                </c:pt>
                <c:pt idx="1128">
                  <c:v>1.1280000000000044E-3</c:v>
                </c:pt>
                <c:pt idx="1129">
                  <c:v>1.1290000000000043E-3</c:v>
                </c:pt>
                <c:pt idx="1130">
                  <c:v>1.1300000000000043E-3</c:v>
                </c:pt>
                <c:pt idx="1131">
                  <c:v>1.1310000000000042E-3</c:v>
                </c:pt>
                <c:pt idx="1132">
                  <c:v>1.1320000000000041E-3</c:v>
                </c:pt>
                <c:pt idx="1133">
                  <c:v>1.133000000000004E-3</c:v>
                </c:pt>
                <c:pt idx="1134">
                  <c:v>1.1340000000000039E-3</c:v>
                </c:pt>
                <c:pt idx="1135">
                  <c:v>1.1350000000000038E-3</c:v>
                </c:pt>
                <c:pt idx="1136">
                  <c:v>1.1360000000000038E-3</c:v>
                </c:pt>
                <c:pt idx="1137">
                  <c:v>1.1370000000000037E-3</c:v>
                </c:pt>
                <c:pt idx="1138">
                  <c:v>1.1380000000000036E-3</c:v>
                </c:pt>
                <c:pt idx="1139">
                  <c:v>1.1390000000000035E-3</c:v>
                </c:pt>
                <c:pt idx="1140">
                  <c:v>1.1400000000000034E-3</c:v>
                </c:pt>
                <c:pt idx="1141">
                  <c:v>1.1410000000000033E-3</c:v>
                </c:pt>
                <c:pt idx="1142">
                  <c:v>1.1420000000000033E-3</c:v>
                </c:pt>
                <c:pt idx="1143">
                  <c:v>1.1430000000000032E-3</c:v>
                </c:pt>
                <c:pt idx="1144">
                  <c:v>1.1440000000000031E-3</c:v>
                </c:pt>
                <c:pt idx="1145">
                  <c:v>1.145000000000003E-3</c:v>
                </c:pt>
                <c:pt idx="1146">
                  <c:v>1.1460000000000029E-3</c:v>
                </c:pt>
                <c:pt idx="1147">
                  <c:v>1.1470000000000028E-3</c:v>
                </c:pt>
                <c:pt idx="1148">
                  <c:v>1.1480000000000028E-3</c:v>
                </c:pt>
                <c:pt idx="1149">
                  <c:v>1.1490000000000027E-3</c:v>
                </c:pt>
                <c:pt idx="1150">
                  <c:v>1.1500000000000026E-3</c:v>
                </c:pt>
                <c:pt idx="1151">
                  <c:v>1.1510000000000025E-3</c:v>
                </c:pt>
                <c:pt idx="1152">
                  <c:v>1.1520000000000024E-3</c:v>
                </c:pt>
                <c:pt idx="1153">
                  <c:v>1.1530000000000023E-3</c:v>
                </c:pt>
                <c:pt idx="1154">
                  <c:v>1.1540000000000022E-3</c:v>
                </c:pt>
                <c:pt idx="1155">
                  <c:v>1.1550000000000022E-3</c:v>
                </c:pt>
                <c:pt idx="1156">
                  <c:v>1.1560000000000021E-3</c:v>
                </c:pt>
                <c:pt idx="1157">
                  <c:v>1.157000000000002E-3</c:v>
                </c:pt>
                <c:pt idx="1158">
                  <c:v>1.1580000000000019E-3</c:v>
                </c:pt>
                <c:pt idx="1159">
                  <c:v>1.1590000000000018E-3</c:v>
                </c:pt>
                <c:pt idx="1160">
                  <c:v>1.1600000000000017E-3</c:v>
                </c:pt>
                <c:pt idx="1161">
                  <c:v>1.1610000000000017E-3</c:v>
                </c:pt>
                <c:pt idx="1162">
                  <c:v>1.1620000000000016E-3</c:v>
                </c:pt>
                <c:pt idx="1163">
                  <c:v>1.1630000000000015E-3</c:v>
                </c:pt>
                <c:pt idx="1164">
                  <c:v>1.1640000000000014E-3</c:v>
                </c:pt>
                <c:pt idx="1165">
                  <c:v>1.1650000000000013E-3</c:v>
                </c:pt>
                <c:pt idx="1166">
                  <c:v>1.1660000000000012E-3</c:v>
                </c:pt>
                <c:pt idx="1167">
                  <c:v>1.1670000000000012E-3</c:v>
                </c:pt>
                <c:pt idx="1168">
                  <c:v>1.1680000000000011E-3</c:v>
                </c:pt>
                <c:pt idx="1169">
                  <c:v>1.169000000000001E-3</c:v>
                </c:pt>
                <c:pt idx="1170">
                  <c:v>1.1700000000000009E-3</c:v>
                </c:pt>
                <c:pt idx="1171">
                  <c:v>1.1710000000000008E-3</c:v>
                </c:pt>
                <c:pt idx="1172">
                  <c:v>1.1720000000000007E-3</c:v>
                </c:pt>
                <c:pt idx="1173">
                  <c:v>1.1730000000000006E-3</c:v>
                </c:pt>
                <c:pt idx="1174">
                  <c:v>1.1740000000000006E-3</c:v>
                </c:pt>
                <c:pt idx="1175">
                  <c:v>1.1750000000000005E-3</c:v>
                </c:pt>
                <c:pt idx="1176">
                  <c:v>1.1760000000000004E-3</c:v>
                </c:pt>
                <c:pt idx="1177">
                  <c:v>1.1770000000000003E-3</c:v>
                </c:pt>
                <c:pt idx="1178">
                  <c:v>1.1780000000000002E-3</c:v>
                </c:pt>
                <c:pt idx="1179">
                  <c:v>1.1790000000000001E-3</c:v>
                </c:pt>
                <c:pt idx="1180">
                  <c:v>1.1800000000000001E-3</c:v>
                </c:pt>
                <c:pt idx="1181">
                  <c:v>1.181E-3</c:v>
                </c:pt>
                <c:pt idx="1182">
                  <c:v>1.1819999999999999E-3</c:v>
                </c:pt>
                <c:pt idx="1183">
                  <c:v>1.1829999999999998E-3</c:v>
                </c:pt>
                <c:pt idx="1184">
                  <c:v>1.1839999999999997E-3</c:v>
                </c:pt>
                <c:pt idx="1185">
                  <c:v>1.1849999999999996E-3</c:v>
                </c:pt>
                <c:pt idx="1186">
                  <c:v>1.1859999999999996E-3</c:v>
                </c:pt>
                <c:pt idx="1187">
                  <c:v>1.1869999999999995E-3</c:v>
                </c:pt>
                <c:pt idx="1188">
                  <c:v>1.1879999999999994E-3</c:v>
                </c:pt>
                <c:pt idx="1189">
                  <c:v>1.1889999999999993E-3</c:v>
                </c:pt>
                <c:pt idx="1190">
                  <c:v>1.1899999999999992E-3</c:v>
                </c:pt>
                <c:pt idx="1191">
                  <c:v>1.1909999999999991E-3</c:v>
                </c:pt>
                <c:pt idx="1192">
                  <c:v>1.191999999999999E-3</c:v>
                </c:pt>
                <c:pt idx="1193">
                  <c:v>1.192999999999999E-3</c:v>
                </c:pt>
                <c:pt idx="1194">
                  <c:v>1.1939999999999989E-3</c:v>
                </c:pt>
                <c:pt idx="1195">
                  <c:v>1.1949999999999988E-3</c:v>
                </c:pt>
                <c:pt idx="1196">
                  <c:v>1.1959999999999987E-3</c:v>
                </c:pt>
                <c:pt idx="1197">
                  <c:v>1.1969999999999986E-3</c:v>
                </c:pt>
                <c:pt idx="1198">
                  <c:v>1.1979999999999985E-3</c:v>
                </c:pt>
                <c:pt idx="1199">
                  <c:v>1.1989999999999985E-3</c:v>
                </c:pt>
                <c:pt idx="1200">
                  <c:v>1.1999999999999984E-3</c:v>
                </c:pt>
                <c:pt idx="1201">
                  <c:v>1.2009999999999983E-3</c:v>
                </c:pt>
                <c:pt idx="1202">
                  <c:v>1.2019999999999982E-3</c:v>
                </c:pt>
                <c:pt idx="1203">
                  <c:v>1.2029999999999981E-3</c:v>
                </c:pt>
                <c:pt idx="1204">
                  <c:v>1.203999999999998E-3</c:v>
                </c:pt>
                <c:pt idx="1205">
                  <c:v>1.204999999999998E-3</c:v>
                </c:pt>
                <c:pt idx="1206">
                  <c:v>1.2059999999999979E-3</c:v>
                </c:pt>
                <c:pt idx="1207">
                  <c:v>1.2069999999999978E-3</c:v>
                </c:pt>
                <c:pt idx="1208">
                  <c:v>1.2079999999999977E-3</c:v>
                </c:pt>
                <c:pt idx="1209">
                  <c:v>1.2089999999999976E-3</c:v>
                </c:pt>
                <c:pt idx="1210">
                  <c:v>1.2099999999999975E-3</c:v>
                </c:pt>
                <c:pt idx="1211">
                  <c:v>1.2109999999999975E-3</c:v>
                </c:pt>
                <c:pt idx="1212">
                  <c:v>1.2119999999999974E-3</c:v>
                </c:pt>
                <c:pt idx="1213">
                  <c:v>1.2129999999999973E-3</c:v>
                </c:pt>
                <c:pt idx="1214">
                  <c:v>1.2139999999999972E-3</c:v>
                </c:pt>
                <c:pt idx="1215">
                  <c:v>1.2149999999999971E-3</c:v>
                </c:pt>
                <c:pt idx="1216">
                  <c:v>1.215999999999997E-3</c:v>
                </c:pt>
                <c:pt idx="1217">
                  <c:v>1.2169999999999969E-3</c:v>
                </c:pt>
                <c:pt idx="1218">
                  <c:v>1.2179999999999969E-3</c:v>
                </c:pt>
                <c:pt idx="1219">
                  <c:v>1.2189999999999968E-3</c:v>
                </c:pt>
                <c:pt idx="1220">
                  <c:v>1.2199999999999967E-3</c:v>
                </c:pt>
                <c:pt idx="1221">
                  <c:v>1.2209999999999966E-3</c:v>
                </c:pt>
                <c:pt idx="1222">
                  <c:v>1.2219999999999965E-3</c:v>
                </c:pt>
                <c:pt idx="1223">
                  <c:v>1.2229999999999964E-3</c:v>
                </c:pt>
                <c:pt idx="1224">
                  <c:v>1.2239999999999964E-3</c:v>
                </c:pt>
                <c:pt idx="1225">
                  <c:v>1.2249999999999963E-3</c:v>
                </c:pt>
                <c:pt idx="1226">
                  <c:v>1.2259999999999962E-3</c:v>
                </c:pt>
                <c:pt idx="1227">
                  <c:v>1.2269999999999961E-3</c:v>
                </c:pt>
                <c:pt idx="1228">
                  <c:v>1.227999999999996E-3</c:v>
                </c:pt>
                <c:pt idx="1229">
                  <c:v>1.2289999999999959E-3</c:v>
                </c:pt>
                <c:pt idx="1230">
                  <c:v>1.2299999999999959E-3</c:v>
                </c:pt>
                <c:pt idx="1231">
                  <c:v>1.2309999999999958E-3</c:v>
                </c:pt>
                <c:pt idx="1232">
                  <c:v>1.2319999999999957E-3</c:v>
                </c:pt>
                <c:pt idx="1233">
                  <c:v>1.2329999999999956E-3</c:v>
                </c:pt>
                <c:pt idx="1234">
                  <c:v>1.2339999999999955E-3</c:v>
                </c:pt>
                <c:pt idx="1235">
                  <c:v>1.2349999999999954E-3</c:v>
                </c:pt>
                <c:pt idx="1236">
                  <c:v>1.2359999999999953E-3</c:v>
                </c:pt>
                <c:pt idx="1237">
                  <c:v>1.2369999999999953E-3</c:v>
                </c:pt>
                <c:pt idx="1238">
                  <c:v>1.2379999999999952E-3</c:v>
                </c:pt>
                <c:pt idx="1239">
                  <c:v>1.2389999999999951E-3</c:v>
                </c:pt>
                <c:pt idx="1240">
                  <c:v>1.239999999999995E-3</c:v>
                </c:pt>
                <c:pt idx="1241">
                  <c:v>1.2409999999999949E-3</c:v>
                </c:pt>
                <c:pt idx="1242">
                  <c:v>1.2419999999999948E-3</c:v>
                </c:pt>
                <c:pt idx="1243">
                  <c:v>1.2429999999999948E-3</c:v>
                </c:pt>
                <c:pt idx="1244">
                  <c:v>1.2439999999999947E-3</c:v>
                </c:pt>
                <c:pt idx="1245">
                  <c:v>1.2449999999999946E-3</c:v>
                </c:pt>
                <c:pt idx="1246">
                  <c:v>1.2459999999999945E-3</c:v>
                </c:pt>
                <c:pt idx="1247">
                  <c:v>1.2469999999999944E-3</c:v>
                </c:pt>
                <c:pt idx="1248">
                  <c:v>1.2479999999999943E-3</c:v>
                </c:pt>
                <c:pt idx="1249">
                  <c:v>1.2489999999999943E-3</c:v>
                </c:pt>
                <c:pt idx="1250">
                  <c:v>1.2499999999999942E-3</c:v>
                </c:pt>
                <c:pt idx="1251">
                  <c:v>1.2509999999999941E-3</c:v>
                </c:pt>
                <c:pt idx="1252">
                  <c:v>1.251999999999994E-3</c:v>
                </c:pt>
                <c:pt idx="1253">
                  <c:v>1.2529999999999939E-3</c:v>
                </c:pt>
                <c:pt idx="1254">
                  <c:v>1.2539999999999938E-3</c:v>
                </c:pt>
                <c:pt idx="1255">
                  <c:v>1.2549999999999938E-3</c:v>
                </c:pt>
                <c:pt idx="1256">
                  <c:v>1.2559999999999937E-3</c:v>
                </c:pt>
                <c:pt idx="1257">
                  <c:v>1.2569999999999936E-3</c:v>
                </c:pt>
                <c:pt idx="1258">
                  <c:v>1.2579999999999935E-3</c:v>
                </c:pt>
                <c:pt idx="1259">
                  <c:v>1.2589999999999934E-3</c:v>
                </c:pt>
                <c:pt idx="1260">
                  <c:v>1.2599999999999933E-3</c:v>
                </c:pt>
                <c:pt idx="1261">
                  <c:v>1.2609999999999932E-3</c:v>
                </c:pt>
                <c:pt idx="1262">
                  <c:v>1.2619999999999932E-3</c:v>
                </c:pt>
                <c:pt idx="1263">
                  <c:v>1.2629999999999931E-3</c:v>
                </c:pt>
                <c:pt idx="1264">
                  <c:v>1.263999999999993E-3</c:v>
                </c:pt>
                <c:pt idx="1265">
                  <c:v>1.2649999999999929E-3</c:v>
                </c:pt>
                <c:pt idx="1266">
                  <c:v>1.2659999999999928E-3</c:v>
                </c:pt>
                <c:pt idx="1267">
                  <c:v>1.2669999999999927E-3</c:v>
                </c:pt>
                <c:pt idx="1268">
                  <c:v>1.2679999999999927E-3</c:v>
                </c:pt>
                <c:pt idx="1269">
                  <c:v>1.2689999999999926E-3</c:v>
                </c:pt>
                <c:pt idx="1270">
                  <c:v>1.2699999999999925E-3</c:v>
                </c:pt>
                <c:pt idx="1271">
                  <c:v>1.2709999999999924E-3</c:v>
                </c:pt>
                <c:pt idx="1272">
                  <c:v>1.2719999999999923E-3</c:v>
                </c:pt>
                <c:pt idx="1273">
                  <c:v>1.2729999999999922E-3</c:v>
                </c:pt>
                <c:pt idx="1274">
                  <c:v>1.2739999999999922E-3</c:v>
                </c:pt>
                <c:pt idx="1275">
                  <c:v>1.2749999999999921E-3</c:v>
                </c:pt>
                <c:pt idx="1276">
                  <c:v>1.275999999999992E-3</c:v>
                </c:pt>
                <c:pt idx="1277">
                  <c:v>1.2769999999999919E-3</c:v>
                </c:pt>
                <c:pt idx="1278">
                  <c:v>1.2779999999999918E-3</c:v>
                </c:pt>
                <c:pt idx="1279">
                  <c:v>1.2789999999999917E-3</c:v>
                </c:pt>
                <c:pt idx="1280">
                  <c:v>1.2799999999999916E-3</c:v>
                </c:pt>
                <c:pt idx="1281">
                  <c:v>1.2809999999999916E-3</c:v>
                </c:pt>
                <c:pt idx="1282">
                  <c:v>1.2819999999999915E-3</c:v>
                </c:pt>
                <c:pt idx="1283">
                  <c:v>1.2829999999999914E-3</c:v>
                </c:pt>
                <c:pt idx="1284">
                  <c:v>1.2839999999999913E-3</c:v>
                </c:pt>
                <c:pt idx="1285">
                  <c:v>1.2849999999999912E-3</c:v>
                </c:pt>
                <c:pt idx="1286">
                  <c:v>1.2859999999999911E-3</c:v>
                </c:pt>
                <c:pt idx="1287">
                  <c:v>1.2869999999999911E-3</c:v>
                </c:pt>
                <c:pt idx="1288">
                  <c:v>1.287999999999991E-3</c:v>
                </c:pt>
                <c:pt idx="1289">
                  <c:v>1.2889999999999909E-3</c:v>
                </c:pt>
                <c:pt idx="1290">
                  <c:v>1.2899999999999908E-3</c:v>
                </c:pt>
                <c:pt idx="1291">
                  <c:v>1.2909999999999907E-3</c:v>
                </c:pt>
                <c:pt idx="1292">
                  <c:v>1.2919999999999906E-3</c:v>
                </c:pt>
                <c:pt idx="1293">
                  <c:v>1.2929999999999906E-3</c:v>
                </c:pt>
                <c:pt idx="1294">
                  <c:v>1.2939999999999905E-3</c:v>
                </c:pt>
                <c:pt idx="1295">
                  <c:v>1.2949999999999904E-3</c:v>
                </c:pt>
                <c:pt idx="1296">
                  <c:v>1.2959999999999903E-3</c:v>
                </c:pt>
                <c:pt idx="1297">
                  <c:v>1.2969999999999902E-3</c:v>
                </c:pt>
                <c:pt idx="1298">
                  <c:v>1.2979999999999901E-3</c:v>
                </c:pt>
                <c:pt idx="1299">
                  <c:v>1.29899999999999E-3</c:v>
                </c:pt>
                <c:pt idx="1300">
                  <c:v>1.29999999999999E-3</c:v>
                </c:pt>
                <c:pt idx="1301">
                  <c:v>1.3009999999999899E-3</c:v>
                </c:pt>
                <c:pt idx="1302">
                  <c:v>1.3019999999999898E-3</c:v>
                </c:pt>
                <c:pt idx="1303">
                  <c:v>1.3029999999999897E-3</c:v>
                </c:pt>
                <c:pt idx="1304">
                  <c:v>1.3039999999999896E-3</c:v>
                </c:pt>
                <c:pt idx="1305">
                  <c:v>1.3049999999999895E-3</c:v>
                </c:pt>
                <c:pt idx="1306">
                  <c:v>1.3059999999999895E-3</c:v>
                </c:pt>
                <c:pt idx="1307">
                  <c:v>1.3069999999999894E-3</c:v>
                </c:pt>
                <c:pt idx="1308">
                  <c:v>1.3079999999999893E-3</c:v>
                </c:pt>
                <c:pt idx="1309">
                  <c:v>1.3089999999999892E-3</c:v>
                </c:pt>
                <c:pt idx="1310">
                  <c:v>1.3099999999999891E-3</c:v>
                </c:pt>
                <c:pt idx="1311">
                  <c:v>1.310999999999989E-3</c:v>
                </c:pt>
                <c:pt idx="1312">
                  <c:v>1.311999999999989E-3</c:v>
                </c:pt>
                <c:pt idx="1313">
                  <c:v>1.3129999999999889E-3</c:v>
                </c:pt>
                <c:pt idx="1314">
                  <c:v>1.3139999999999888E-3</c:v>
                </c:pt>
                <c:pt idx="1315">
                  <c:v>1.3149999999999887E-3</c:v>
                </c:pt>
                <c:pt idx="1316">
                  <c:v>1.3159999999999886E-3</c:v>
                </c:pt>
                <c:pt idx="1317">
                  <c:v>1.3169999999999885E-3</c:v>
                </c:pt>
                <c:pt idx="1318">
                  <c:v>1.3179999999999885E-3</c:v>
                </c:pt>
                <c:pt idx="1319">
                  <c:v>1.3189999999999884E-3</c:v>
                </c:pt>
                <c:pt idx="1320">
                  <c:v>1.3199999999999883E-3</c:v>
                </c:pt>
                <c:pt idx="1321">
                  <c:v>1.3209999999999882E-3</c:v>
                </c:pt>
                <c:pt idx="1322">
                  <c:v>1.3219999999999881E-3</c:v>
                </c:pt>
                <c:pt idx="1323">
                  <c:v>1.322999999999988E-3</c:v>
                </c:pt>
                <c:pt idx="1324">
                  <c:v>1.3239999999999879E-3</c:v>
                </c:pt>
                <c:pt idx="1325">
                  <c:v>1.3249999999999879E-3</c:v>
                </c:pt>
                <c:pt idx="1326">
                  <c:v>1.3259999999999878E-3</c:v>
                </c:pt>
                <c:pt idx="1327">
                  <c:v>1.3269999999999877E-3</c:v>
                </c:pt>
                <c:pt idx="1328">
                  <c:v>1.3279999999999876E-3</c:v>
                </c:pt>
                <c:pt idx="1329">
                  <c:v>1.3289999999999875E-3</c:v>
                </c:pt>
                <c:pt idx="1330">
                  <c:v>1.3299999999999874E-3</c:v>
                </c:pt>
                <c:pt idx="1331">
                  <c:v>1.3309999999999874E-3</c:v>
                </c:pt>
                <c:pt idx="1332">
                  <c:v>1.3319999999999873E-3</c:v>
                </c:pt>
                <c:pt idx="1333">
                  <c:v>1.3329999999999872E-3</c:v>
                </c:pt>
                <c:pt idx="1334">
                  <c:v>1.3339999999999871E-3</c:v>
                </c:pt>
                <c:pt idx="1335">
                  <c:v>1.334999999999987E-3</c:v>
                </c:pt>
                <c:pt idx="1336">
                  <c:v>1.3359999999999869E-3</c:v>
                </c:pt>
                <c:pt idx="1337">
                  <c:v>1.3369999999999869E-3</c:v>
                </c:pt>
                <c:pt idx="1338">
                  <c:v>1.3379999999999868E-3</c:v>
                </c:pt>
                <c:pt idx="1339">
                  <c:v>1.3389999999999867E-3</c:v>
                </c:pt>
                <c:pt idx="1340">
                  <c:v>1.3399999999999866E-3</c:v>
                </c:pt>
                <c:pt idx="1341">
                  <c:v>1.3409999999999865E-3</c:v>
                </c:pt>
                <c:pt idx="1342">
                  <c:v>1.3419999999999864E-3</c:v>
                </c:pt>
                <c:pt idx="1343">
                  <c:v>1.3429999999999863E-3</c:v>
                </c:pt>
                <c:pt idx="1344">
                  <c:v>1.3439999999999863E-3</c:v>
                </c:pt>
                <c:pt idx="1345">
                  <c:v>1.3449999999999862E-3</c:v>
                </c:pt>
                <c:pt idx="1346">
                  <c:v>1.3459999999999861E-3</c:v>
                </c:pt>
                <c:pt idx="1347">
                  <c:v>1.346999999999986E-3</c:v>
                </c:pt>
                <c:pt idx="1348">
                  <c:v>1.3479999999999859E-3</c:v>
                </c:pt>
                <c:pt idx="1349">
                  <c:v>1.3489999999999858E-3</c:v>
                </c:pt>
                <c:pt idx="1350">
                  <c:v>1.3499999999999858E-3</c:v>
                </c:pt>
                <c:pt idx="1351">
                  <c:v>1.3509999999999857E-3</c:v>
                </c:pt>
                <c:pt idx="1352">
                  <c:v>1.3519999999999856E-3</c:v>
                </c:pt>
                <c:pt idx="1353">
                  <c:v>1.3529999999999855E-3</c:v>
                </c:pt>
                <c:pt idx="1354">
                  <c:v>1.3539999999999854E-3</c:v>
                </c:pt>
                <c:pt idx="1355">
                  <c:v>1.3549999999999853E-3</c:v>
                </c:pt>
                <c:pt idx="1356">
                  <c:v>1.3559999999999853E-3</c:v>
                </c:pt>
                <c:pt idx="1357">
                  <c:v>1.3569999999999852E-3</c:v>
                </c:pt>
                <c:pt idx="1358">
                  <c:v>1.3579999999999851E-3</c:v>
                </c:pt>
                <c:pt idx="1359">
                  <c:v>1.358999999999985E-3</c:v>
                </c:pt>
                <c:pt idx="1360">
                  <c:v>1.3599999999999849E-3</c:v>
                </c:pt>
                <c:pt idx="1361">
                  <c:v>1.3609999999999848E-3</c:v>
                </c:pt>
                <c:pt idx="1362">
                  <c:v>1.3619999999999848E-3</c:v>
                </c:pt>
                <c:pt idx="1363">
                  <c:v>1.3629999999999847E-3</c:v>
                </c:pt>
                <c:pt idx="1364">
                  <c:v>1.3639999999999846E-3</c:v>
                </c:pt>
                <c:pt idx="1365">
                  <c:v>1.3649999999999845E-3</c:v>
                </c:pt>
                <c:pt idx="1366">
                  <c:v>1.3659999999999844E-3</c:v>
                </c:pt>
                <c:pt idx="1367">
                  <c:v>1.3669999999999843E-3</c:v>
                </c:pt>
                <c:pt idx="1368">
                  <c:v>1.3679999999999842E-3</c:v>
                </c:pt>
                <c:pt idx="1369">
                  <c:v>1.3689999999999842E-3</c:v>
                </c:pt>
                <c:pt idx="1370">
                  <c:v>1.3699999999999841E-3</c:v>
                </c:pt>
                <c:pt idx="1371">
                  <c:v>1.370999999999984E-3</c:v>
                </c:pt>
                <c:pt idx="1372">
                  <c:v>1.3719999999999839E-3</c:v>
                </c:pt>
                <c:pt idx="1373">
                  <c:v>1.3729999999999838E-3</c:v>
                </c:pt>
                <c:pt idx="1374">
                  <c:v>1.3739999999999837E-3</c:v>
                </c:pt>
                <c:pt idx="1375">
                  <c:v>1.3749999999999837E-3</c:v>
                </c:pt>
                <c:pt idx="1376">
                  <c:v>1.3759999999999836E-3</c:v>
                </c:pt>
                <c:pt idx="1377">
                  <c:v>1.3769999999999835E-3</c:v>
                </c:pt>
                <c:pt idx="1378">
                  <c:v>1.3779999999999834E-3</c:v>
                </c:pt>
                <c:pt idx="1379">
                  <c:v>1.3789999999999833E-3</c:v>
                </c:pt>
                <c:pt idx="1380">
                  <c:v>1.3799999999999832E-3</c:v>
                </c:pt>
                <c:pt idx="1381">
                  <c:v>1.3809999999999832E-3</c:v>
                </c:pt>
                <c:pt idx="1382">
                  <c:v>1.3819999999999831E-3</c:v>
                </c:pt>
                <c:pt idx="1383">
                  <c:v>1.382999999999983E-3</c:v>
                </c:pt>
                <c:pt idx="1384">
                  <c:v>1.3839999999999829E-3</c:v>
                </c:pt>
                <c:pt idx="1385">
                  <c:v>1.3849999999999828E-3</c:v>
                </c:pt>
                <c:pt idx="1386">
                  <c:v>1.3859999999999827E-3</c:v>
                </c:pt>
                <c:pt idx="1387">
                  <c:v>1.3869999999999826E-3</c:v>
                </c:pt>
                <c:pt idx="1388">
                  <c:v>1.3879999999999826E-3</c:v>
                </c:pt>
                <c:pt idx="1389">
                  <c:v>1.3889999999999825E-3</c:v>
                </c:pt>
                <c:pt idx="1390">
                  <c:v>1.3899999999999824E-3</c:v>
                </c:pt>
                <c:pt idx="1391">
                  <c:v>1.3909999999999823E-3</c:v>
                </c:pt>
                <c:pt idx="1392">
                  <c:v>1.3919999999999822E-3</c:v>
                </c:pt>
                <c:pt idx="1393">
                  <c:v>1.3929999999999821E-3</c:v>
                </c:pt>
                <c:pt idx="1394">
                  <c:v>1.3939999999999821E-3</c:v>
                </c:pt>
                <c:pt idx="1395">
                  <c:v>1.394999999999982E-3</c:v>
                </c:pt>
                <c:pt idx="1396">
                  <c:v>1.3959999999999819E-3</c:v>
                </c:pt>
                <c:pt idx="1397">
                  <c:v>1.3969999999999818E-3</c:v>
                </c:pt>
                <c:pt idx="1398">
                  <c:v>1.3979999999999817E-3</c:v>
                </c:pt>
                <c:pt idx="1399">
                  <c:v>1.3989999999999816E-3</c:v>
                </c:pt>
                <c:pt idx="1400">
                  <c:v>1.3999999999999816E-3</c:v>
                </c:pt>
                <c:pt idx="1401">
                  <c:v>1.4009999999999815E-3</c:v>
                </c:pt>
                <c:pt idx="1402">
                  <c:v>1.4019999999999814E-3</c:v>
                </c:pt>
                <c:pt idx="1403">
                  <c:v>1.4029999999999813E-3</c:v>
                </c:pt>
                <c:pt idx="1404">
                  <c:v>1.4039999999999812E-3</c:v>
                </c:pt>
                <c:pt idx="1405">
                  <c:v>1.4049999999999811E-3</c:v>
                </c:pt>
                <c:pt idx="1406">
                  <c:v>1.405999999999981E-3</c:v>
                </c:pt>
                <c:pt idx="1407">
                  <c:v>1.406999999999981E-3</c:v>
                </c:pt>
                <c:pt idx="1408">
                  <c:v>1.4079999999999809E-3</c:v>
                </c:pt>
                <c:pt idx="1409">
                  <c:v>1.4089999999999808E-3</c:v>
                </c:pt>
                <c:pt idx="1410">
                  <c:v>1.4099999999999807E-3</c:v>
                </c:pt>
                <c:pt idx="1411">
                  <c:v>1.4109999999999806E-3</c:v>
                </c:pt>
                <c:pt idx="1412">
                  <c:v>1.4119999999999805E-3</c:v>
                </c:pt>
                <c:pt idx="1413">
                  <c:v>1.4129999999999805E-3</c:v>
                </c:pt>
                <c:pt idx="1414">
                  <c:v>1.4139999999999804E-3</c:v>
                </c:pt>
                <c:pt idx="1415">
                  <c:v>1.4149999999999803E-3</c:v>
                </c:pt>
                <c:pt idx="1416">
                  <c:v>1.4159999999999802E-3</c:v>
                </c:pt>
                <c:pt idx="1417">
                  <c:v>1.4169999999999801E-3</c:v>
                </c:pt>
                <c:pt idx="1418">
                  <c:v>1.41799999999998E-3</c:v>
                </c:pt>
                <c:pt idx="1419">
                  <c:v>1.41899999999998E-3</c:v>
                </c:pt>
                <c:pt idx="1420">
                  <c:v>1.4199999999999799E-3</c:v>
                </c:pt>
                <c:pt idx="1421">
                  <c:v>1.4209999999999798E-3</c:v>
                </c:pt>
                <c:pt idx="1422">
                  <c:v>1.4219999999999797E-3</c:v>
                </c:pt>
                <c:pt idx="1423">
                  <c:v>1.4229999999999796E-3</c:v>
                </c:pt>
                <c:pt idx="1424">
                  <c:v>1.4239999999999795E-3</c:v>
                </c:pt>
                <c:pt idx="1425">
                  <c:v>1.4249999999999795E-3</c:v>
                </c:pt>
                <c:pt idx="1426">
                  <c:v>1.4259999999999794E-3</c:v>
                </c:pt>
                <c:pt idx="1427">
                  <c:v>1.4269999999999793E-3</c:v>
                </c:pt>
                <c:pt idx="1428">
                  <c:v>1.4279999999999792E-3</c:v>
                </c:pt>
                <c:pt idx="1429">
                  <c:v>1.4289999999999791E-3</c:v>
                </c:pt>
                <c:pt idx="1430">
                  <c:v>1.429999999999979E-3</c:v>
                </c:pt>
                <c:pt idx="1431">
                  <c:v>1.4309999999999789E-3</c:v>
                </c:pt>
                <c:pt idx="1432">
                  <c:v>1.4319999999999789E-3</c:v>
                </c:pt>
                <c:pt idx="1433">
                  <c:v>1.4329999999999788E-3</c:v>
                </c:pt>
                <c:pt idx="1434">
                  <c:v>1.4339999999999787E-3</c:v>
                </c:pt>
                <c:pt idx="1435">
                  <c:v>1.4349999999999786E-3</c:v>
                </c:pt>
                <c:pt idx="1436">
                  <c:v>1.4359999999999785E-3</c:v>
                </c:pt>
                <c:pt idx="1437">
                  <c:v>1.4369999999999784E-3</c:v>
                </c:pt>
                <c:pt idx="1438">
                  <c:v>1.4379999999999784E-3</c:v>
                </c:pt>
                <c:pt idx="1439">
                  <c:v>1.4389999999999783E-3</c:v>
                </c:pt>
                <c:pt idx="1440">
                  <c:v>1.4399999999999782E-3</c:v>
                </c:pt>
                <c:pt idx="1441">
                  <c:v>1.4409999999999781E-3</c:v>
                </c:pt>
                <c:pt idx="1442">
                  <c:v>1.441999999999978E-3</c:v>
                </c:pt>
                <c:pt idx="1443">
                  <c:v>1.4429999999999779E-3</c:v>
                </c:pt>
                <c:pt idx="1444">
                  <c:v>1.4439999999999779E-3</c:v>
                </c:pt>
                <c:pt idx="1445">
                  <c:v>1.4449999999999778E-3</c:v>
                </c:pt>
                <c:pt idx="1446">
                  <c:v>1.4459999999999777E-3</c:v>
                </c:pt>
                <c:pt idx="1447">
                  <c:v>1.4469999999999776E-3</c:v>
                </c:pt>
                <c:pt idx="1448">
                  <c:v>1.4479999999999775E-3</c:v>
                </c:pt>
                <c:pt idx="1449">
                  <c:v>1.4489999999999774E-3</c:v>
                </c:pt>
                <c:pt idx="1450">
                  <c:v>1.4499999999999773E-3</c:v>
                </c:pt>
                <c:pt idx="1451">
                  <c:v>1.4509999999999773E-3</c:v>
                </c:pt>
                <c:pt idx="1452">
                  <c:v>1.4519999999999772E-3</c:v>
                </c:pt>
                <c:pt idx="1453">
                  <c:v>1.4529999999999771E-3</c:v>
                </c:pt>
                <c:pt idx="1454">
                  <c:v>1.453999999999977E-3</c:v>
                </c:pt>
                <c:pt idx="1455">
                  <c:v>1.4549999999999769E-3</c:v>
                </c:pt>
                <c:pt idx="1456">
                  <c:v>1.4559999999999768E-3</c:v>
                </c:pt>
                <c:pt idx="1457">
                  <c:v>1.4569999999999768E-3</c:v>
                </c:pt>
                <c:pt idx="1458">
                  <c:v>1.4579999999999767E-3</c:v>
                </c:pt>
                <c:pt idx="1459">
                  <c:v>1.4589999999999766E-3</c:v>
                </c:pt>
                <c:pt idx="1460">
                  <c:v>1.4599999999999765E-3</c:v>
                </c:pt>
                <c:pt idx="1461">
                  <c:v>1.4609999999999764E-3</c:v>
                </c:pt>
                <c:pt idx="1462">
                  <c:v>1.4619999999999763E-3</c:v>
                </c:pt>
                <c:pt idx="1463">
                  <c:v>1.4629999999999763E-3</c:v>
                </c:pt>
                <c:pt idx="1464">
                  <c:v>1.4639999999999762E-3</c:v>
                </c:pt>
                <c:pt idx="1465">
                  <c:v>1.4649999999999761E-3</c:v>
                </c:pt>
                <c:pt idx="1466">
                  <c:v>1.465999999999976E-3</c:v>
                </c:pt>
                <c:pt idx="1467">
                  <c:v>1.4669999999999759E-3</c:v>
                </c:pt>
                <c:pt idx="1468">
                  <c:v>1.4679999999999758E-3</c:v>
                </c:pt>
                <c:pt idx="1469">
                  <c:v>1.4689999999999758E-3</c:v>
                </c:pt>
                <c:pt idx="1470">
                  <c:v>1.4699999999999757E-3</c:v>
                </c:pt>
                <c:pt idx="1471">
                  <c:v>1.4709999999999756E-3</c:v>
                </c:pt>
                <c:pt idx="1472">
                  <c:v>1.4719999999999755E-3</c:v>
                </c:pt>
                <c:pt idx="1473">
                  <c:v>1.4729999999999754E-3</c:v>
                </c:pt>
                <c:pt idx="1474">
                  <c:v>1.4739999999999753E-3</c:v>
                </c:pt>
                <c:pt idx="1475">
                  <c:v>1.4749999999999752E-3</c:v>
                </c:pt>
                <c:pt idx="1476">
                  <c:v>1.4759999999999752E-3</c:v>
                </c:pt>
                <c:pt idx="1477">
                  <c:v>1.4769999999999751E-3</c:v>
                </c:pt>
                <c:pt idx="1478">
                  <c:v>1.477999999999975E-3</c:v>
                </c:pt>
                <c:pt idx="1479">
                  <c:v>1.4789999999999749E-3</c:v>
                </c:pt>
                <c:pt idx="1480">
                  <c:v>1.4799999999999748E-3</c:v>
                </c:pt>
                <c:pt idx="1481">
                  <c:v>1.4809999999999747E-3</c:v>
                </c:pt>
                <c:pt idx="1482">
                  <c:v>1.4819999999999747E-3</c:v>
                </c:pt>
                <c:pt idx="1483">
                  <c:v>1.4829999999999746E-3</c:v>
                </c:pt>
                <c:pt idx="1484">
                  <c:v>1.4839999999999745E-3</c:v>
                </c:pt>
                <c:pt idx="1485">
                  <c:v>1.4849999999999744E-3</c:v>
                </c:pt>
                <c:pt idx="1486">
                  <c:v>1.4859999999999743E-3</c:v>
                </c:pt>
                <c:pt idx="1487">
                  <c:v>1.4869999999999742E-3</c:v>
                </c:pt>
                <c:pt idx="1488">
                  <c:v>1.4879999999999742E-3</c:v>
                </c:pt>
                <c:pt idx="1489">
                  <c:v>1.4889999999999741E-3</c:v>
                </c:pt>
                <c:pt idx="1490">
                  <c:v>1.489999999999974E-3</c:v>
                </c:pt>
                <c:pt idx="1491">
                  <c:v>1.4909999999999739E-3</c:v>
                </c:pt>
                <c:pt idx="1492">
                  <c:v>1.4919999999999738E-3</c:v>
                </c:pt>
                <c:pt idx="1493">
                  <c:v>1.4929999999999737E-3</c:v>
                </c:pt>
                <c:pt idx="1494">
                  <c:v>1.4939999999999736E-3</c:v>
                </c:pt>
                <c:pt idx="1495">
                  <c:v>1.4949999999999736E-3</c:v>
                </c:pt>
                <c:pt idx="1496">
                  <c:v>1.4959999999999735E-3</c:v>
                </c:pt>
                <c:pt idx="1497">
                  <c:v>1.4969999999999734E-3</c:v>
                </c:pt>
                <c:pt idx="1498">
                  <c:v>1.4979999999999733E-3</c:v>
                </c:pt>
                <c:pt idx="1499">
                  <c:v>1.4989999999999732E-3</c:v>
                </c:pt>
                <c:pt idx="1500">
                  <c:v>1.4999999999999731E-3</c:v>
                </c:pt>
                <c:pt idx="1501">
                  <c:v>1.5009999999999731E-3</c:v>
                </c:pt>
                <c:pt idx="1502">
                  <c:v>1.501999999999973E-3</c:v>
                </c:pt>
                <c:pt idx="1503">
                  <c:v>1.5029999999999729E-3</c:v>
                </c:pt>
                <c:pt idx="1504">
                  <c:v>1.5039999999999728E-3</c:v>
                </c:pt>
                <c:pt idx="1505">
                  <c:v>1.5049999999999727E-3</c:v>
                </c:pt>
                <c:pt idx="1506">
                  <c:v>1.5059999999999726E-3</c:v>
                </c:pt>
                <c:pt idx="1507">
                  <c:v>1.5069999999999726E-3</c:v>
                </c:pt>
                <c:pt idx="1508">
                  <c:v>1.5079999999999725E-3</c:v>
                </c:pt>
                <c:pt idx="1509">
                  <c:v>1.5089999999999724E-3</c:v>
                </c:pt>
                <c:pt idx="1510">
                  <c:v>1.5099999999999723E-3</c:v>
                </c:pt>
                <c:pt idx="1511">
                  <c:v>1.5109999999999722E-3</c:v>
                </c:pt>
                <c:pt idx="1512">
                  <c:v>1.5119999999999721E-3</c:v>
                </c:pt>
                <c:pt idx="1513">
                  <c:v>1.512999999999972E-3</c:v>
                </c:pt>
                <c:pt idx="1514">
                  <c:v>1.513999999999972E-3</c:v>
                </c:pt>
                <c:pt idx="1515">
                  <c:v>1.5149999999999719E-3</c:v>
                </c:pt>
                <c:pt idx="1516">
                  <c:v>1.5159999999999718E-3</c:v>
                </c:pt>
                <c:pt idx="1517">
                  <c:v>1.5169999999999717E-3</c:v>
                </c:pt>
                <c:pt idx="1518">
                  <c:v>1.5179999999999716E-3</c:v>
                </c:pt>
                <c:pt idx="1519">
                  <c:v>1.5189999999999715E-3</c:v>
                </c:pt>
                <c:pt idx="1520">
                  <c:v>1.5199999999999715E-3</c:v>
                </c:pt>
                <c:pt idx="1521">
                  <c:v>1.5209999999999714E-3</c:v>
                </c:pt>
                <c:pt idx="1522">
                  <c:v>1.5219999999999713E-3</c:v>
                </c:pt>
                <c:pt idx="1523">
                  <c:v>1.5229999999999712E-3</c:v>
                </c:pt>
                <c:pt idx="1524">
                  <c:v>1.5239999999999711E-3</c:v>
                </c:pt>
                <c:pt idx="1525">
                  <c:v>1.524999999999971E-3</c:v>
                </c:pt>
                <c:pt idx="1526">
                  <c:v>1.525999999999971E-3</c:v>
                </c:pt>
                <c:pt idx="1527">
                  <c:v>1.5269999999999709E-3</c:v>
                </c:pt>
                <c:pt idx="1528">
                  <c:v>1.5279999999999708E-3</c:v>
                </c:pt>
                <c:pt idx="1529">
                  <c:v>1.5289999999999707E-3</c:v>
                </c:pt>
                <c:pt idx="1530">
                  <c:v>1.5299999999999706E-3</c:v>
                </c:pt>
                <c:pt idx="1531">
                  <c:v>1.5309999999999705E-3</c:v>
                </c:pt>
                <c:pt idx="1532">
                  <c:v>1.5319999999999705E-3</c:v>
                </c:pt>
                <c:pt idx="1533">
                  <c:v>1.5329999999999704E-3</c:v>
                </c:pt>
                <c:pt idx="1534">
                  <c:v>1.5339999999999703E-3</c:v>
                </c:pt>
                <c:pt idx="1535">
                  <c:v>1.5349999999999702E-3</c:v>
                </c:pt>
                <c:pt idx="1536">
                  <c:v>1.5359999999999701E-3</c:v>
                </c:pt>
                <c:pt idx="1537">
                  <c:v>1.53699999999997E-3</c:v>
                </c:pt>
                <c:pt idx="1538">
                  <c:v>1.5379999999999699E-3</c:v>
                </c:pt>
                <c:pt idx="1539">
                  <c:v>1.5389999999999699E-3</c:v>
                </c:pt>
                <c:pt idx="1540">
                  <c:v>1.5399999999999698E-3</c:v>
                </c:pt>
                <c:pt idx="1541">
                  <c:v>1.5409999999999697E-3</c:v>
                </c:pt>
                <c:pt idx="1542">
                  <c:v>1.5419999999999696E-3</c:v>
                </c:pt>
                <c:pt idx="1543">
                  <c:v>1.5429999999999695E-3</c:v>
                </c:pt>
                <c:pt idx="1544">
                  <c:v>1.5439999999999694E-3</c:v>
                </c:pt>
                <c:pt idx="1545">
                  <c:v>1.5449999999999694E-3</c:v>
                </c:pt>
                <c:pt idx="1546">
                  <c:v>1.5459999999999693E-3</c:v>
                </c:pt>
                <c:pt idx="1547">
                  <c:v>1.5469999999999692E-3</c:v>
                </c:pt>
                <c:pt idx="1548">
                  <c:v>1.5479999999999691E-3</c:v>
                </c:pt>
                <c:pt idx="1549">
                  <c:v>1.548999999999969E-3</c:v>
                </c:pt>
                <c:pt idx="1550">
                  <c:v>1.5499999999999689E-3</c:v>
                </c:pt>
                <c:pt idx="1551">
                  <c:v>1.5509999999999689E-3</c:v>
                </c:pt>
                <c:pt idx="1552">
                  <c:v>1.5519999999999688E-3</c:v>
                </c:pt>
                <c:pt idx="1553">
                  <c:v>1.5529999999999687E-3</c:v>
                </c:pt>
                <c:pt idx="1554">
                  <c:v>1.5539999999999686E-3</c:v>
                </c:pt>
                <c:pt idx="1555">
                  <c:v>1.5549999999999685E-3</c:v>
                </c:pt>
                <c:pt idx="1556">
                  <c:v>1.5559999999999684E-3</c:v>
                </c:pt>
                <c:pt idx="1557">
                  <c:v>1.5569999999999683E-3</c:v>
                </c:pt>
                <c:pt idx="1558">
                  <c:v>1.5579999999999683E-3</c:v>
                </c:pt>
                <c:pt idx="1559">
                  <c:v>1.5589999999999682E-3</c:v>
                </c:pt>
                <c:pt idx="1560">
                  <c:v>1.5599999999999681E-3</c:v>
                </c:pt>
                <c:pt idx="1561">
                  <c:v>1.560999999999968E-3</c:v>
                </c:pt>
                <c:pt idx="1562">
                  <c:v>1.5619999999999679E-3</c:v>
                </c:pt>
                <c:pt idx="1563">
                  <c:v>1.5629999999999678E-3</c:v>
                </c:pt>
                <c:pt idx="1564">
                  <c:v>1.5639999999999678E-3</c:v>
                </c:pt>
                <c:pt idx="1565">
                  <c:v>1.5649999999999677E-3</c:v>
                </c:pt>
                <c:pt idx="1566">
                  <c:v>1.5659999999999676E-3</c:v>
                </c:pt>
                <c:pt idx="1567">
                  <c:v>1.5669999999999675E-3</c:v>
                </c:pt>
                <c:pt idx="1568">
                  <c:v>1.5679999999999674E-3</c:v>
                </c:pt>
                <c:pt idx="1569">
                  <c:v>1.5689999999999673E-3</c:v>
                </c:pt>
                <c:pt idx="1570">
                  <c:v>1.5699999999999673E-3</c:v>
                </c:pt>
                <c:pt idx="1571">
                  <c:v>1.5709999999999672E-3</c:v>
                </c:pt>
                <c:pt idx="1572">
                  <c:v>1.5719999999999671E-3</c:v>
                </c:pt>
                <c:pt idx="1573">
                  <c:v>1.572999999999967E-3</c:v>
                </c:pt>
                <c:pt idx="1574">
                  <c:v>1.5739999999999669E-3</c:v>
                </c:pt>
                <c:pt idx="1575">
                  <c:v>1.5749999999999668E-3</c:v>
                </c:pt>
                <c:pt idx="1576">
                  <c:v>1.5759999999999668E-3</c:v>
                </c:pt>
                <c:pt idx="1577">
                  <c:v>1.5769999999999667E-3</c:v>
                </c:pt>
                <c:pt idx="1578">
                  <c:v>1.5779999999999666E-3</c:v>
                </c:pt>
                <c:pt idx="1579">
                  <c:v>1.5789999999999665E-3</c:v>
                </c:pt>
                <c:pt idx="1580">
                  <c:v>1.5799999999999664E-3</c:v>
                </c:pt>
                <c:pt idx="1581">
                  <c:v>1.5809999999999663E-3</c:v>
                </c:pt>
                <c:pt idx="1582">
                  <c:v>1.5819999999999662E-3</c:v>
                </c:pt>
                <c:pt idx="1583">
                  <c:v>1.5829999999999662E-3</c:v>
                </c:pt>
                <c:pt idx="1584">
                  <c:v>1.5839999999999661E-3</c:v>
                </c:pt>
                <c:pt idx="1585">
                  <c:v>1.584999999999966E-3</c:v>
                </c:pt>
                <c:pt idx="1586">
                  <c:v>1.5859999999999659E-3</c:v>
                </c:pt>
                <c:pt idx="1587">
                  <c:v>1.5869999999999658E-3</c:v>
                </c:pt>
                <c:pt idx="1588">
                  <c:v>1.5879999999999657E-3</c:v>
                </c:pt>
                <c:pt idx="1589">
                  <c:v>1.5889999999999657E-3</c:v>
                </c:pt>
                <c:pt idx="1590">
                  <c:v>1.5899999999999656E-3</c:v>
                </c:pt>
                <c:pt idx="1591">
                  <c:v>1.5909999999999655E-3</c:v>
                </c:pt>
                <c:pt idx="1592">
                  <c:v>1.5919999999999654E-3</c:v>
                </c:pt>
                <c:pt idx="1593">
                  <c:v>1.5929999999999653E-3</c:v>
                </c:pt>
                <c:pt idx="1594">
                  <c:v>1.5939999999999652E-3</c:v>
                </c:pt>
                <c:pt idx="1595">
                  <c:v>1.5949999999999652E-3</c:v>
                </c:pt>
                <c:pt idx="1596">
                  <c:v>1.5959999999999651E-3</c:v>
                </c:pt>
                <c:pt idx="1597">
                  <c:v>1.596999999999965E-3</c:v>
                </c:pt>
                <c:pt idx="1598">
                  <c:v>1.5979999999999649E-3</c:v>
                </c:pt>
                <c:pt idx="1599">
                  <c:v>1.5989999999999648E-3</c:v>
                </c:pt>
              </c:numCache>
            </c:numRef>
          </c:xVal>
          <c:yVal>
            <c:numRef>
              <c:f>'Resultados Tendencia'!$N$12:$N$1611</c:f>
              <c:numCache>
                <c:formatCode>0</c:formatCode>
                <c:ptCount val="1600"/>
                <c:pt idx="0">
                  <c:v>0.46174552909160566</c:v>
                </c:pt>
                <c:pt idx="1">
                  <c:v>1.1247410342347515</c:v>
                </c:pt>
                <c:pt idx="2">
                  <c:v>1.7877365393778974</c:v>
                </c:pt>
                <c:pt idx="3">
                  <c:v>2.4507320445210432</c:v>
                </c:pt>
                <c:pt idx="4">
                  <c:v>3.1137275496641892</c:v>
                </c:pt>
                <c:pt idx="5">
                  <c:v>3.7767230548073352</c:v>
                </c:pt>
                <c:pt idx="6">
                  <c:v>4.4397185599504807</c:v>
                </c:pt>
                <c:pt idx="7">
                  <c:v>5.1027140650936271</c:v>
                </c:pt>
                <c:pt idx="8">
                  <c:v>5.7657095702367727</c:v>
                </c:pt>
                <c:pt idx="9">
                  <c:v>6.4287050753799191</c:v>
                </c:pt>
                <c:pt idx="10">
                  <c:v>7.0917005805230655</c:v>
                </c:pt>
                <c:pt idx="11">
                  <c:v>7.754696085666211</c:v>
                </c:pt>
                <c:pt idx="12">
                  <c:v>8.4176915908093584</c:v>
                </c:pt>
                <c:pt idx="13">
                  <c:v>9.0806870959525039</c:v>
                </c:pt>
                <c:pt idx="14">
                  <c:v>9.7436826010956494</c:v>
                </c:pt>
                <c:pt idx="15">
                  <c:v>10.406678106238799</c:v>
                </c:pt>
                <c:pt idx="16">
                  <c:v>11.069673611381942</c:v>
                </c:pt>
                <c:pt idx="17">
                  <c:v>11.732669116525086</c:v>
                </c:pt>
                <c:pt idx="18">
                  <c:v>12.395664621668235</c:v>
                </c:pt>
                <c:pt idx="19">
                  <c:v>13.058660126811381</c:v>
                </c:pt>
                <c:pt idx="20">
                  <c:v>13.721655631954526</c:v>
                </c:pt>
                <c:pt idx="21">
                  <c:v>14.384651137097674</c:v>
                </c:pt>
                <c:pt idx="22">
                  <c:v>15.047646642240823</c:v>
                </c:pt>
                <c:pt idx="23">
                  <c:v>15.710642147383963</c:v>
                </c:pt>
                <c:pt idx="24">
                  <c:v>16.373637652527112</c:v>
                </c:pt>
                <c:pt idx="25">
                  <c:v>17.036633157670256</c:v>
                </c:pt>
                <c:pt idx="26">
                  <c:v>17.699628662813403</c:v>
                </c:pt>
                <c:pt idx="27">
                  <c:v>18.36262416795655</c:v>
                </c:pt>
                <c:pt idx="28">
                  <c:v>19.025619673099694</c:v>
                </c:pt>
                <c:pt idx="29">
                  <c:v>19.688615178242845</c:v>
                </c:pt>
                <c:pt idx="30">
                  <c:v>20.351610683385992</c:v>
                </c:pt>
                <c:pt idx="31">
                  <c:v>21.014606188529132</c:v>
                </c:pt>
                <c:pt idx="32">
                  <c:v>21.677601693672276</c:v>
                </c:pt>
                <c:pt idx="33">
                  <c:v>22.340597198815427</c:v>
                </c:pt>
                <c:pt idx="34">
                  <c:v>23.003592703958567</c:v>
                </c:pt>
                <c:pt idx="35">
                  <c:v>23.666588209101711</c:v>
                </c:pt>
                <c:pt idx="36">
                  <c:v>24.329583714244851</c:v>
                </c:pt>
                <c:pt idx="37">
                  <c:v>24.992579219387999</c:v>
                </c:pt>
                <c:pt idx="38">
                  <c:v>25.655574724531142</c:v>
                </c:pt>
                <c:pt idx="39">
                  <c:v>26.318570229674286</c:v>
                </c:pt>
                <c:pt idx="40">
                  <c:v>26.981565734817426</c:v>
                </c:pt>
                <c:pt idx="41">
                  <c:v>27.644561239960574</c:v>
                </c:pt>
                <c:pt idx="42">
                  <c:v>28.307556745103714</c:v>
                </c:pt>
                <c:pt idx="43">
                  <c:v>28.970552250246861</c:v>
                </c:pt>
                <c:pt idx="44">
                  <c:v>29.633547755390005</c:v>
                </c:pt>
                <c:pt idx="45">
                  <c:v>30.296543260533156</c:v>
                </c:pt>
                <c:pt idx="46">
                  <c:v>30.959538765676292</c:v>
                </c:pt>
                <c:pt idx="47">
                  <c:v>31.622534270819436</c:v>
                </c:pt>
                <c:pt idx="48">
                  <c:v>32.28552977596258</c:v>
                </c:pt>
                <c:pt idx="49">
                  <c:v>32.948525281105731</c:v>
                </c:pt>
                <c:pt idx="50">
                  <c:v>33.611520786248875</c:v>
                </c:pt>
                <c:pt idx="51">
                  <c:v>34.274516291392011</c:v>
                </c:pt>
                <c:pt idx="52">
                  <c:v>34.937511796535162</c:v>
                </c:pt>
                <c:pt idx="53">
                  <c:v>35.600507301678306</c:v>
                </c:pt>
                <c:pt idx="54">
                  <c:v>36.26350280682145</c:v>
                </c:pt>
                <c:pt idx="55">
                  <c:v>36.926498311964586</c:v>
                </c:pt>
                <c:pt idx="56">
                  <c:v>37.589493817107737</c:v>
                </c:pt>
                <c:pt idx="57">
                  <c:v>38.252489322250874</c:v>
                </c:pt>
                <c:pt idx="58">
                  <c:v>38.915484827394017</c:v>
                </c:pt>
                <c:pt idx="59">
                  <c:v>39.578480332537161</c:v>
                </c:pt>
                <c:pt idx="60">
                  <c:v>40.241475837680312</c:v>
                </c:pt>
                <c:pt idx="61">
                  <c:v>40.904471342823456</c:v>
                </c:pt>
                <c:pt idx="62">
                  <c:v>41.567466847966593</c:v>
                </c:pt>
                <c:pt idx="63">
                  <c:v>42.230462353109736</c:v>
                </c:pt>
                <c:pt idx="64">
                  <c:v>42.893457858252887</c:v>
                </c:pt>
                <c:pt idx="65">
                  <c:v>43.556453363396031</c:v>
                </c:pt>
                <c:pt idx="66">
                  <c:v>44.219448868539175</c:v>
                </c:pt>
                <c:pt idx="67">
                  <c:v>44.882444373682311</c:v>
                </c:pt>
                <c:pt idx="68">
                  <c:v>45.545439878825462</c:v>
                </c:pt>
                <c:pt idx="69">
                  <c:v>46.208435383968606</c:v>
                </c:pt>
                <c:pt idx="70">
                  <c:v>46.87143088911175</c:v>
                </c:pt>
                <c:pt idx="71">
                  <c:v>47.534426394254893</c:v>
                </c:pt>
                <c:pt idx="72">
                  <c:v>48.197421899398037</c:v>
                </c:pt>
                <c:pt idx="73">
                  <c:v>48.860417404541181</c:v>
                </c:pt>
                <c:pt idx="74">
                  <c:v>49.523412909684325</c:v>
                </c:pt>
                <c:pt idx="75">
                  <c:v>50.186408414827469</c:v>
                </c:pt>
                <c:pt idx="76">
                  <c:v>50.849403919970612</c:v>
                </c:pt>
                <c:pt idx="77">
                  <c:v>51.512399425113763</c:v>
                </c:pt>
                <c:pt idx="78">
                  <c:v>52.1753949302569</c:v>
                </c:pt>
                <c:pt idx="79">
                  <c:v>52.838390435400051</c:v>
                </c:pt>
                <c:pt idx="80">
                  <c:v>53.501385940543187</c:v>
                </c:pt>
                <c:pt idx="81">
                  <c:v>54.164381445686338</c:v>
                </c:pt>
                <c:pt idx="82">
                  <c:v>54.827376950829475</c:v>
                </c:pt>
                <c:pt idx="83">
                  <c:v>55.490372455972626</c:v>
                </c:pt>
                <c:pt idx="84">
                  <c:v>56.153367961115777</c:v>
                </c:pt>
                <c:pt idx="85">
                  <c:v>56.816363466258913</c:v>
                </c:pt>
                <c:pt idx="86">
                  <c:v>57.479358971402064</c:v>
                </c:pt>
                <c:pt idx="87">
                  <c:v>58.142354476545201</c:v>
                </c:pt>
                <c:pt idx="88">
                  <c:v>58.805349981688352</c:v>
                </c:pt>
                <c:pt idx="89">
                  <c:v>59.468345486831495</c:v>
                </c:pt>
                <c:pt idx="90">
                  <c:v>60.131340991974646</c:v>
                </c:pt>
                <c:pt idx="91">
                  <c:v>60.794336497117783</c:v>
                </c:pt>
                <c:pt idx="92">
                  <c:v>61.457332002260934</c:v>
                </c:pt>
                <c:pt idx="93">
                  <c:v>62.120327507404063</c:v>
                </c:pt>
                <c:pt idx="94">
                  <c:v>62.783323012547207</c:v>
                </c:pt>
                <c:pt idx="95">
                  <c:v>63.446318517690351</c:v>
                </c:pt>
                <c:pt idx="96">
                  <c:v>64.109314022833502</c:v>
                </c:pt>
                <c:pt idx="97">
                  <c:v>64.772309527976645</c:v>
                </c:pt>
                <c:pt idx="98">
                  <c:v>65.435305033119789</c:v>
                </c:pt>
                <c:pt idx="99">
                  <c:v>66.098300538262933</c:v>
                </c:pt>
                <c:pt idx="100">
                  <c:v>66.761296043406077</c:v>
                </c:pt>
                <c:pt idx="101">
                  <c:v>67.42429154854922</c:v>
                </c:pt>
                <c:pt idx="102">
                  <c:v>68.087287053692364</c:v>
                </c:pt>
                <c:pt idx="103">
                  <c:v>68.750282558835508</c:v>
                </c:pt>
                <c:pt idx="104">
                  <c:v>69.413278063978652</c:v>
                </c:pt>
                <c:pt idx="105">
                  <c:v>70.076273569121781</c:v>
                </c:pt>
                <c:pt idx="106">
                  <c:v>70.739269074264939</c:v>
                </c:pt>
                <c:pt idx="107">
                  <c:v>71.402264579408083</c:v>
                </c:pt>
                <c:pt idx="108">
                  <c:v>72.065260084551227</c:v>
                </c:pt>
                <c:pt idx="109">
                  <c:v>72.728255589694385</c:v>
                </c:pt>
                <c:pt idx="110">
                  <c:v>73.391251094837514</c:v>
                </c:pt>
                <c:pt idx="111">
                  <c:v>74.054246599980672</c:v>
                </c:pt>
                <c:pt idx="112">
                  <c:v>74.717242105123816</c:v>
                </c:pt>
                <c:pt idx="113">
                  <c:v>75.38023761026696</c:v>
                </c:pt>
                <c:pt idx="114">
                  <c:v>76.043233115410075</c:v>
                </c:pt>
                <c:pt idx="115">
                  <c:v>76.706228620553233</c:v>
                </c:pt>
                <c:pt idx="116">
                  <c:v>77.369224125696377</c:v>
                </c:pt>
                <c:pt idx="117">
                  <c:v>78.032219630839535</c:v>
                </c:pt>
                <c:pt idx="118">
                  <c:v>78.695215135982664</c:v>
                </c:pt>
                <c:pt idx="119">
                  <c:v>79.358210641125808</c:v>
                </c:pt>
                <c:pt idx="120">
                  <c:v>80.021206146268966</c:v>
                </c:pt>
                <c:pt idx="121">
                  <c:v>80.68420165141211</c:v>
                </c:pt>
                <c:pt idx="122">
                  <c:v>81.347197156555239</c:v>
                </c:pt>
                <c:pt idx="123">
                  <c:v>82.010192661698397</c:v>
                </c:pt>
                <c:pt idx="124">
                  <c:v>82.673188166841555</c:v>
                </c:pt>
                <c:pt idx="125">
                  <c:v>83.336183671984699</c:v>
                </c:pt>
                <c:pt idx="126">
                  <c:v>83.999179177127843</c:v>
                </c:pt>
                <c:pt idx="127">
                  <c:v>84.662174682270958</c:v>
                </c:pt>
                <c:pt idx="128">
                  <c:v>85.325170187414116</c:v>
                </c:pt>
                <c:pt idx="129">
                  <c:v>85.98816569255726</c:v>
                </c:pt>
                <c:pt idx="130">
                  <c:v>86.651161197700404</c:v>
                </c:pt>
                <c:pt idx="131">
                  <c:v>87.314156702843547</c:v>
                </c:pt>
                <c:pt idx="132">
                  <c:v>87.977152207986691</c:v>
                </c:pt>
                <c:pt idx="133">
                  <c:v>88.640147713129849</c:v>
                </c:pt>
                <c:pt idx="134">
                  <c:v>89.303143218272993</c:v>
                </c:pt>
                <c:pt idx="135">
                  <c:v>89.966138723416123</c:v>
                </c:pt>
                <c:pt idx="136">
                  <c:v>90.629134228559266</c:v>
                </c:pt>
                <c:pt idx="137">
                  <c:v>91.29212973370241</c:v>
                </c:pt>
                <c:pt idx="138">
                  <c:v>91.955125238845554</c:v>
                </c:pt>
                <c:pt idx="139">
                  <c:v>92.618120743988698</c:v>
                </c:pt>
                <c:pt idx="140">
                  <c:v>93.281116249131841</c:v>
                </c:pt>
                <c:pt idx="141">
                  <c:v>93.944111754274999</c:v>
                </c:pt>
                <c:pt idx="142">
                  <c:v>94.607107259418143</c:v>
                </c:pt>
                <c:pt idx="143">
                  <c:v>95.270102764561273</c:v>
                </c:pt>
                <c:pt idx="144">
                  <c:v>95.933098269704416</c:v>
                </c:pt>
                <c:pt idx="145">
                  <c:v>96.596093774847574</c:v>
                </c:pt>
                <c:pt idx="146">
                  <c:v>97.259089279990718</c:v>
                </c:pt>
                <c:pt idx="147">
                  <c:v>97.922084785133848</c:v>
                </c:pt>
                <c:pt idx="148">
                  <c:v>98.585080290276991</c:v>
                </c:pt>
                <c:pt idx="149">
                  <c:v>99.248075795420149</c:v>
                </c:pt>
                <c:pt idx="150">
                  <c:v>99.911071300563293</c:v>
                </c:pt>
                <c:pt idx="151">
                  <c:v>100.57406680570644</c:v>
                </c:pt>
                <c:pt idx="152">
                  <c:v>101.23706231084957</c:v>
                </c:pt>
                <c:pt idx="153">
                  <c:v>101.90005781599271</c:v>
                </c:pt>
                <c:pt idx="154">
                  <c:v>102.56305332113587</c:v>
                </c:pt>
                <c:pt idx="155">
                  <c:v>103.22604882627901</c:v>
                </c:pt>
                <c:pt idx="156">
                  <c:v>103.88904433142214</c:v>
                </c:pt>
                <c:pt idx="157">
                  <c:v>104.55203983656529</c:v>
                </c:pt>
                <c:pt idx="158">
                  <c:v>105.21503534170844</c:v>
                </c:pt>
                <c:pt idx="159">
                  <c:v>105.87803084685159</c:v>
                </c:pt>
                <c:pt idx="160">
                  <c:v>106.54102635199472</c:v>
                </c:pt>
                <c:pt idx="161">
                  <c:v>107.20402185713786</c:v>
                </c:pt>
                <c:pt idx="162">
                  <c:v>107.86701736228102</c:v>
                </c:pt>
                <c:pt idx="163">
                  <c:v>108.53001286742416</c:v>
                </c:pt>
                <c:pt idx="164">
                  <c:v>109.19300837256729</c:v>
                </c:pt>
                <c:pt idx="165">
                  <c:v>109.85600387771044</c:v>
                </c:pt>
                <c:pt idx="166">
                  <c:v>110.51899938285359</c:v>
                </c:pt>
                <c:pt idx="167">
                  <c:v>111.18199488799674</c:v>
                </c:pt>
                <c:pt idx="168">
                  <c:v>111.84499039313987</c:v>
                </c:pt>
                <c:pt idx="169">
                  <c:v>112.50798589828301</c:v>
                </c:pt>
                <c:pt idx="170">
                  <c:v>113.17098140342617</c:v>
                </c:pt>
                <c:pt idx="171">
                  <c:v>113.83397690856928</c:v>
                </c:pt>
                <c:pt idx="172">
                  <c:v>114.49697241371246</c:v>
                </c:pt>
                <c:pt idx="173">
                  <c:v>115.15996791885559</c:v>
                </c:pt>
                <c:pt idx="174">
                  <c:v>115.82296342399871</c:v>
                </c:pt>
                <c:pt idx="175">
                  <c:v>116.48595892914189</c:v>
                </c:pt>
                <c:pt idx="176">
                  <c:v>117.14895443428502</c:v>
                </c:pt>
                <c:pt idx="177">
                  <c:v>117.81194993942816</c:v>
                </c:pt>
                <c:pt idx="178">
                  <c:v>118.47494544457129</c:v>
                </c:pt>
                <c:pt idx="179">
                  <c:v>119.13794094971446</c:v>
                </c:pt>
                <c:pt idx="180">
                  <c:v>119.80093645485759</c:v>
                </c:pt>
                <c:pt idx="181">
                  <c:v>120.46393196000076</c:v>
                </c:pt>
                <c:pt idx="182">
                  <c:v>121.12692746514388</c:v>
                </c:pt>
                <c:pt idx="183">
                  <c:v>121.78992297028704</c:v>
                </c:pt>
                <c:pt idx="184">
                  <c:v>122.45291847543018</c:v>
                </c:pt>
                <c:pt idx="185">
                  <c:v>123.11591398057331</c:v>
                </c:pt>
                <c:pt idx="186">
                  <c:v>123.77890948571645</c:v>
                </c:pt>
                <c:pt idx="187">
                  <c:v>124.44190499085958</c:v>
                </c:pt>
                <c:pt idx="188">
                  <c:v>125.10490049600276</c:v>
                </c:pt>
                <c:pt idx="189">
                  <c:v>125.76789600114589</c:v>
                </c:pt>
                <c:pt idx="190">
                  <c:v>126.43089150628906</c:v>
                </c:pt>
                <c:pt idx="191">
                  <c:v>127.09388701143219</c:v>
                </c:pt>
                <c:pt idx="192">
                  <c:v>127.75688251657533</c:v>
                </c:pt>
                <c:pt idx="193">
                  <c:v>128.41987802171846</c:v>
                </c:pt>
                <c:pt idx="194">
                  <c:v>129.08287352686162</c:v>
                </c:pt>
                <c:pt idx="195">
                  <c:v>129.74586903200475</c:v>
                </c:pt>
                <c:pt idx="196">
                  <c:v>130.40886453714788</c:v>
                </c:pt>
                <c:pt idx="197">
                  <c:v>131.07186004229106</c:v>
                </c:pt>
                <c:pt idx="198">
                  <c:v>131.73485554743419</c:v>
                </c:pt>
                <c:pt idx="199">
                  <c:v>132.39785105257732</c:v>
                </c:pt>
                <c:pt idx="200">
                  <c:v>133.06084655772048</c:v>
                </c:pt>
                <c:pt idx="201">
                  <c:v>133.72384206286364</c:v>
                </c:pt>
                <c:pt idx="202">
                  <c:v>134.38683756800677</c:v>
                </c:pt>
                <c:pt idx="203">
                  <c:v>135.0498330731499</c:v>
                </c:pt>
                <c:pt idx="204">
                  <c:v>135.71282857829306</c:v>
                </c:pt>
                <c:pt idx="205">
                  <c:v>136.37582408343621</c:v>
                </c:pt>
                <c:pt idx="206">
                  <c:v>137.03881958857934</c:v>
                </c:pt>
                <c:pt idx="207">
                  <c:v>137.70181509372244</c:v>
                </c:pt>
                <c:pt idx="208">
                  <c:v>138.36481059886563</c:v>
                </c:pt>
                <c:pt idx="209">
                  <c:v>139.02780610400876</c:v>
                </c:pt>
                <c:pt idx="210">
                  <c:v>139.69080160915192</c:v>
                </c:pt>
                <c:pt idx="211">
                  <c:v>140.35379711429505</c:v>
                </c:pt>
                <c:pt idx="212">
                  <c:v>141.01679261943823</c:v>
                </c:pt>
                <c:pt idx="213">
                  <c:v>141.67978812458136</c:v>
                </c:pt>
                <c:pt idx="214">
                  <c:v>142.34278362972449</c:v>
                </c:pt>
                <c:pt idx="215">
                  <c:v>143.00577913486765</c:v>
                </c:pt>
                <c:pt idx="216">
                  <c:v>143.66877464001075</c:v>
                </c:pt>
                <c:pt idx="217">
                  <c:v>144.33177014515394</c:v>
                </c:pt>
                <c:pt idx="218">
                  <c:v>144.99476565029704</c:v>
                </c:pt>
                <c:pt idx="219">
                  <c:v>145.65776115544023</c:v>
                </c:pt>
                <c:pt idx="220">
                  <c:v>146.32075666058336</c:v>
                </c:pt>
                <c:pt idx="221">
                  <c:v>146.98375216572651</c:v>
                </c:pt>
                <c:pt idx="222">
                  <c:v>147.64674767086964</c:v>
                </c:pt>
                <c:pt idx="223">
                  <c:v>148.30974317601277</c:v>
                </c:pt>
                <c:pt idx="224">
                  <c:v>148.97273868115593</c:v>
                </c:pt>
                <c:pt idx="225">
                  <c:v>149.63573418629906</c:v>
                </c:pt>
                <c:pt idx="226">
                  <c:v>150.29872969144222</c:v>
                </c:pt>
                <c:pt idx="227">
                  <c:v>150.96172519658535</c:v>
                </c:pt>
                <c:pt idx="228">
                  <c:v>151.62472070172853</c:v>
                </c:pt>
                <c:pt idx="229">
                  <c:v>152.28771620687164</c:v>
                </c:pt>
                <c:pt idx="230">
                  <c:v>152.95071171201479</c:v>
                </c:pt>
                <c:pt idx="231">
                  <c:v>153.61370721715795</c:v>
                </c:pt>
                <c:pt idx="232">
                  <c:v>154.27670272230108</c:v>
                </c:pt>
                <c:pt idx="233">
                  <c:v>154.93969822744421</c:v>
                </c:pt>
                <c:pt idx="234">
                  <c:v>155.60269373258737</c:v>
                </c:pt>
                <c:pt idx="235">
                  <c:v>156.26568923773053</c:v>
                </c:pt>
                <c:pt idx="236">
                  <c:v>156.92868474287366</c:v>
                </c:pt>
                <c:pt idx="237">
                  <c:v>157.59168024801681</c:v>
                </c:pt>
                <c:pt idx="238">
                  <c:v>158.25467575315997</c:v>
                </c:pt>
                <c:pt idx="239">
                  <c:v>158.91767125830307</c:v>
                </c:pt>
                <c:pt idx="240">
                  <c:v>159.58066676344623</c:v>
                </c:pt>
                <c:pt idx="241">
                  <c:v>160.24366226858936</c:v>
                </c:pt>
                <c:pt idx="242">
                  <c:v>160.90665777373252</c:v>
                </c:pt>
                <c:pt idx="243">
                  <c:v>161.56965327887568</c:v>
                </c:pt>
                <c:pt idx="244">
                  <c:v>162.23264878401881</c:v>
                </c:pt>
                <c:pt idx="245">
                  <c:v>162.89564428916199</c:v>
                </c:pt>
                <c:pt idx="246">
                  <c:v>163.55863979430515</c:v>
                </c:pt>
                <c:pt idx="247">
                  <c:v>164.22163529944831</c:v>
                </c:pt>
                <c:pt idx="248">
                  <c:v>164.88463080459147</c:v>
                </c:pt>
                <c:pt idx="249">
                  <c:v>165.54762630973462</c:v>
                </c:pt>
                <c:pt idx="250">
                  <c:v>166.21062181487778</c:v>
                </c:pt>
                <c:pt idx="251">
                  <c:v>166.87361732002094</c:v>
                </c:pt>
                <c:pt idx="252">
                  <c:v>167.53661282516413</c:v>
                </c:pt>
                <c:pt idx="253">
                  <c:v>168.19960833030729</c:v>
                </c:pt>
                <c:pt idx="254">
                  <c:v>168.86260383545044</c:v>
                </c:pt>
                <c:pt idx="255">
                  <c:v>169.5255993405936</c:v>
                </c:pt>
                <c:pt idx="256">
                  <c:v>170.18859484573676</c:v>
                </c:pt>
                <c:pt idx="257">
                  <c:v>170.85159035087992</c:v>
                </c:pt>
                <c:pt idx="258">
                  <c:v>171.51458585602307</c:v>
                </c:pt>
                <c:pt idx="259">
                  <c:v>172.17758136116623</c:v>
                </c:pt>
                <c:pt idx="260">
                  <c:v>172.84057686630939</c:v>
                </c:pt>
                <c:pt idx="261">
                  <c:v>173.50357237145255</c:v>
                </c:pt>
                <c:pt idx="262">
                  <c:v>174.16656787659574</c:v>
                </c:pt>
                <c:pt idx="263">
                  <c:v>174.82956338173886</c:v>
                </c:pt>
                <c:pt idx="264">
                  <c:v>175.49255888688205</c:v>
                </c:pt>
                <c:pt idx="265">
                  <c:v>176.15555439202518</c:v>
                </c:pt>
                <c:pt idx="266">
                  <c:v>176.81854989716837</c:v>
                </c:pt>
                <c:pt idx="267">
                  <c:v>177.48154540231153</c:v>
                </c:pt>
                <c:pt idx="268">
                  <c:v>178.14454090745471</c:v>
                </c:pt>
                <c:pt idx="269">
                  <c:v>178.80753641259787</c:v>
                </c:pt>
                <c:pt idx="270">
                  <c:v>179.47053191774103</c:v>
                </c:pt>
                <c:pt idx="271">
                  <c:v>180.13352742288419</c:v>
                </c:pt>
                <c:pt idx="272">
                  <c:v>180.79652292802734</c:v>
                </c:pt>
                <c:pt idx="273">
                  <c:v>181.45951843317053</c:v>
                </c:pt>
                <c:pt idx="274">
                  <c:v>182.12251393831366</c:v>
                </c:pt>
                <c:pt idx="275">
                  <c:v>182.78550944345685</c:v>
                </c:pt>
                <c:pt idx="276">
                  <c:v>183.44850494859998</c:v>
                </c:pt>
                <c:pt idx="277">
                  <c:v>184.11150045374316</c:v>
                </c:pt>
                <c:pt idx="278">
                  <c:v>184.77449595888632</c:v>
                </c:pt>
                <c:pt idx="279">
                  <c:v>185.43749146402948</c:v>
                </c:pt>
                <c:pt idx="280">
                  <c:v>186.10048696917264</c:v>
                </c:pt>
                <c:pt idx="281">
                  <c:v>186.76348247431579</c:v>
                </c:pt>
                <c:pt idx="282">
                  <c:v>187.42647797945895</c:v>
                </c:pt>
                <c:pt idx="283">
                  <c:v>188.08947348460211</c:v>
                </c:pt>
                <c:pt idx="284">
                  <c:v>188.7524689897453</c:v>
                </c:pt>
                <c:pt idx="285">
                  <c:v>189.41546449488845</c:v>
                </c:pt>
                <c:pt idx="286">
                  <c:v>190.07846000003161</c:v>
                </c:pt>
                <c:pt idx="287">
                  <c:v>190.74145550517477</c:v>
                </c:pt>
                <c:pt idx="288">
                  <c:v>191.40445101031793</c:v>
                </c:pt>
                <c:pt idx="289">
                  <c:v>192.06744651546109</c:v>
                </c:pt>
                <c:pt idx="290">
                  <c:v>192.73044202060424</c:v>
                </c:pt>
                <c:pt idx="291">
                  <c:v>193.3934375257474</c:v>
                </c:pt>
                <c:pt idx="292">
                  <c:v>194.05643303089056</c:v>
                </c:pt>
                <c:pt idx="293">
                  <c:v>194.71942853603372</c:v>
                </c:pt>
                <c:pt idx="294">
                  <c:v>195.3824240411769</c:v>
                </c:pt>
                <c:pt idx="295">
                  <c:v>196.04541954632012</c:v>
                </c:pt>
                <c:pt idx="296">
                  <c:v>196.70841505146325</c:v>
                </c:pt>
                <c:pt idx="297">
                  <c:v>197.37141055660643</c:v>
                </c:pt>
                <c:pt idx="298">
                  <c:v>198.03440606174959</c:v>
                </c:pt>
                <c:pt idx="299">
                  <c:v>198.69740156689275</c:v>
                </c:pt>
                <c:pt idx="300">
                  <c:v>199.36039707203591</c:v>
                </c:pt>
                <c:pt idx="301">
                  <c:v>200.02339257717904</c:v>
                </c:pt>
                <c:pt idx="302">
                  <c:v>200.68638808232225</c:v>
                </c:pt>
                <c:pt idx="303">
                  <c:v>201.34938358746538</c:v>
                </c:pt>
                <c:pt idx="304">
                  <c:v>202.01237909260854</c:v>
                </c:pt>
                <c:pt idx="305">
                  <c:v>202.6753745977517</c:v>
                </c:pt>
                <c:pt idx="306">
                  <c:v>203.33837010289488</c:v>
                </c:pt>
                <c:pt idx="307">
                  <c:v>204.00136560803804</c:v>
                </c:pt>
                <c:pt idx="308">
                  <c:v>204.66436111318117</c:v>
                </c:pt>
                <c:pt idx="309">
                  <c:v>205.32735661832433</c:v>
                </c:pt>
                <c:pt idx="310">
                  <c:v>205.99035212346752</c:v>
                </c:pt>
                <c:pt idx="311">
                  <c:v>206.65334762861067</c:v>
                </c:pt>
                <c:pt idx="312">
                  <c:v>207.31634313375383</c:v>
                </c:pt>
                <c:pt idx="313">
                  <c:v>207.97933863889702</c:v>
                </c:pt>
                <c:pt idx="314">
                  <c:v>208.64233414404018</c:v>
                </c:pt>
                <c:pt idx="315">
                  <c:v>209.30532964918331</c:v>
                </c:pt>
                <c:pt idx="316">
                  <c:v>209.96832515432646</c:v>
                </c:pt>
                <c:pt idx="317">
                  <c:v>210.63132065946965</c:v>
                </c:pt>
                <c:pt idx="318">
                  <c:v>211.29431616461281</c:v>
                </c:pt>
                <c:pt idx="319">
                  <c:v>211.95731166975597</c:v>
                </c:pt>
                <c:pt idx="320">
                  <c:v>212.6203071748991</c:v>
                </c:pt>
                <c:pt idx="321">
                  <c:v>213.28330268004231</c:v>
                </c:pt>
                <c:pt idx="322">
                  <c:v>213.94629818518544</c:v>
                </c:pt>
                <c:pt idx="323">
                  <c:v>214.60929369032863</c:v>
                </c:pt>
                <c:pt idx="324">
                  <c:v>215.27228919547179</c:v>
                </c:pt>
                <c:pt idx="325">
                  <c:v>215.93528470061494</c:v>
                </c:pt>
                <c:pt idx="326">
                  <c:v>216.59828020575813</c:v>
                </c:pt>
                <c:pt idx="327">
                  <c:v>217.26127571090129</c:v>
                </c:pt>
                <c:pt idx="328">
                  <c:v>217.92427121604442</c:v>
                </c:pt>
                <c:pt idx="329">
                  <c:v>218.58726672118758</c:v>
                </c:pt>
                <c:pt idx="330">
                  <c:v>219.25026222633076</c:v>
                </c:pt>
                <c:pt idx="331">
                  <c:v>219.91325773147392</c:v>
                </c:pt>
                <c:pt idx="332">
                  <c:v>220.57625323661708</c:v>
                </c:pt>
                <c:pt idx="333">
                  <c:v>221.23924874176021</c:v>
                </c:pt>
                <c:pt idx="334">
                  <c:v>221.90224424690342</c:v>
                </c:pt>
                <c:pt idx="335">
                  <c:v>222.56523975204655</c:v>
                </c:pt>
                <c:pt idx="336">
                  <c:v>223.22823525718971</c:v>
                </c:pt>
                <c:pt idx="337">
                  <c:v>223.89123076233287</c:v>
                </c:pt>
                <c:pt idx="338">
                  <c:v>224.55422626747605</c:v>
                </c:pt>
                <c:pt idx="339">
                  <c:v>225.21722177261921</c:v>
                </c:pt>
                <c:pt idx="340">
                  <c:v>225.88021727776234</c:v>
                </c:pt>
                <c:pt idx="341">
                  <c:v>226.54321278290556</c:v>
                </c:pt>
                <c:pt idx="342">
                  <c:v>227.20620828804869</c:v>
                </c:pt>
                <c:pt idx="343">
                  <c:v>227.86920379319184</c:v>
                </c:pt>
                <c:pt idx="344">
                  <c:v>228.532199298335</c:v>
                </c:pt>
                <c:pt idx="345">
                  <c:v>229.19519480347819</c:v>
                </c:pt>
                <c:pt idx="346">
                  <c:v>229.85819030862135</c:v>
                </c:pt>
                <c:pt idx="347">
                  <c:v>230.52118581376448</c:v>
                </c:pt>
                <c:pt idx="348">
                  <c:v>231.18418131890763</c:v>
                </c:pt>
                <c:pt idx="349">
                  <c:v>231.84717682405088</c:v>
                </c:pt>
                <c:pt idx="350">
                  <c:v>232.51017232919401</c:v>
                </c:pt>
                <c:pt idx="351">
                  <c:v>233.17316783433716</c:v>
                </c:pt>
                <c:pt idx="352">
                  <c:v>233.83616333948035</c:v>
                </c:pt>
                <c:pt idx="353">
                  <c:v>234.49915884462351</c:v>
                </c:pt>
                <c:pt idx="354">
                  <c:v>235.16215434976667</c:v>
                </c:pt>
                <c:pt idx="355">
                  <c:v>235.8251498549098</c:v>
                </c:pt>
                <c:pt idx="356">
                  <c:v>236.48814536005301</c:v>
                </c:pt>
                <c:pt idx="357">
                  <c:v>237.15114086519614</c:v>
                </c:pt>
                <c:pt idx="358">
                  <c:v>237.8141363703393</c:v>
                </c:pt>
                <c:pt idx="359">
                  <c:v>238.47713187548246</c:v>
                </c:pt>
                <c:pt idx="360">
                  <c:v>239.14012738062564</c:v>
                </c:pt>
                <c:pt idx="361">
                  <c:v>239.8031228857688</c:v>
                </c:pt>
                <c:pt idx="362">
                  <c:v>240.46611839091193</c:v>
                </c:pt>
                <c:pt idx="363">
                  <c:v>241.12911389605509</c:v>
                </c:pt>
                <c:pt idx="364">
                  <c:v>241.79210940119827</c:v>
                </c:pt>
                <c:pt idx="365">
                  <c:v>242.45510490634143</c:v>
                </c:pt>
                <c:pt idx="366">
                  <c:v>243.11810041148459</c:v>
                </c:pt>
                <c:pt idx="367">
                  <c:v>243.78109591662772</c:v>
                </c:pt>
                <c:pt idx="368">
                  <c:v>244.44409142177093</c:v>
                </c:pt>
                <c:pt idx="369">
                  <c:v>245.10708692691406</c:v>
                </c:pt>
                <c:pt idx="370">
                  <c:v>245.77008243205722</c:v>
                </c:pt>
                <c:pt idx="371">
                  <c:v>246.43307793720041</c:v>
                </c:pt>
                <c:pt idx="372">
                  <c:v>247.09607344234357</c:v>
                </c:pt>
                <c:pt idx="373">
                  <c:v>247.75906894748672</c:v>
                </c:pt>
                <c:pt idx="374">
                  <c:v>248.42206445262985</c:v>
                </c:pt>
                <c:pt idx="375">
                  <c:v>249.08505995777307</c:v>
                </c:pt>
                <c:pt idx="376">
                  <c:v>249.74805546291626</c:v>
                </c:pt>
                <c:pt idx="377">
                  <c:v>250.41105096805941</c:v>
                </c:pt>
                <c:pt idx="378">
                  <c:v>251.0740464732026</c:v>
                </c:pt>
                <c:pt idx="379">
                  <c:v>251.73704197834576</c:v>
                </c:pt>
                <c:pt idx="380">
                  <c:v>252.40003748348889</c:v>
                </c:pt>
                <c:pt idx="381">
                  <c:v>253.06303298863205</c:v>
                </c:pt>
                <c:pt idx="382">
                  <c:v>253.72602849377523</c:v>
                </c:pt>
                <c:pt idx="383">
                  <c:v>254.38902399891839</c:v>
                </c:pt>
                <c:pt idx="384">
                  <c:v>255.05201950406155</c:v>
                </c:pt>
                <c:pt idx="385">
                  <c:v>255.71501500920468</c:v>
                </c:pt>
                <c:pt idx="386">
                  <c:v>256.37801051434786</c:v>
                </c:pt>
                <c:pt idx="387">
                  <c:v>257.04100601949102</c:v>
                </c:pt>
                <c:pt idx="388">
                  <c:v>257.70400152463418</c:v>
                </c:pt>
                <c:pt idx="389">
                  <c:v>258.36699702977734</c:v>
                </c:pt>
                <c:pt idx="390">
                  <c:v>259.0299925349205</c:v>
                </c:pt>
                <c:pt idx="391">
                  <c:v>259.69298804006365</c:v>
                </c:pt>
                <c:pt idx="392">
                  <c:v>260.35598354520681</c:v>
                </c:pt>
                <c:pt idx="393">
                  <c:v>261.01897905034997</c:v>
                </c:pt>
                <c:pt idx="394">
                  <c:v>261.68197455549318</c:v>
                </c:pt>
                <c:pt idx="395">
                  <c:v>262.34497006063629</c:v>
                </c:pt>
                <c:pt idx="396">
                  <c:v>263.00796556577944</c:v>
                </c:pt>
                <c:pt idx="397">
                  <c:v>263.67096107092266</c:v>
                </c:pt>
                <c:pt idx="398">
                  <c:v>264.33395657606582</c:v>
                </c:pt>
                <c:pt idx="399">
                  <c:v>264.99695208120897</c:v>
                </c:pt>
                <c:pt idx="400">
                  <c:v>265.65994758635208</c:v>
                </c:pt>
                <c:pt idx="401">
                  <c:v>266.32294309149529</c:v>
                </c:pt>
                <c:pt idx="402">
                  <c:v>266.98593859663845</c:v>
                </c:pt>
                <c:pt idx="403">
                  <c:v>267.64893410178161</c:v>
                </c:pt>
                <c:pt idx="404">
                  <c:v>268.31192960692476</c:v>
                </c:pt>
                <c:pt idx="405">
                  <c:v>268.97492511206792</c:v>
                </c:pt>
                <c:pt idx="406">
                  <c:v>269.63792061721108</c:v>
                </c:pt>
                <c:pt idx="407">
                  <c:v>270.30091612235424</c:v>
                </c:pt>
                <c:pt idx="408">
                  <c:v>270.9639116274974</c:v>
                </c:pt>
                <c:pt idx="409">
                  <c:v>271.62690713264055</c:v>
                </c:pt>
                <c:pt idx="410">
                  <c:v>272.28990263778371</c:v>
                </c:pt>
                <c:pt idx="411">
                  <c:v>272.95289814292687</c:v>
                </c:pt>
                <c:pt idx="412">
                  <c:v>273.61589364807003</c:v>
                </c:pt>
                <c:pt idx="413">
                  <c:v>274.27888915321319</c:v>
                </c:pt>
                <c:pt idx="414">
                  <c:v>274.94188465835634</c:v>
                </c:pt>
                <c:pt idx="415">
                  <c:v>275.6048801634995</c:v>
                </c:pt>
                <c:pt idx="416">
                  <c:v>276.26787566864272</c:v>
                </c:pt>
                <c:pt idx="417">
                  <c:v>276.93087117378587</c:v>
                </c:pt>
                <c:pt idx="418">
                  <c:v>277.59386667892898</c:v>
                </c:pt>
                <c:pt idx="419">
                  <c:v>278.25686218407213</c:v>
                </c:pt>
                <c:pt idx="420">
                  <c:v>278.91985768921535</c:v>
                </c:pt>
                <c:pt idx="421">
                  <c:v>279.58285319435851</c:v>
                </c:pt>
                <c:pt idx="422">
                  <c:v>280.24584869950166</c:v>
                </c:pt>
                <c:pt idx="423">
                  <c:v>280.90884420464477</c:v>
                </c:pt>
                <c:pt idx="424">
                  <c:v>281.57183970978798</c:v>
                </c:pt>
                <c:pt idx="425">
                  <c:v>282.23483521493114</c:v>
                </c:pt>
                <c:pt idx="426">
                  <c:v>282.8978307200743</c:v>
                </c:pt>
                <c:pt idx="427">
                  <c:v>283.56082622521745</c:v>
                </c:pt>
                <c:pt idx="428">
                  <c:v>284.22382173036061</c:v>
                </c:pt>
                <c:pt idx="429">
                  <c:v>284.88681723550377</c:v>
                </c:pt>
                <c:pt idx="430">
                  <c:v>285.54981274064693</c:v>
                </c:pt>
                <c:pt idx="431">
                  <c:v>286.21280824579014</c:v>
                </c:pt>
                <c:pt idx="432">
                  <c:v>286.87580375093324</c:v>
                </c:pt>
                <c:pt idx="433">
                  <c:v>287.5387992560764</c:v>
                </c:pt>
                <c:pt idx="434">
                  <c:v>288.20179476121956</c:v>
                </c:pt>
                <c:pt idx="435">
                  <c:v>288.86479026636277</c:v>
                </c:pt>
                <c:pt idx="436">
                  <c:v>289.52778577150593</c:v>
                </c:pt>
                <c:pt idx="437">
                  <c:v>290.19078127664903</c:v>
                </c:pt>
                <c:pt idx="438">
                  <c:v>290.85377678179219</c:v>
                </c:pt>
                <c:pt idx="439">
                  <c:v>291.51677228693541</c:v>
                </c:pt>
                <c:pt idx="440">
                  <c:v>292.17976779207856</c:v>
                </c:pt>
                <c:pt idx="441">
                  <c:v>292.84276329722172</c:v>
                </c:pt>
                <c:pt idx="442">
                  <c:v>293.50575880236482</c:v>
                </c:pt>
                <c:pt idx="443">
                  <c:v>294.16875430750804</c:v>
                </c:pt>
                <c:pt idx="444">
                  <c:v>294.83174981265125</c:v>
                </c:pt>
                <c:pt idx="445">
                  <c:v>295.49474531779441</c:v>
                </c:pt>
                <c:pt idx="446">
                  <c:v>296.15774082293763</c:v>
                </c:pt>
                <c:pt idx="447">
                  <c:v>296.82073632808078</c:v>
                </c:pt>
                <c:pt idx="448">
                  <c:v>297.48373183322394</c:v>
                </c:pt>
                <c:pt idx="449">
                  <c:v>298.14672733836704</c:v>
                </c:pt>
                <c:pt idx="450">
                  <c:v>298.80972284351026</c:v>
                </c:pt>
                <c:pt idx="451">
                  <c:v>299.47271834865342</c:v>
                </c:pt>
                <c:pt idx="452">
                  <c:v>300.13571385379657</c:v>
                </c:pt>
                <c:pt idx="453">
                  <c:v>300.79870935893973</c:v>
                </c:pt>
                <c:pt idx="454">
                  <c:v>301.46170486408289</c:v>
                </c:pt>
                <c:pt idx="455">
                  <c:v>302.12470036922605</c:v>
                </c:pt>
                <c:pt idx="456">
                  <c:v>302.78769587436921</c:v>
                </c:pt>
                <c:pt idx="457">
                  <c:v>303.45069137951242</c:v>
                </c:pt>
                <c:pt idx="458">
                  <c:v>304.11368688465552</c:v>
                </c:pt>
                <c:pt idx="459">
                  <c:v>304.77668238979868</c:v>
                </c:pt>
                <c:pt idx="460">
                  <c:v>305.43967789494184</c:v>
                </c:pt>
                <c:pt idx="461">
                  <c:v>306.10267340008505</c:v>
                </c:pt>
                <c:pt idx="462">
                  <c:v>306.76566890522821</c:v>
                </c:pt>
                <c:pt idx="463">
                  <c:v>307.42866441037131</c:v>
                </c:pt>
                <c:pt idx="464">
                  <c:v>308.09165991551447</c:v>
                </c:pt>
                <c:pt idx="465">
                  <c:v>308.75465542065768</c:v>
                </c:pt>
                <c:pt idx="466">
                  <c:v>309.41765092580084</c:v>
                </c:pt>
                <c:pt idx="467">
                  <c:v>310.080646430944</c:v>
                </c:pt>
                <c:pt idx="468">
                  <c:v>310.74364193608716</c:v>
                </c:pt>
                <c:pt idx="469">
                  <c:v>311.40663744123032</c:v>
                </c:pt>
                <c:pt idx="470">
                  <c:v>312.06963294637347</c:v>
                </c:pt>
                <c:pt idx="471">
                  <c:v>312.73262845151663</c:v>
                </c:pt>
                <c:pt idx="472">
                  <c:v>313.39562395665979</c:v>
                </c:pt>
                <c:pt idx="473">
                  <c:v>314.05861946180295</c:v>
                </c:pt>
                <c:pt idx="474">
                  <c:v>314.72161496694611</c:v>
                </c:pt>
                <c:pt idx="475">
                  <c:v>315.38461047208926</c:v>
                </c:pt>
                <c:pt idx="476">
                  <c:v>316.04760597723242</c:v>
                </c:pt>
                <c:pt idx="477">
                  <c:v>316.71060148237558</c:v>
                </c:pt>
                <c:pt idx="478">
                  <c:v>317.37359698751874</c:v>
                </c:pt>
                <c:pt idx="479">
                  <c:v>318.0365924926619</c:v>
                </c:pt>
                <c:pt idx="480">
                  <c:v>318.69958799780511</c:v>
                </c:pt>
                <c:pt idx="481">
                  <c:v>319.36258350294821</c:v>
                </c:pt>
                <c:pt idx="482">
                  <c:v>320.02557900809137</c:v>
                </c:pt>
                <c:pt idx="483">
                  <c:v>320.68857451323453</c:v>
                </c:pt>
                <c:pt idx="484">
                  <c:v>321.35157001837774</c:v>
                </c:pt>
                <c:pt idx="485">
                  <c:v>322.0145655235209</c:v>
                </c:pt>
                <c:pt idx="486">
                  <c:v>322.677561028664</c:v>
                </c:pt>
                <c:pt idx="487">
                  <c:v>323.34055653380722</c:v>
                </c:pt>
                <c:pt idx="488">
                  <c:v>324.00355203895037</c:v>
                </c:pt>
                <c:pt idx="489">
                  <c:v>324.66654754409353</c:v>
                </c:pt>
                <c:pt idx="490">
                  <c:v>325.32954304923669</c:v>
                </c:pt>
                <c:pt idx="491">
                  <c:v>325.99253855437985</c:v>
                </c:pt>
                <c:pt idx="492">
                  <c:v>326.65553405952301</c:v>
                </c:pt>
                <c:pt idx="493">
                  <c:v>327.31852956466616</c:v>
                </c:pt>
                <c:pt idx="494">
                  <c:v>327.98152506980932</c:v>
                </c:pt>
                <c:pt idx="495">
                  <c:v>328.64452057495248</c:v>
                </c:pt>
                <c:pt idx="496">
                  <c:v>329.30751608009564</c:v>
                </c:pt>
                <c:pt idx="497">
                  <c:v>329.9705115852388</c:v>
                </c:pt>
                <c:pt idx="498">
                  <c:v>330.63350709038207</c:v>
                </c:pt>
                <c:pt idx="499">
                  <c:v>331.29650259552517</c:v>
                </c:pt>
                <c:pt idx="500">
                  <c:v>331.95949810066833</c:v>
                </c:pt>
                <c:pt idx="501">
                  <c:v>332.62249360581148</c:v>
                </c:pt>
                <c:pt idx="502">
                  <c:v>333.2854891109547</c:v>
                </c:pt>
                <c:pt idx="503">
                  <c:v>333.94848461609786</c:v>
                </c:pt>
                <c:pt idx="504">
                  <c:v>334.61148012124096</c:v>
                </c:pt>
                <c:pt idx="505">
                  <c:v>335.27447562638412</c:v>
                </c:pt>
                <c:pt idx="506">
                  <c:v>335.93747113152733</c:v>
                </c:pt>
                <c:pt idx="507">
                  <c:v>336.60046663667049</c:v>
                </c:pt>
                <c:pt idx="508">
                  <c:v>337.26346214181365</c:v>
                </c:pt>
                <c:pt idx="509">
                  <c:v>337.92645764695675</c:v>
                </c:pt>
                <c:pt idx="510">
                  <c:v>338.58945315209996</c:v>
                </c:pt>
                <c:pt idx="511">
                  <c:v>339.25244865724312</c:v>
                </c:pt>
                <c:pt idx="512">
                  <c:v>339.91544416238628</c:v>
                </c:pt>
                <c:pt idx="513">
                  <c:v>340.57843966752944</c:v>
                </c:pt>
                <c:pt idx="514">
                  <c:v>341.2414351726726</c:v>
                </c:pt>
                <c:pt idx="515">
                  <c:v>341.90443067781575</c:v>
                </c:pt>
                <c:pt idx="516">
                  <c:v>342.56742618295891</c:v>
                </c:pt>
                <c:pt idx="517">
                  <c:v>343.23042168810207</c:v>
                </c:pt>
                <c:pt idx="518">
                  <c:v>343.89341719324523</c:v>
                </c:pt>
                <c:pt idx="519">
                  <c:v>344.55641269838839</c:v>
                </c:pt>
                <c:pt idx="520">
                  <c:v>345.21940820353154</c:v>
                </c:pt>
                <c:pt idx="521">
                  <c:v>345.88240370867476</c:v>
                </c:pt>
                <c:pt idx="522">
                  <c:v>346.54539921381786</c:v>
                </c:pt>
                <c:pt idx="523">
                  <c:v>347.20839471896102</c:v>
                </c:pt>
                <c:pt idx="524">
                  <c:v>347.87139022410418</c:v>
                </c:pt>
                <c:pt idx="525">
                  <c:v>348.53438572924739</c:v>
                </c:pt>
                <c:pt idx="526">
                  <c:v>349.19738123439055</c:v>
                </c:pt>
                <c:pt idx="527">
                  <c:v>349.86037673953365</c:v>
                </c:pt>
                <c:pt idx="528">
                  <c:v>350.52337224467681</c:v>
                </c:pt>
                <c:pt idx="529">
                  <c:v>351.18636774982002</c:v>
                </c:pt>
                <c:pt idx="530">
                  <c:v>351.84936325496318</c:v>
                </c:pt>
                <c:pt idx="531">
                  <c:v>352.51235876010634</c:v>
                </c:pt>
                <c:pt idx="532">
                  <c:v>353.1753542652495</c:v>
                </c:pt>
                <c:pt idx="533">
                  <c:v>353.83834977039265</c:v>
                </c:pt>
                <c:pt idx="534">
                  <c:v>354.50134527553581</c:v>
                </c:pt>
                <c:pt idx="535">
                  <c:v>355.16434078067897</c:v>
                </c:pt>
                <c:pt idx="536">
                  <c:v>355.82733628582213</c:v>
                </c:pt>
                <c:pt idx="537">
                  <c:v>356.49033179096529</c:v>
                </c:pt>
                <c:pt idx="538">
                  <c:v>357.15332729610844</c:v>
                </c:pt>
                <c:pt idx="539">
                  <c:v>357.8163228012516</c:v>
                </c:pt>
                <c:pt idx="540">
                  <c:v>358.47931830639482</c:v>
                </c:pt>
                <c:pt idx="541">
                  <c:v>359.14231381153792</c:v>
                </c:pt>
                <c:pt idx="542">
                  <c:v>359.80530931668108</c:v>
                </c:pt>
                <c:pt idx="543">
                  <c:v>360.46830482182423</c:v>
                </c:pt>
                <c:pt idx="544">
                  <c:v>361.13130032696745</c:v>
                </c:pt>
                <c:pt idx="545">
                  <c:v>361.79429583211061</c:v>
                </c:pt>
                <c:pt idx="546">
                  <c:v>362.45729133725371</c:v>
                </c:pt>
                <c:pt idx="547">
                  <c:v>363.12028684239692</c:v>
                </c:pt>
                <c:pt idx="548">
                  <c:v>363.78328234754008</c:v>
                </c:pt>
                <c:pt idx="549">
                  <c:v>364.44627785268324</c:v>
                </c:pt>
                <c:pt idx="550">
                  <c:v>365.1092733578264</c:v>
                </c:pt>
                <c:pt idx="551">
                  <c:v>365.77226886296955</c:v>
                </c:pt>
                <c:pt idx="552">
                  <c:v>366.43526436811277</c:v>
                </c:pt>
                <c:pt idx="553">
                  <c:v>367.09825987325593</c:v>
                </c:pt>
                <c:pt idx="554">
                  <c:v>367.76125537839903</c:v>
                </c:pt>
                <c:pt idx="555">
                  <c:v>368.42425088354224</c:v>
                </c:pt>
                <c:pt idx="556">
                  <c:v>369.0872463886854</c:v>
                </c:pt>
                <c:pt idx="557">
                  <c:v>369.75024189382856</c:v>
                </c:pt>
                <c:pt idx="558">
                  <c:v>370.41323739897172</c:v>
                </c:pt>
                <c:pt idx="559">
                  <c:v>371.07623290411487</c:v>
                </c:pt>
                <c:pt idx="560">
                  <c:v>371.73922840925803</c:v>
                </c:pt>
                <c:pt idx="561">
                  <c:v>372.40222391440119</c:v>
                </c:pt>
                <c:pt idx="562">
                  <c:v>373.06521941954441</c:v>
                </c:pt>
                <c:pt idx="563">
                  <c:v>373.72821492468751</c:v>
                </c:pt>
                <c:pt idx="564">
                  <c:v>374.39121042983066</c:v>
                </c:pt>
                <c:pt idx="565">
                  <c:v>375.05420593497382</c:v>
                </c:pt>
                <c:pt idx="566">
                  <c:v>375.71720144011704</c:v>
                </c:pt>
                <c:pt idx="567">
                  <c:v>376.3801969452602</c:v>
                </c:pt>
                <c:pt idx="568">
                  <c:v>377.0431924504033</c:v>
                </c:pt>
                <c:pt idx="569">
                  <c:v>377.70618795554645</c:v>
                </c:pt>
                <c:pt idx="570">
                  <c:v>378.36918346068967</c:v>
                </c:pt>
                <c:pt idx="571">
                  <c:v>379.03217896583283</c:v>
                </c:pt>
                <c:pt idx="572">
                  <c:v>379.69517447097599</c:v>
                </c:pt>
                <c:pt idx="573">
                  <c:v>380.35816997611909</c:v>
                </c:pt>
                <c:pt idx="574">
                  <c:v>381.0211654812623</c:v>
                </c:pt>
                <c:pt idx="575">
                  <c:v>381.68416098640546</c:v>
                </c:pt>
                <c:pt idx="576">
                  <c:v>382.34715649154862</c:v>
                </c:pt>
                <c:pt idx="577">
                  <c:v>383.01015199669177</c:v>
                </c:pt>
                <c:pt idx="578">
                  <c:v>383.67314750183493</c:v>
                </c:pt>
                <c:pt idx="579">
                  <c:v>384.33614300697809</c:v>
                </c:pt>
                <c:pt idx="580">
                  <c:v>384.99913851212125</c:v>
                </c:pt>
                <c:pt idx="581">
                  <c:v>385.66213401726441</c:v>
                </c:pt>
                <c:pt idx="582">
                  <c:v>386.32512952240756</c:v>
                </c:pt>
                <c:pt idx="583">
                  <c:v>386.98812502755072</c:v>
                </c:pt>
                <c:pt idx="584">
                  <c:v>387.65112053269388</c:v>
                </c:pt>
                <c:pt idx="585">
                  <c:v>388.3141160378371</c:v>
                </c:pt>
                <c:pt idx="586">
                  <c:v>388.9771115429802</c:v>
                </c:pt>
                <c:pt idx="587">
                  <c:v>389.64010704812335</c:v>
                </c:pt>
                <c:pt idx="588">
                  <c:v>390.30310255326651</c:v>
                </c:pt>
                <c:pt idx="589">
                  <c:v>390.96609805840973</c:v>
                </c:pt>
                <c:pt idx="590">
                  <c:v>391.62909356355289</c:v>
                </c:pt>
                <c:pt idx="591">
                  <c:v>392.29208906869599</c:v>
                </c:pt>
                <c:pt idx="592">
                  <c:v>392.9550845738392</c:v>
                </c:pt>
                <c:pt idx="593">
                  <c:v>393.61808007898236</c:v>
                </c:pt>
                <c:pt idx="594">
                  <c:v>394.28107558412552</c:v>
                </c:pt>
                <c:pt idx="595">
                  <c:v>394.94407108926868</c:v>
                </c:pt>
                <c:pt idx="596">
                  <c:v>395.60706659441183</c:v>
                </c:pt>
                <c:pt idx="597">
                  <c:v>396.27006209955499</c:v>
                </c:pt>
                <c:pt idx="598">
                  <c:v>396.93305760469815</c:v>
                </c:pt>
                <c:pt idx="599">
                  <c:v>397.59605310984131</c:v>
                </c:pt>
                <c:pt idx="600">
                  <c:v>398.25904861498447</c:v>
                </c:pt>
                <c:pt idx="601">
                  <c:v>398.92204412012762</c:v>
                </c:pt>
                <c:pt idx="602">
                  <c:v>399.58503962527078</c:v>
                </c:pt>
                <c:pt idx="603">
                  <c:v>400.248035130414</c:v>
                </c:pt>
                <c:pt idx="604">
                  <c:v>400.9110306355571</c:v>
                </c:pt>
                <c:pt idx="605">
                  <c:v>401.57402614070025</c:v>
                </c:pt>
                <c:pt idx="606">
                  <c:v>402.23702164584358</c:v>
                </c:pt>
                <c:pt idx="607">
                  <c:v>402.90001715098668</c:v>
                </c:pt>
                <c:pt idx="608">
                  <c:v>403.56301265612984</c:v>
                </c:pt>
                <c:pt idx="609">
                  <c:v>404.22600816127306</c:v>
                </c:pt>
                <c:pt idx="610">
                  <c:v>404.88900366641616</c:v>
                </c:pt>
                <c:pt idx="611">
                  <c:v>405.55199917155937</c:v>
                </c:pt>
                <c:pt idx="612">
                  <c:v>406.21499467670253</c:v>
                </c:pt>
                <c:pt idx="613">
                  <c:v>406.87799018184563</c:v>
                </c:pt>
                <c:pt idx="614">
                  <c:v>407.54098568698885</c:v>
                </c:pt>
                <c:pt idx="615">
                  <c:v>408.20398119213195</c:v>
                </c:pt>
                <c:pt idx="616">
                  <c:v>408.86697669727516</c:v>
                </c:pt>
                <c:pt idx="617">
                  <c:v>409.52997220241832</c:v>
                </c:pt>
                <c:pt idx="618">
                  <c:v>410.19296770756142</c:v>
                </c:pt>
                <c:pt idx="619">
                  <c:v>410.85596321270464</c:v>
                </c:pt>
                <c:pt idx="620">
                  <c:v>411.51895871784785</c:v>
                </c:pt>
                <c:pt idx="621">
                  <c:v>412.18195422299095</c:v>
                </c:pt>
                <c:pt idx="622">
                  <c:v>412.84494972813411</c:v>
                </c:pt>
                <c:pt idx="623">
                  <c:v>413.50794523327721</c:v>
                </c:pt>
                <c:pt idx="624">
                  <c:v>414.17094073842043</c:v>
                </c:pt>
                <c:pt idx="625">
                  <c:v>414.83393624356364</c:v>
                </c:pt>
                <c:pt idx="626">
                  <c:v>415.49693174870674</c:v>
                </c:pt>
                <c:pt idx="627">
                  <c:v>416.1599272538499</c:v>
                </c:pt>
                <c:pt idx="628">
                  <c:v>416.82292275899312</c:v>
                </c:pt>
                <c:pt idx="629">
                  <c:v>417.48591826413622</c:v>
                </c:pt>
                <c:pt idx="630">
                  <c:v>418.14891376927943</c:v>
                </c:pt>
                <c:pt idx="631">
                  <c:v>418.81190927442259</c:v>
                </c:pt>
                <c:pt idx="632">
                  <c:v>419.47490477956569</c:v>
                </c:pt>
                <c:pt idx="633">
                  <c:v>420.13790028470891</c:v>
                </c:pt>
                <c:pt idx="634">
                  <c:v>420.80089578985201</c:v>
                </c:pt>
                <c:pt idx="635">
                  <c:v>421.46389129499522</c:v>
                </c:pt>
                <c:pt idx="636">
                  <c:v>422.12688680013838</c:v>
                </c:pt>
                <c:pt idx="637">
                  <c:v>422.78988230528148</c:v>
                </c:pt>
                <c:pt idx="638">
                  <c:v>423.4528778104247</c:v>
                </c:pt>
                <c:pt idx="639">
                  <c:v>424.11587331556791</c:v>
                </c:pt>
                <c:pt idx="640">
                  <c:v>424.77886882071101</c:v>
                </c:pt>
                <c:pt idx="641">
                  <c:v>425.44186432585417</c:v>
                </c:pt>
                <c:pt idx="642">
                  <c:v>426.10485983099727</c:v>
                </c:pt>
                <c:pt idx="643">
                  <c:v>426.76785533614049</c:v>
                </c:pt>
                <c:pt idx="644">
                  <c:v>427.4308508412837</c:v>
                </c:pt>
                <c:pt idx="645">
                  <c:v>428.0938463464268</c:v>
                </c:pt>
                <c:pt idx="646">
                  <c:v>428.75684185156996</c:v>
                </c:pt>
                <c:pt idx="647">
                  <c:v>429.41983735671317</c:v>
                </c:pt>
                <c:pt idx="648">
                  <c:v>430.08283286185628</c:v>
                </c:pt>
                <c:pt idx="649">
                  <c:v>430.74582836699949</c:v>
                </c:pt>
                <c:pt idx="650">
                  <c:v>431.40882387214265</c:v>
                </c:pt>
                <c:pt idx="651">
                  <c:v>432.07181937728575</c:v>
                </c:pt>
                <c:pt idx="652">
                  <c:v>432.73481488242896</c:v>
                </c:pt>
                <c:pt idx="653">
                  <c:v>433.39781038757206</c:v>
                </c:pt>
                <c:pt idx="654">
                  <c:v>434.06080589271528</c:v>
                </c:pt>
                <c:pt idx="655">
                  <c:v>434.72380139785844</c:v>
                </c:pt>
                <c:pt idx="656">
                  <c:v>435.38679690300154</c:v>
                </c:pt>
                <c:pt idx="657">
                  <c:v>436.04979240814475</c:v>
                </c:pt>
                <c:pt idx="658">
                  <c:v>436.71278791328791</c:v>
                </c:pt>
                <c:pt idx="659">
                  <c:v>437.37578341843107</c:v>
                </c:pt>
                <c:pt idx="660">
                  <c:v>438.03877892357423</c:v>
                </c:pt>
                <c:pt idx="661">
                  <c:v>438.70177442871744</c:v>
                </c:pt>
                <c:pt idx="662">
                  <c:v>439.3647699338606</c:v>
                </c:pt>
                <c:pt idx="663">
                  <c:v>440.0277654390037</c:v>
                </c:pt>
                <c:pt idx="664">
                  <c:v>440.69076094414692</c:v>
                </c:pt>
                <c:pt idx="665">
                  <c:v>441.35375644929013</c:v>
                </c:pt>
                <c:pt idx="666">
                  <c:v>442.01675195443323</c:v>
                </c:pt>
                <c:pt idx="667">
                  <c:v>442.67974745957639</c:v>
                </c:pt>
                <c:pt idx="668">
                  <c:v>443.34274296471949</c:v>
                </c:pt>
                <c:pt idx="669">
                  <c:v>444.00573846986271</c:v>
                </c:pt>
                <c:pt idx="670">
                  <c:v>444.66873397500581</c:v>
                </c:pt>
                <c:pt idx="671">
                  <c:v>445.33172948014902</c:v>
                </c:pt>
                <c:pt idx="672">
                  <c:v>445.99472498529212</c:v>
                </c:pt>
                <c:pt idx="673">
                  <c:v>446.65772049043528</c:v>
                </c:pt>
                <c:pt idx="674">
                  <c:v>447.3207159955785</c:v>
                </c:pt>
                <c:pt idx="675">
                  <c:v>447.9837115007216</c:v>
                </c:pt>
                <c:pt idx="676">
                  <c:v>448.64670700586481</c:v>
                </c:pt>
                <c:pt idx="677">
                  <c:v>449.30970251100797</c:v>
                </c:pt>
                <c:pt idx="678">
                  <c:v>449.97269801615107</c:v>
                </c:pt>
                <c:pt idx="679">
                  <c:v>450.63569352129429</c:v>
                </c:pt>
                <c:pt idx="680">
                  <c:v>451.29868902643739</c:v>
                </c:pt>
                <c:pt idx="681">
                  <c:v>451.9616845315806</c:v>
                </c:pt>
                <c:pt idx="682">
                  <c:v>452.62468003672376</c:v>
                </c:pt>
                <c:pt idx="683">
                  <c:v>453.28767554186686</c:v>
                </c:pt>
                <c:pt idx="684">
                  <c:v>453.95067104701008</c:v>
                </c:pt>
                <c:pt idx="685">
                  <c:v>454.61366655215329</c:v>
                </c:pt>
                <c:pt idx="686">
                  <c:v>455.27666205729639</c:v>
                </c:pt>
                <c:pt idx="687">
                  <c:v>455.93965756243955</c:v>
                </c:pt>
                <c:pt idx="688">
                  <c:v>456.60265306758276</c:v>
                </c:pt>
                <c:pt idx="689">
                  <c:v>457.26564857272587</c:v>
                </c:pt>
                <c:pt idx="690">
                  <c:v>457.92864407786908</c:v>
                </c:pt>
                <c:pt idx="691">
                  <c:v>458.59163958301218</c:v>
                </c:pt>
                <c:pt idx="692">
                  <c:v>459.25463508815534</c:v>
                </c:pt>
                <c:pt idx="693">
                  <c:v>459.91763059329855</c:v>
                </c:pt>
                <c:pt idx="694">
                  <c:v>460.58062609844166</c:v>
                </c:pt>
                <c:pt idx="695">
                  <c:v>461.24362160358487</c:v>
                </c:pt>
                <c:pt idx="696">
                  <c:v>461.90661710872803</c:v>
                </c:pt>
                <c:pt idx="697">
                  <c:v>462.56961261387113</c:v>
                </c:pt>
                <c:pt idx="698">
                  <c:v>463.23260811901434</c:v>
                </c:pt>
                <c:pt idx="699">
                  <c:v>463.89560362415756</c:v>
                </c:pt>
                <c:pt idx="700">
                  <c:v>464.55859912930066</c:v>
                </c:pt>
                <c:pt idx="701">
                  <c:v>465.22159463444382</c:v>
                </c:pt>
                <c:pt idx="702">
                  <c:v>465.88459013958692</c:v>
                </c:pt>
                <c:pt idx="703">
                  <c:v>466.54758564473013</c:v>
                </c:pt>
                <c:pt idx="704">
                  <c:v>467.21058114987335</c:v>
                </c:pt>
                <c:pt idx="705">
                  <c:v>467.87357665501645</c:v>
                </c:pt>
                <c:pt idx="706">
                  <c:v>468.53657216015961</c:v>
                </c:pt>
                <c:pt idx="707">
                  <c:v>469.19956766530282</c:v>
                </c:pt>
                <c:pt idx="708">
                  <c:v>469.86256317044592</c:v>
                </c:pt>
                <c:pt idx="709">
                  <c:v>470.52555867558914</c:v>
                </c:pt>
                <c:pt idx="710">
                  <c:v>471.18855418073224</c:v>
                </c:pt>
                <c:pt idx="711">
                  <c:v>471.8515496858754</c:v>
                </c:pt>
                <c:pt idx="712">
                  <c:v>472.51454519101861</c:v>
                </c:pt>
                <c:pt idx="713">
                  <c:v>473.17754069616171</c:v>
                </c:pt>
                <c:pt idx="714">
                  <c:v>473.84053620130499</c:v>
                </c:pt>
                <c:pt idx="715">
                  <c:v>474.5035317064482</c:v>
                </c:pt>
                <c:pt idx="716">
                  <c:v>475.1665272115913</c:v>
                </c:pt>
                <c:pt idx="717">
                  <c:v>475.82952271673446</c:v>
                </c:pt>
                <c:pt idx="718">
                  <c:v>476.49251822187767</c:v>
                </c:pt>
                <c:pt idx="719">
                  <c:v>477.15551372702078</c:v>
                </c:pt>
                <c:pt idx="720">
                  <c:v>477.81850923216399</c:v>
                </c:pt>
                <c:pt idx="721">
                  <c:v>478.48150473730715</c:v>
                </c:pt>
                <c:pt idx="722">
                  <c:v>479.14450024245025</c:v>
                </c:pt>
                <c:pt idx="723">
                  <c:v>479.80749574759346</c:v>
                </c:pt>
                <c:pt idx="724">
                  <c:v>480.47049125273657</c:v>
                </c:pt>
                <c:pt idx="725">
                  <c:v>481.13348675787978</c:v>
                </c:pt>
                <c:pt idx="726">
                  <c:v>481.79648226302294</c:v>
                </c:pt>
                <c:pt idx="727">
                  <c:v>482.45947776816604</c:v>
                </c:pt>
                <c:pt idx="728">
                  <c:v>483.12247327330925</c:v>
                </c:pt>
                <c:pt idx="729">
                  <c:v>483.78546877845247</c:v>
                </c:pt>
                <c:pt idx="730">
                  <c:v>484.44846428359557</c:v>
                </c:pt>
                <c:pt idx="731">
                  <c:v>485.11145978873873</c:v>
                </c:pt>
                <c:pt idx="732">
                  <c:v>485.77445529388183</c:v>
                </c:pt>
                <c:pt idx="733">
                  <c:v>486.43745079902504</c:v>
                </c:pt>
                <c:pt idx="734">
                  <c:v>487.10044630416826</c:v>
                </c:pt>
                <c:pt idx="735">
                  <c:v>487.76344180931136</c:v>
                </c:pt>
                <c:pt idx="736">
                  <c:v>488.42643731445452</c:v>
                </c:pt>
                <c:pt idx="737">
                  <c:v>489.08943281959773</c:v>
                </c:pt>
                <c:pt idx="738">
                  <c:v>489.75242832474083</c:v>
                </c:pt>
                <c:pt idx="739">
                  <c:v>490.41542382988405</c:v>
                </c:pt>
                <c:pt idx="740">
                  <c:v>491.07841933502721</c:v>
                </c:pt>
                <c:pt idx="741">
                  <c:v>491.74141484017031</c:v>
                </c:pt>
                <c:pt idx="742">
                  <c:v>492.40441034531352</c:v>
                </c:pt>
                <c:pt idx="743">
                  <c:v>493.06740585045662</c:v>
                </c:pt>
                <c:pt idx="744">
                  <c:v>493.73040135559984</c:v>
                </c:pt>
                <c:pt idx="745">
                  <c:v>494.393396860743</c:v>
                </c:pt>
                <c:pt idx="746">
                  <c:v>495.0563923658861</c:v>
                </c:pt>
                <c:pt idx="747">
                  <c:v>495.71938787102931</c:v>
                </c:pt>
                <c:pt idx="748">
                  <c:v>496.38238337617253</c:v>
                </c:pt>
                <c:pt idx="749">
                  <c:v>497.04537888131563</c:v>
                </c:pt>
                <c:pt idx="750">
                  <c:v>497.70837438645879</c:v>
                </c:pt>
                <c:pt idx="751">
                  <c:v>498.37136989160189</c:v>
                </c:pt>
                <c:pt idx="752">
                  <c:v>499.0343653967451</c:v>
                </c:pt>
                <c:pt idx="753">
                  <c:v>499.69736090188832</c:v>
                </c:pt>
                <c:pt idx="754">
                  <c:v>500.36035640703142</c:v>
                </c:pt>
                <c:pt idx="755">
                  <c:v>501.02335191217458</c:v>
                </c:pt>
                <c:pt idx="756">
                  <c:v>501.68634741731779</c:v>
                </c:pt>
                <c:pt idx="757">
                  <c:v>502.34934292246089</c:v>
                </c:pt>
                <c:pt idx="758">
                  <c:v>503.01233842760411</c:v>
                </c:pt>
                <c:pt idx="759">
                  <c:v>503.67533393274726</c:v>
                </c:pt>
                <c:pt idx="760">
                  <c:v>504.33832943789037</c:v>
                </c:pt>
                <c:pt idx="761">
                  <c:v>505.00132494303358</c:v>
                </c:pt>
                <c:pt idx="762">
                  <c:v>505.66432044817668</c:v>
                </c:pt>
                <c:pt idx="763">
                  <c:v>506.3273159533199</c:v>
                </c:pt>
                <c:pt idx="764">
                  <c:v>506.99031145846305</c:v>
                </c:pt>
                <c:pt idx="765">
                  <c:v>507.65330696360616</c:v>
                </c:pt>
                <c:pt idx="766">
                  <c:v>508.31630246874937</c:v>
                </c:pt>
                <c:pt idx="767">
                  <c:v>508.97929797389259</c:v>
                </c:pt>
                <c:pt idx="768">
                  <c:v>509.64229347903574</c:v>
                </c:pt>
                <c:pt idx="769">
                  <c:v>510.30528898417896</c:v>
                </c:pt>
                <c:pt idx="770">
                  <c:v>510.96828448932217</c:v>
                </c:pt>
                <c:pt idx="771">
                  <c:v>511.63127999446527</c:v>
                </c:pt>
                <c:pt idx="772">
                  <c:v>512.29427549960849</c:v>
                </c:pt>
                <c:pt idx="773">
                  <c:v>512.95727100475165</c:v>
                </c:pt>
                <c:pt idx="774">
                  <c:v>513.62026650989469</c:v>
                </c:pt>
                <c:pt idx="775">
                  <c:v>514.28326201503796</c:v>
                </c:pt>
                <c:pt idx="776">
                  <c:v>514.94625752018101</c:v>
                </c:pt>
                <c:pt idx="777">
                  <c:v>515.60925302532428</c:v>
                </c:pt>
                <c:pt idx="778">
                  <c:v>516.27224853046744</c:v>
                </c:pt>
                <c:pt idx="779">
                  <c:v>516.93524403561048</c:v>
                </c:pt>
                <c:pt idx="780">
                  <c:v>517.59823954075375</c:v>
                </c:pt>
                <c:pt idx="781">
                  <c:v>518.26123504589691</c:v>
                </c:pt>
                <c:pt idx="782">
                  <c:v>518.92423055104007</c:v>
                </c:pt>
                <c:pt idx="783">
                  <c:v>519.58722605618323</c:v>
                </c:pt>
                <c:pt idx="784">
                  <c:v>520.25022156132627</c:v>
                </c:pt>
                <c:pt idx="785">
                  <c:v>520.91321706646954</c:v>
                </c:pt>
                <c:pt idx="786">
                  <c:v>521.5762125716127</c:v>
                </c:pt>
                <c:pt idx="787">
                  <c:v>522.23920807675586</c:v>
                </c:pt>
                <c:pt idx="788">
                  <c:v>522.90220358189902</c:v>
                </c:pt>
                <c:pt idx="789">
                  <c:v>523.56519908704217</c:v>
                </c:pt>
                <c:pt idx="790">
                  <c:v>524.22819459218533</c:v>
                </c:pt>
                <c:pt idx="791">
                  <c:v>524.89119009732849</c:v>
                </c:pt>
                <c:pt idx="792">
                  <c:v>525.55418560247165</c:v>
                </c:pt>
                <c:pt idx="793">
                  <c:v>526.21718110761481</c:v>
                </c:pt>
                <c:pt idx="794">
                  <c:v>526.88017661275796</c:v>
                </c:pt>
                <c:pt idx="795">
                  <c:v>527.54317211790112</c:v>
                </c:pt>
                <c:pt idx="796">
                  <c:v>528.20616762304428</c:v>
                </c:pt>
                <c:pt idx="797">
                  <c:v>528.86916312818744</c:v>
                </c:pt>
                <c:pt idx="798">
                  <c:v>529.5321586333306</c:v>
                </c:pt>
                <c:pt idx="799">
                  <c:v>530.19515413847375</c:v>
                </c:pt>
                <c:pt idx="800">
                  <c:v>530.85814964361703</c:v>
                </c:pt>
                <c:pt idx="801">
                  <c:v>531.52114514876007</c:v>
                </c:pt>
                <c:pt idx="802">
                  <c:v>532.18414065390323</c:v>
                </c:pt>
                <c:pt idx="803">
                  <c:v>532.84713615904639</c:v>
                </c:pt>
                <c:pt idx="804">
                  <c:v>533.51013166418954</c:v>
                </c:pt>
                <c:pt idx="805">
                  <c:v>534.17312716933282</c:v>
                </c:pt>
                <c:pt idx="806">
                  <c:v>534.83612267447586</c:v>
                </c:pt>
                <c:pt idx="807">
                  <c:v>535.49911817961902</c:v>
                </c:pt>
                <c:pt idx="808">
                  <c:v>536.16211368476229</c:v>
                </c:pt>
                <c:pt idx="809">
                  <c:v>536.82510918990533</c:v>
                </c:pt>
                <c:pt idx="810">
                  <c:v>537.48810469504861</c:v>
                </c:pt>
                <c:pt idx="811">
                  <c:v>538.15110020019176</c:v>
                </c:pt>
                <c:pt idx="812">
                  <c:v>538.81409570533481</c:v>
                </c:pt>
                <c:pt idx="813">
                  <c:v>539.47709121047808</c:v>
                </c:pt>
                <c:pt idx="814">
                  <c:v>540.14008671562112</c:v>
                </c:pt>
                <c:pt idx="815">
                  <c:v>540.8030822207644</c:v>
                </c:pt>
                <c:pt idx="816">
                  <c:v>541.46607772590755</c:v>
                </c:pt>
                <c:pt idx="817">
                  <c:v>542.1290732310506</c:v>
                </c:pt>
                <c:pt idx="818">
                  <c:v>542.79206873619387</c:v>
                </c:pt>
                <c:pt idx="819">
                  <c:v>543.45506424133703</c:v>
                </c:pt>
                <c:pt idx="820">
                  <c:v>544.11805974648018</c:v>
                </c:pt>
                <c:pt idx="821">
                  <c:v>544.78105525162334</c:v>
                </c:pt>
                <c:pt idx="822">
                  <c:v>545.44405075676639</c:v>
                </c:pt>
                <c:pt idx="823">
                  <c:v>546.10704626190966</c:v>
                </c:pt>
                <c:pt idx="824">
                  <c:v>546.77004176705282</c:v>
                </c:pt>
                <c:pt idx="825">
                  <c:v>547.43303727219597</c:v>
                </c:pt>
                <c:pt idx="826">
                  <c:v>548.09603277733913</c:v>
                </c:pt>
                <c:pt idx="827">
                  <c:v>548.75902828248229</c:v>
                </c:pt>
                <c:pt idx="828">
                  <c:v>549.42202378762545</c:v>
                </c:pt>
                <c:pt idx="829">
                  <c:v>550.08501929276861</c:v>
                </c:pt>
                <c:pt idx="830">
                  <c:v>550.74801479791176</c:v>
                </c:pt>
                <c:pt idx="831">
                  <c:v>551.41101030305492</c:v>
                </c:pt>
                <c:pt idx="832">
                  <c:v>552.07400580819808</c:v>
                </c:pt>
                <c:pt idx="833">
                  <c:v>552.73700131334124</c:v>
                </c:pt>
                <c:pt idx="834">
                  <c:v>553.3999968184844</c:v>
                </c:pt>
                <c:pt idx="835">
                  <c:v>554.06299232362755</c:v>
                </c:pt>
                <c:pt idx="836">
                  <c:v>554.72598782877071</c:v>
                </c:pt>
                <c:pt idx="837">
                  <c:v>555.38898333391387</c:v>
                </c:pt>
                <c:pt idx="838">
                  <c:v>556.05197883905703</c:v>
                </c:pt>
                <c:pt idx="839">
                  <c:v>556.71497434420019</c:v>
                </c:pt>
                <c:pt idx="840">
                  <c:v>557.37796984934334</c:v>
                </c:pt>
                <c:pt idx="841">
                  <c:v>558.0409653544865</c:v>
                </c:pt>
                <c:pt idx="842">
                  <c:v>558.70396085962966</c:v>
                </c:pt>
                <c:pt idx="843">
                  <c:v>559.36695636477282</c:v>
                </c:pt>
                <c:pt idx="844">
                  <c:v>560.02995186991598</c:v>
                </c:pt>
                <c:pt idx="845">
                  <c:v>560.69294737505913</c:v>
                </c:pt>
                <c:pt idx="846">
                  <c:v>561.35594288020241</c:v>
                </c:pt>
                <c:pt idx="847">
                  <c:v>562.01893838534545</c:v>
                </c:pt>
                <c:pt idx="848">
                  <c:v>562.68193389048861</c:v>
                </c:pt>
                <c:pt idx="849">
                  <c:v>563.34492939563199</c:v>
                </c:pt>
                <c:pt idx="850">
                  <c:v>564.00792490077492</c:v>
                </c:pt>
                <c:pt idx="851">
                  <c:v>564.6709204059182</c:v>
                </c:pt>
                <c:pt idx="852">
                  <c:v>565.33391591106124</c:v>
                </c:pt>
                <c:pt idx="853">
                  <c:v>565.99691141620451</c:v>
                </c:pt>
                <c:pt idx="854">
                  <c:v>566.65990692134767</c:v>
                </c:pt>
                <c:pt idx="855">
                  <c:v>567.32290242649083</c:v>
                </c:pt>
                <c:pt idx="856">
                  <c:v>567.98589793163399</c:v>
                </c:pt>
                <c:pt idx="857">
                  <c:v>568.64889343677726</c:v>
                </c:pt>
                <c:pt idx="858">
                  <c:v>569.31188894192019</c:v>
                </c:pt>
                <c:pt idx="859">
                  <c:v>569.97488444706357</c:v>
                </c:pt>
                <c:pt idx="860">
                  <c:v>570.63787995220662</c:v>
                </c:pt>
                <c:pt idx="861">
                  <c:v>571.30087545734978</c:v>
                </c:pt>
                <c:pt idx="862">
                  <c:v>571.96387096249293</c:v>
                </c:pt>
                <c:pt idx="863">
                  <c:v>572.62686646763621</c:v>
                </c:pt>
                <c:pt idx="864">
                  <c:v>573.28986197277925</c:v>
                </c:pt>
                <c:pt idx="865">
                  <c:v>573.95285747792252</c:v>
                </c:pt>
                <c:pt idx="866">
                  <c:v>574.61585298306557</c:v>
                </c:pt>
                <c:pt idx="867">
                  <c:v>575.27884848820884</c:v>
                </c:pt>
                <c:pt idx="868">
                  <c:v>575.94184399335188</c:v>
                </c:pt>
                <c:pt idx="869">
                  <c:v>576.60483949849515</c:v>
                </c:pt>
                <c:pt idx="870">
                  <c:v>577.2678350036382</c:v>
                </c:pt>
                <c:pt idx="871">
                  <c:v>577.93083050878147</c:v>
                </c:pt>
                <c:pt idx="872">
                  <c:v>578.59382601392451</c:v>
                </c:pt>
                <c:pt idx="873">
                  <c:v>579.25682151906778</c:v>
                </c:pt>
                <c:pt idx="874">
                  <c:v>579.91981702421083</c:v>
                </c:pt>
                <c:pt idx="875">
                  <c:v>580.5828125293541</c:v>
                </c:pt>
                <c:pt idx="876">
                  <c:v>581.24580803449714</c:v>
                </c:pt>
                <c:pt idx="877">
                  <c:v>581.90880353964042</c:v>
                </c:pt>
                <c:pt idx="878">
                  <c:v>582.57179904478346</c:v>
                </c:pt>
                <c:pt idx="879">
                  <c:v>583.23479454992673</c:v>
                </c:pt>
                <c:pt idx="880">
                  <c:v>583.89779005506978</c:v>
                </c:pt>
                <c:pt idx="881">
                  <c:v>584.56078556021305</c:v>
                </c:pt>
                <c:pt idx="882">
                  <c:v>585.22378106535609</c:v>
                </c:pt>
                <c:pt idx="883">
                  <c:v>585.88677657049936</c:v>
                </c:pt>
                <c:pt idx="884">
                  <c:v>586.54977207564252</c:v>
                </c:pt>
                <c:pt idx="885">
                  <c:v>587.21276758078568</c:v>
                </c:pt>
                <c:pt idx="886">
                  <c:v>587.87576308592872</c:v>
                </c:pt>
                <c:pt idx="887">
                  <c:v>588.53875859107211</c:v>
                </c:pt>
                <c:pt idx="888">
                  <c:v>589.20175409621504</c:v>
                </c:pt>
                <c:pt idx="889">
                  <c:v>589.86474960135831</c:v>
                </c:pt>
                <c:pt idx="890">
                  <c:v>590.52774510650136</c:v>
                </c:pt>
                <c:pt idx="891">
                  <c:v>591.19074061164463</c:v>
                </c:pt>
                <c:pt idx="892">
                  <c:v>591.85373611678779</c:v>
                </c:pt>
                <c:pt idx="893">
                  <c:v>592.51673162193094</c:v>
                </c:pt>
                <c:pt idx="894">
                  <c:v>593.1797271270741</c:v>
                </c:pt>
                <c:pt idx="895">
                  <c:v>593.84272263221737</c:v>
                </c:pt>
                <c:pt idx="896">
                  <c:v>594.5057181373603</c:v>
                </c:pt>
                <c:pt idx="897">
                  <c:v>595.16871364250369</c:v>
                </c:pt>
                <c:pt idx="898">
                  <c:v>595.83170914764673</c:v>
                </c:pt>
                <c:pt idx="899">
                  <c:v>596.49470465278989</c:v>
                </c:pt>
                <c:pt idx="900">
                  <c:v>597.15770015793305</c:v>
                </c:pt>
                <c:pt idx="901">
                  <c:v>597.82069566307632</c:v>
                </c:pt>
                <c:pt idx="902">
                  <c:v>598.48369116821948</c:v>
                </c:pt>
                <c:pt idx="903">
                  <c:v>599.14668667336264</c:v>
                </c:pt>
                <c:pt idx="904">
                  <c:v>599.80968217850591</c:v>
                </c:pt>
                <c:pt idx="905">
                  <c:v>600.47267768364895</c:v>
                </c:pt>
                <c:pt idx="906">
                  <c:v>601.13567318879223</c:v>
                </c:pt>
                <c:pt idx="907">
                  <c:v>601.79866869393527</c:v>
                </c:pt>
                <c:pt idx="908">
                  <c:v>602.46166419907854</c:v>
                </c:pt>
                <c:pt idx="909">
                  <c:v>603.12465970422159</c:v>
                </c:pt>
                <c:pt idx="910">
                  <c:v>603.78765520936474</c:v>
                </c:pt>
                <c:pt idx="911">
                  <c:v>604.4506507145079</c:v>
                </c:pt>
                <c:pt idx="912">
                  <c:v>605.11364621965117</c:v>
                </c:pt>
                <c:pt idx="913">
                  <c:v>605.77664172479422</c:v>
                </c:pt>
                <c:pt idx="914">
                  <c:v>606.43963722993749</c:v>
                </c:pt>
                <c:pt idx="915">
                  <c:v>607.10263273508053</c:v>
                </c:pt>
                <c:pt idx="916">
                  <c:v>607.7656282402238</c:v>
                </c:pt>
                <c:pt idx="917">
                  <c:v>608.42862374536685</c:v>
                </c:pt>
                <c:pt idx="918">
                  <c:v>609.09161925051012</c:v>
                </c:pt>
                <c:pt idx="919">
                  <c:v>609.75461475565317</c:v>
                </c:pt>
                <c:pt idx="920">
                  <c:v>610.41761026079644</c:v>
                </c:pt>
                <c:pt idx="921">
                  <c:v>611.08060576593948</c:v>
                </c:pt>
                <c:pt idx="922">
                  <c:v>611.74360127108275</c:v>
                </c:pt>
                <c:pt idx="923">
                  <c:v>612.4065967762258</c:v>
                </c:pt>
                <c:pt idx="924">
                  <c:v>613.06959228136907</c:v>
                </c:pt>
                <c:pt idx="925">
                  <c:v>613.73258778651211</c:v>
                </c:pt>
                <c:pt idx="926">
                  <c:v>614.39558329165538</c:v>
                </c:pt>
                <c:pt idx="927">
                  <c:v>615.05857879679843</c:v>
                </c:pt>
                <c:pt idx="928">
                  <c:v>615.7215743019417</c:v>
                </c:pt>
                <c:pt idx="929">
                  <c:v>616.38456980708474</c:v>
                </c:pt>
                <c:pt idx="930">
                  <c:v>617.04756531222802</c:v>
                </c:pt>
                <c:pt idx="931">
                  <c:v>617.71056081737117</c:v>
                </c:pt>
                <c:pt idx="932">
                  <c:v>618.37355632251433</c:v>
                </c:pt>
                <c:pt idx="933">
                  <c:v>619.03655182765749</c:v>
                </c:pt>
                <c:pt idx="934">
                  <c:v>619.69954733280076</c:v>
                </c:pt>
                <c:pt idx="935">
                  <c:v>620.36254283794369</c:v>
                </c:pt>
                <c:pt idx="936">
                  <c:v>621.02553834308708</c:v>
                </c:pt>
                <c:pt idx="937">
                  <c:v>621.68853384823001</c:v>
                </c:pt>
                <c:pt idx="938">
                  <c:v>622.35152935337328</c:v>
                </c:pt>
                <c:pt idx="939">
                  <c:v>623.01452485851644</c:v>
                </c:pt>
                <c:pt idx="940">
                  <c:v>623.6775203636596</c:v>
                </c:pt>
                <c:pt idx="941">
                  <c:v>624.34051586880275</c:v>
                </c:pt>
                <c:pt idx="942">
                  <c:v>625.00351137394603</c:v>
                </c:pt>
                <c:pt idx="943">
                  <c:v>625.66650687908907</c:v>
                </c:pt>
                <c:pt idx="944">
                  <c:v>626.32950238423234</c:v>
                </c:pt>
                <c:pt idx="945">
                  <c:v>626.99249788937527</c:v>
                </c:pt>
                <c:pt idx="946">
                  <c:v>627.65549339451866</c:v>
                </c:pt>
                <c:pt idx="947">
                  <c:v>628.3184888996617</c:v>
                </c:pt>
                <c:pt idx="948">
                  <c:v>628.98148440480486</c:v>
                </c:pt>
                <c:pt idx="949">
                  <c:v>629.64447990994802</c:v>
                </c:pt>
                <c:pt idx="950">
                  <c:v>630.30747541509129</c:v>
                </c:pt>
                <c:pt idx="951">
                  <c:v>630.97047092023433</c:v>
                </c:pt>
                <c:pt idx="952">
                  <c:v>631.63346642537761</c:v>
                </c:pt>
                <c:pt idx="953">
                  <c:v>632.29646193052065</c:v>
                </c:pt>
                <c:pt idx="954">
                  <c:v>632.95945743566392</c:v>
                </c:pt>
                <c:pt idx="955">
                  <c:v>633.62245294080697</c:v>
                </c:pt>
                <c:pt idx="956">
                  <c:v>634.28544844595024</c:v>
                </c:pt>
                <c:pt idx="957">
                  <c:v>634.9484439510934</c:v>
                </c:pt>
                <c:pt idx="958">
                  <c:v>635.61143945623655</c:v>
                </c:pt>
                <c:pt idx="959">
                  <c:v>636.27443496137971</c:v>
                </c:pt>
                <c:pt idx="960">
                  <c:v>636.93743046652287</c:v>
                </c:pt>
                <c:pt idx="961">
                  <c:v>637.60042597166603</c:v>
                </c:pt>
                <c:pt idx="962">
                  <c:v>638.26342147680919</c:v>
                </c:pt>
                <c:pt idx="963">
                  <c:v>638.92641698195234</c:v>
                </c:pt>
                <c:pt idx="964">
                  <c:v>639.5894124870955</c:v>
                </c:pt>
                <c:pt idx="965">
                  <c:v>640.25240799223866</c:v>
                </c:pt>
                <c:pt idx="966">
                  <c:v>640.91540349738182</c:v>
                </c:pt>
                <c:pt idx="967">
                  <c:v>641.57839900252498</c:v>
                </c:pt>
                <c:pt idx="968">
                  <c:v>642.24139450766813</c:v>
                </c:pt>
                <c:pt idx="969">
                  <c:v>642.90439001281129</c:v>
                </c:pt>
                <c:pt idx="970">
                  <c:v>643.56738551795445</c:v>
                </c:pt>
                <c:pt idx="971">
                  <c:v>644.23038102309761</c:v>
                </c:pt>
                <c:pt idx="972">
                  <c:v>644.89337652824088</c:v>
                </c:pt>
                <c:pt idx="973">
                  <c:v>645.55637203338392</c:v>
                </c:pt>
                <c:pt idx="974">
                  <c:v>646.21936753852708</c:v>
                </c:pt>
                <c:pt idx="975">
                  <c:v>646.88236304367024</c:v>
                </c:pt>
                <c:pt idx="976">
                  <c:v>647.5453585488134</c:v>
                </c:pt>
                <c:pt idx="977">
                  <c:v>648.20835405395655</c:v>
                </c:pt>
                <c:pt idx="978">
                  <c:v>648.8713495590996</c:v>
                </c:pt>
                <c:pt idx="979">
                  <c:v>649.53434506424276</c:v>
                </c:pt>
                <c:pt idx="980">
                  <c:v>650.1973405693858</c:v>
                </c:pt>
                <c:pt idx="981">
                  <c:v>650.86033607452896</c:v>
                </c:pt>
                <c:pt idx="982">
                  <c:v>651.523331579672</c:v>
                </c:pt>
                <c:pt idx="983">
                  <c:v>652.18632708481505</c:v>
                </c:pt>
                <c:pt idx="984">
                  <c:v>652.84932258995809</c:v>
                </c:pt>
                <c:pt idx="985">
                  <c:v>653.51231809510125</c:v>
                </c:pt>
                <c:pt idx="986">
                  <c:v>654.17531360024429</c:v>
                </c:pt>
                <c:pt idx="987">
                  <c:v>654.83830910538745</c:v>
                </c:pt>
                <c:pt idx="988">
                  <c:v>655.5013046105305</c:v>
                </c:pt>
                <c:pt idx="989">
                  <c:v>656.16430011567365</c:v>
                </c:pt>
                <c:pt idx="990">
                  <c:v>656.8272956208167</c:v>
                </c:pt>
                <c:pt idx="991">
                  <c:v>657.49029112595974</c:v>
                </c:pt>
                <c:pt idx="992">
                  <c:v>658.1532866311029</c:v>
                </c:pt>
                <c:pt idx="993">
                  <c:v>658.81628213624595</c:v>
                </c:pt>
                <c:pt idx="994">
                  <c:v>659.4792776413891</c:v>
                </c:pt>
                <c:pt idx="995">
                  <c:v>660.14227314653226</c:v>
                </c:pt>
                <c:pt idx="996">
                  <c:v>660.80526865167519</c:v>
                </c:pt>
                <c:pt idx="997">
                  <c:v>661.46826415681824</c:v>
                </c:pt>
                <c:pt idx="998">
                  <c:v>662.13125966196139</c:v>
                </c:pt>
                <c:pt idx="999">
                  <c:v>662.79425516710444</c:v>
                </c:pt>
                <c:pt idx="1000">
                  <c:v>663.4572506722476</c:v>
                </c:pt>
                <c:pt idx="1001">
                  <c:v>664.12024617739064</c:v>
                </c:pt>
                <c:pt idx="1002">
                  <c:v>664.78324168253368</c:v>
                </c:pt>
                <c:pt idx="1003">
                  <c:v>665.44623718767696</c:v>
                </c:pt>
                <c:pt idx="1004">
                  <c:v>666.10923269282</c:v>
                </c:pt>
                <c:pt idx="1005">
                  <c:v>666.77222819796316</c:v>
                </c:pt>
                <c:pt idx="1006">
                  <c:v>667.4352237031062</c:v>
                </c:pt>
                <c:pt idx="1007">
                  <c:v>668.09821920824913</c:v>
                </c:pt>
                <c:pt idx="1008">
                  <c:v>668.76121471339229</c:v>
                </c:pt>
                <c:pt idx="1009">
                  <c:v>669.42421021853534</c:v>
                </c:pt>
                <c:pt idx="1010">
                  <c:v>670.08720572367849</c:v>
                </c:pt>
                <c:pt idx="1011">
                  <c:v>670.75020122882154</c:v>
                </c:pt>
                <c:pt idx="1012">
                  <c:v>671.4131967339647</c:v>
                </c:pt>
                <c:pt idx="1013">
                  <c:v>672.07619223910774</c:v>
                </c:pt>
                <c:pt idx="1014">
                  <c:v>672.7391877442509</c:v>
                </c:pt>
                <c:pt idx="1015">
                  <c:v>673.40218324939394</c:v>
                </c:pt>
                <c:pt idx="1016">
                  <c:v>674.0651787545371</c:v>
                </c:pt>
                <c:pt idx="1017">
                  <c:v>674.72817425968015</c:v>
                </c:pt>
                <c:pt idx="1018">
                  <c:v>675.39116976482308</c:v>
                </c:pt>
                <c:pt idx="1019">
                  <c:v>676.05416526996635</c:v>
                </c:pt>
                <c:pt idx="1020">
                  <c:v>676.71716077510928</c:v>
                </c:pt>
                <c:pt idx="1021">
                  <c:v>677.38015628025244</c:v>
                </c:pt>
                <c:pt idx="1022">
                  <c:v>678.04315178539559</c:v>
                </c:pt>
                <c:pt idx="1023">
                  <c:v>678.70614729053864</c:v>
                </c:pt>
                <c:pt idx="1024">
                  <c:v>679.3691427956818</c:v>
                </c:pt>
                <c:pt idx="1025">
                  <c:v>680.03213830082484</c:v>
                </c:pt>
                <c:pt idx="1026">
                  <c:v>680.695133805968</c:v>
                </c:pt>
                <c:pt idx="1027">
                  <c:v>681.35812931111104</c:v>
                </c:pt>
                <c:pt idx="1028">
                  <c:v>682.0211248162542</c:v>
                </c:pt>
                <c:pt idx="1029">
                  <c:v>682.68412032139713</c:v>
                </c:pt>
                <c:pt idx="1030">
                  <c:v>683.34711582654029</c:v>
                </c:pt>
                <c:pt idx="1031">
                  <c:v>684.01011133168333</c:v>
                </c:pt>
                <c:pt idx="1032">
                  <c:v>684.67310683682638</c:v>
                </c:pt>
                <c:pt idx="1033">
                  <c:v>685.33610234196965</c:v>
                </c:pt>
                <c:pt idx="1034">
                  <c:v>685.99909784711258</c:v>
                </c:pt>
                <c:pt idx="1035">
                  <c:v>686.66209335225585</c:v>
                </c:pt>
                <c:pt idx="1036">
                  <c:v>687.32508885739878</c:v>
                </c:pt>
                <c:pt idx="1037">
                  <c:v>687.98808436254194</c:v>
                </c:pt>
                <c:pt idx="1038">
                  <c:v>688.65107986768498</c:v>
                </c:pt>
                <c:pt idx="1039">
                  <c:v>689.31407537282814</c:v>
                </c:pt>
                <c:pt idx="1040">
                  <c:v>689.9770708779713</c:v>
                </c:pt>
                <c:pt idx="1041">
                  <c:v>690.64006638311423</c:v>
                </c:pt>
                <c:pt idx="1042">
                  <c:v>691.30306188825739</c:v>
                </c:pt>
                <c:pt idx="1043">
                  <c:v>691.96605739340043</c:v>
                </c:pt>
                <c:pt idx="1044">
                  <c:v>692.62905289854359</c:v>
                </c:pt>
                <c:pt idx="1045">
                  <c:v>693.29204840368664</c:v>
                </c:pt>
                <c:pt idx="1046">
                  <c:v>693.95504390882979</c:v>
                </c:pt>
                <c:pt idx="1047">
                  <c:v>694.61803941397284</c:v>
                </c:pt>
                <c:pt idx="1048">
                  <c:v>695.28103491911588</c:v>
                </c:pt>
                <c:pt idx="1049">
                  <c:v>695.94403042425915</c:v>
                </c:pt>
                <c:pt idx="1050">
                  <c:v>696.60702592940208</c:v>
                </c:pt>
                <c:pt idx="1051">
                  <c:v>697.27002143454536</c:v>
                </c:pt>
                <c:pt idx="1052">
                  <c:v>697.93301693968829</c:v>
                </c:pt>
                <c:pt idx="1053">
                  <c:v>698.59601244483133</c:v>
                </c:pt>
                <c:pt idx="1054">
                  <c:v>699.25900794997449</c:v>
                </c:pt>
                <c:pt idx="1055">
                  <c:v>699.92200345511753</c:v>
                </c:pt>
                <c:pt idx="1056">
                  <c:v>700.58499896026058</c:v>
                </c:pt>
                <c:pt idx="1057">
                  <c:v>701.24799446540374</c:v>
                </c:pt>
                <c:pt idx="1058">
                  <c:v>701.91098997054678</c:v>
                </c:pt>
                <c:pt idx="1059">
                  <c:v>702.57398547568994</c:v>
                </c:pt>
                <c:pt idx="1060">
                  <c:v>703.2369809808331</c:v>
                </c:pt>
                <c:pt idx="1061">
                  <c:v>703.89997648597614</c:v>
                </c:pt>
                <c:pt idx="1062">
                  <c:v>704.5629719911193</c:v>
                </c:pt>
                <c:pt idx="1063">
                  <c:v>705.22596749626234</c:v>
                </c:pt>
                <c:pt idx="1064">
                  <c:v>705.88896300140527</c:v>
                </c:pt>
                <c:pt idx="1065">
                  <c:v>706.55195850654843</c:v>
                </c:pt>
                <c:pt idx="1066">
                  <c:v>707.21495401169147</c:v>
                </c:pt>
                <c:pt idx="1067">
                  <c:v>707.87794951683452</c:v>
                </c:pt>
                <c:pt idx="1068">
                  <c:v>708.54094502197768</c:v>
                </c:pt>
                <c:pt idx="1069">
                  <c:v>709.20394052712084</c:v>
                </c:pt>
                <c:pt idx="1070">
                  <c:v>709.86693603226399</c:v>
                </c:pt>
                <c:pt idx="1071">
                  <c:v>710.52993153740704</c:v>
                </c:pt>
                <c:pt idx="1072">
                  <c:v>711.19292704255008</c:v>
                </c:pt>
                <c:pt idx="1073">
                  <c:v>711.85592254769324</c:v>
                </c:pt>
                <c:pt idx="1074">
                  <c:v>712.51891805283628</c:v>
                </c:pt>
                <c:pt idx="1075">
                  <c:v>713.18191355797933</c:v>
                </c:pt>
                <c:pt idx="1076">
                  <c:v>713.84490906312237</c:v>
                </c:pt>
                <c:pt idx="1077">
                  <c:v>714.50790456826553</c:v>
                </c:pt>
                <c:pt idx="1078">
                  <c:v>715.17090007340869</c:v>
                </c:pt>
                <c:pt idx="1079">
                  <c:v>715.83389557855173</c:v>
                </c:pt>
                <c:pt idx="1080">
                  <c:v>716.49689108369478</c:v>
                </c:pt>
                <c:pt idx="1081">
                  <c:v>717.15988658883794</c:v>
                </c:pt>
                <c:pt idx="1082">
                  <c:v>717.82288209398098</c:v>
                </c:pt>
                <c:pt idx="1083">
                  <c:v>718.48587759912402</c:v>
                </c:pt>
                <c:pt idx="1084">
                  <c:v>719.14887310426718</c:v>
                </c:pt>
                <c:pt idx="1085">
                  <c:v>719.81186860941023</c:v>
                </c:pt>
                <c:pt idx="1086">
                  <c:v>720.47486411455327</c:v>
                </c:pt>
                <c:pt idx="1087">
                  <c:v>721.13785961969631</c:v>
                </c:pt>
                <c:pt idx="1088">
                  <c:v>721.80085512483947</c:v>
                </c:pt>
                <c:pt idx="1089">
                  <c:v>722.46385062998263</c:v>
                </c:pt>
                <c:pt idx="1090">
                  <c:v>723.12684613512567</c:v>
                </c:pt>
                <c:pt idx="1091">
                  <c:v>723.78984164026883</c:v>
                </c:pt>
                <c:pt idx="1092">
                  <c:v>724.45283714541188</c:v>
                </c:pt>
                <c:pt idx="1093">
                  <c:v>725.11583265055503</c:v>
                </c:pt>
                <c:pt idx="1094">
                  <c:v>725.77882815569808</c:v>
                </c:pt>
                <c:pt idx="1095">
                  <c:v>726.44182366084124</c:v>
                </c:pt>
                <c:pt idx="1096">
                  <c:v>727.10481916598417</c:v>
                </c:pt>
                <c:pt idx="1097">
                  <c:v>727.76781467112744</c:v>
                </c:pt>
                <c:pt idx="1098">
                  <c:v>728.43081017627037</c:v>
                </c:pt>
                <c:pt idx="1099">
                  <c:v>729.09380568141341</c:v>
                </c:pt>
                <c:pt idx="1100">
                  <c:v>729.75680118655669</c:v>
                </c:pt>
                <c:pt idx="1101">
                  <c:v>730.41979669169962</c:v>
                </c:pt>
                <c:pt idx="1102">
                  <c:v>731.08279219684277</c:v>
                </c:pt>
                <c:pt idx="1103">
                  <c:v>731.74578770198582</c:v>
                </c:pt>
                <c:pt idx="1104">
                  <c:v>732.40878320712898</c:v>
                </c:pt>
                <c:pt idx="1105">
                  <c:v>733.07177871227213</c:v>
                </c:pt>
                <c:pt idx="1106">
                  <c:v>733.73477421741518</c:v>
                </c:pt>
                <c:pt idx="1107">
                  <c:v>734.39776972255822</c:v>
                </c:pt>
                <c:pt idx="1108">
                  <c:v>735.06076522770138</c:v>
                </c:pt>
                <c:pt idx="1109">
                  <c:v>735.72376073284443</c:v>
                </c:pt>
                <c:pt idx="1110">
                  <c:v>736.38675623798747</c:v>
                </c:pt>
                <c:pt idx="1111">
                  <c:v>737.04975174313063</c:v>
                </c:pt>
                <c:pt idx="1112">
                  <c:v>737.71274724827367</c:v>
                </c:pt>
                <c:pt idx="1113">
                  <c:v>738.37574275341683</c:v>
                </c:pt>
                <c:pt idx="1114">
                  <c:v>739.03873825855987</c:v>
                </c:pt>
                <c:pt idx="1115">
                  <c:v>739.70173376370292</c:v>
                </c:pt>
                <c:pt idx="1116">
                  <c:v>740.36472926884608</c:v>
                </c:pt>
                <c:pt idx="1117">
                  <c:v>741.02772477398912</c:v>
                </c:pt>
                <c:pt idx="1118">
                  <c:v>741.69072027913228</c:v>
                </c:pt>
                <c:pt idx="1119">
                  <c:v>742.35371578427532</c:v>
                </c:pt>
                <c:pt idx="1120">
                  <c:v>743.01671128941837</c:v>
                </c:pt>
                <c:pt idx="1121">
                  <c:v>743.67970679456141</c:v>
                </c:pt>
                <c:pt idx="1122">
                  <c:v>744.34270229970457</c:v>
                </c:pt>
                <c:pt idx="1123">
                  <c:v>745.00569780484761</c:v>
                </c:pt>
                <c:pt idx="1124">
                  <c:v>745.66869330999077</c:v>
                </c:pt>
                <c:pt idx="1125">
                  <c:v>746.33168881513393</c:v>
                </c:pt>
                <c:pt idx="1126">
                  <c:v>746.99468432027686</c:v>
                </c:pt>
                <c:pt idx="1127">
                  <c:v>747.65767982542013</c:v>
                </c:pt>
                <c:pt idx="1128">
                  <c:v>748.32067533056318</c:v>
                </c:pt>
                <c:pt idx="1129">
                  <c:v>748.98367083570633</c:v>
                </c:pt>
                <c:pt idx="1130">
                  <c:v>749.64666634084938</c:v>
                </c:pt>
                <c:pt idx="1131">
                  <c:v>750.30966184599242</c:v>
                </c:pt>
                <c:pt idx="1132">
                  <c:v>750.97265735113535</c:v>
                </c:pt>
                <c:pt idx="1133">
                  <c:v>751.63565285627851</c:v>
                </c:pt>
                <c:pt idx="1134">
                  <c:v>752.29864836142156</c:v>
                </c:pt>
                <c:pt idx="1135">
                  <c:v>752.96164386656471</c:v>
                </c:pt>
                <c:pt idx="1136">
                  <c:v>753.62463937170787</c:v>
                </c:pt>
                <c:pt idx="1137">
                  <c:v>754.28763487685092</c:v>
                </c:pt>
                <c:pt idx="1138">
                  <c:v>754.95063038199407</c:v>
                </c:pt>
                <c:pt idx="1139">
                  <c:v>755.61362588713712</c:v>
                </c:pt>
                <c:pt idx="1140">
                  <c:v>756.27662139228028</c:v>
                </c:pt>
                <c:pt idx="1141">
                  <c:v>756.93961689742332</c:v>
                </c:pt>
                <c:pt idx="1142">
                  <c:v>757.60261240256636</c:v>
                </c:pt>
                <c:pt idx="1143">
                  <c:v>758.26560790770941</c:v>
                </c:pt>
                <c:pt idx="1144">
                  <c:v>758.92860341285257</c:v>
                </c:pt>
                <c:pt idx="1145">
                  <c:v>759.59159891799561</c:v>
                </c:pt>
                <c:pt idx="1146">
                  <c:v>760.25459442313877</c:v>
                </c:pt>
                <c:pt idx="1147">
                  <c:v>760.91758992828181</c:v>
                </c:pt>
                <c:pt idx="1148">
                  <c:v>761.58058543342497</c:v>
                </c:pt>
                <c:pt idx="1149">
                  <c:v>762.24358093856802</c:v>
                </c:pt>
                <c:pt idx="1150">
                  <c:v>762.90657644371106</c:v>
                </c:pt>
                <c:pt idx="1151">
                  <c:v>763.56957194885422</c:v>
                </c:pt>
                <c:pt idx="1152">
                  <c:v>764.23256745399738</c:v>
                </c:pt>
                <c:pt idx="1153">
                  <c:v>764.89556295914042</c:v>
                </c:pt>
                <c:pt idx="1154">
                  <c:v>765.55855846428346</c:v>
                </c:pt>
                <c:pt idx="1155">
                  <c:v>766.22155396942651</c:v>
                </c:pt>
                <c:pt idx="1156">
                  <c:v>766.88454947456967</c:v>
                </c:pt>
                <c:pt idx="1157">
                  <c:v>767.54754497971271</c:v>
                </c:pt>
                <c:pt idx="1158">
                  <c:v>768.21054048485587</c:v>
                </c:pt>
                <c:pt idx="1159">
                  <c:v>768.87353598999891</c:v>
                </c:pt>
                <c:pt idx="1160">
                  <c:v>769.53653149514207</c:v>
                </c:pt>
                <c:pt idx="1161">
                  <c:v>770.199527000285</c:v>
                </c:pt>
                <c:pt idx="1162">
                  <c:v>770.86252250542827</c:v>
                </c:pt>
                <c:pt idx="1163">
                  <c:v>771.52551801057132</c:v>
                </c:pt>
                <c:pt idx="1164">
                  <c:v>772.18851351571448</c:v>
                </c:pt>
                <c:pt idx="1165">
                  <c:v>772.85150902085752</c:v>
                </c:pt>
                <c:pt idx="1166">
                  <c:v>773.51450452600045</c:v>
                </c:pt>
                <c:pt idx="1167">
                  <c:v>774.17750003114361</c:v>
                </c:pt>
                <c:pt idx="1168">
                  <c:v>774.84049553628665</c:v>
                </c:pt>
                <c:pt idx="1169">
                  <c:v>775.50349104142981</c:v>
                </c:pt>
                <c:pt idx="1170">
                  <c:v>776.16648654657286</c:v>
                </c:pt>
                <c:pt idx="1171">
                  <c:v>776.82948205171601</c:v>
                </c:pt>
                <c:pt idx="1172">
                  <c:v>777.49247755685906</c:v>
                </c:pt>
                <c:pt idx="1173">
                  <c:v>778.15547306200222</c:v>
                </c:pt>
                <c:pt idx="1174">
                  <c:v>778.81846856714537</c:v>
                </c:pt>
                <c:pt idx="1175">
                  <c:v>779.48146407228842</c:v>
                </c:pt>
                <c:pt idx="1176">
                  <c:v>780.14445957743158</c:v>
                </c:pt>
                <c:pt idx="1177">
                  <c:v>780.80745508257451</c:v>
                </c:pt>
                <c:pt idx="1178">
                  <c:v>781.47045058771766</c:v>
                </c:pt>
                <c:pt idx="1179">
                  <c:v>782.13344609286071</c:v>
                </c:pt>
                <c:pt idx="1180">
                  <c:v>782.79644159800375</c:v>
                </c:pt>
                <c:pt idx="1181">
                  <c:v>783.45943710314691</c:v>
                </c:pt>
                <c:pt idx="1182">
                  <c:v>784.12243260828996</c:v>
                </c:pt>
                <c:pt idx="1183">
                  <c:v>784.78542811343311</c:v>
                </c:pt>
                <c:pt idx="1184">
                  <c:v>785.44842361857616</c:v>
                </c:pt>
                <c:pt idx="1185">
                  <c:v>786.11141912371932</c:v>
                </c:pt>
                <c:pt idx="1186">
                  <c:v>786.77441462886236</c:v>
                </c:pt>
                <c:pt idx="1187">
                  <c:v>787.43741013400552</c:v>
                </c:pt>
                <c:pt idx="1188">
                  <c:v>788.10040563914845</c:v>
                </c:pt>
                <c:pt idx="1189">
                  <c:v>788.76340114429161</c:v>
                </c:pt>
                <c:pt idx="1190">
                  <c:v>789.42639664943465</c:v>
                </c:pt>
                <c:pt idx="1191">
                  <c:v>790.08939215457769</c:v>
                </c:pt>
                <c:pt idx="1192">
                  <c:v>790.75238765972097</c:v>
                </c:pt>
                <c:pt idx="1193">
                  <c:v>791.4153831648639</c:v>
                </c:pt>
                <c:pt idx="1194">
                  <c:v>792.07837867000717</c:v>
                </c:pt>
                <c:pt idx="1195">
                  <c:v>792.74137417515021</c:v>
                </c:pt>
                <c:pt idx="1196">
                  <c:v>793.40436968029326</c:v>
                </c:pt>
                <c:pt idx="1197">
                  <c:v>794.06736518543642</c:v>
                </c:pt>
                <c:pt idx="1198">
                  <c:v>794.73036069057946</c:v>
                </c:pt>
                <c:pt idx="1199">
                  <c:v>795.39335619572239</c:v>
                </c:pt>
                <c:pt idx="1200">
                  <c:v>796.05635170086555</c:v>
                </c:pt>
                <c:pt idx="1201">
                  <c:v>796.71934720600871</c:v>
                </c:pt>
                <c:pt idx="1202">
                  <c:v>797.38234271115175</c:v>
                </c:pt>
                <c:pt idx="1203">
                  <c:v>798.04533821629491</c:v>
                </c:pt>
                <c:pt idx="1204">
                  <c:v>798.70833372143795</c:v>
                </c:pt>
                <c:pt idx="1205">
                  <c:v>799.37132922658111</c:v>
                </c:pt>
                <c:pt idx="1206">
                  <c:v>800.03432473172415</c:v>
                </c:pt>
                <c:pt idx="1207">
                  <c:v>800.6973202368672</c:v>
                </c:pt>
                <c:pt idx="1208">
                  <c:v>801.36031574201036</c:v>
                </c:pt>
                <c:pt idx="1209">
                  <c:v>802.02331124715352</c:v>
                </c:pt>
                <c:pt idx="1210">
                  <c:v>802.68630675229656</c:v>
                </c:pt>
                <c:pt idx="1211">
                  <c:v>803.3493022574396</c:v>
                </c:pt>
                <c:pt idx="1212">
                  <c:v>804.01229776258253</c:v>
                </c:pt>
                <c:pt idx="1213">
                  <c:v>804.67529326772581</c:v>
                </c:pt>
                <c:pt idx="1214">
                  <c:v>805.33828877286874</c:v>
                </c:pt>
                <c:pt idx="1215">
                  <c:v>806.00128427801201</c:v>
                </c:pt>
                <c:pt idx="1216">
                  <c:v>806.66427978315505</c:v>
                </c:pt>
                <c:pt idx="1217">
                  <c:v>807.32727528829821</c:v>
                </c:pt>
                <c:pt idx="1218">
                  <c:v>807.99027079344125</c:v>
                </c:pt>
                <c:pt idx="1219">
                  <c:v>808.65326629858441</c:v>
                </c:pt>
                <c:pt idx="1220">
                  <c:v>809.31626180372746</c:v>
                </c:pt>
                <c:pt idx="1221">
                  <c:v>809.97925730887061</c:v>
                </c:pt>
                <c:pt idx="1222">
                  <c:v>810.64225281401366</c:v>
                </c:pt>
                <c:pt idx="1223">
                  <c:v>811.30524831915659</c:v>
                </c:pt>
                <c:pt idx="1224">
                  <c:v>811.96824382429986</c:v>
                </c:pt>
                <c:pt idx="1225">
                  <c:v>812.63123932944291</c:v>
                </c:pt>
                <c:pt idx="1226">
                  <c:v>813.29423483458584</c:v>
                </c:pt>
                <c:pt idx="1227">
                  <c:v>813.95723033972911</c:v>
                </c:pt>
                <c:pt idx="1228">
                  <c:v>814.62022584487204</c:v>
                </c:pt>
                <c:pt idx="1229">
                  <c:v>815.28322135001531</c:v>
                </c:pt>
                <c:pt idx="1230">
                  <c:v>815.94621685515824</c:v>
                </c:pt>
                <c:pt idx="1231">
                  <c:v>816.60921236030151</c:v>
                </c:pt>
                <c:pt idx="1232">
                  <c:v>817.27220786544444</c:v>
                </c:pt>
                <c:pt idx="1233">
                  <c:v>817.93520337058749</c:v>
                </c:pt>
                <c:pt idx="1234">
                  <c:v>818.59819887573053</c:v>
                </c:pt>
                <c:pt idx="1235">
                  <c:v>819.26119438087369</c:v>
                </c:pt>
                <c:pt idx="1236">
                  <c:v>819.92418988601673</c:v>
                </c:pt>
                <c:pt idx="1237">
                  <c:v>820.58718539115989</c:v>
                </c:pt>
                <c:pt idx="1238">
                  <c:v>821.25018089630316</c:v>
                </c:pt>
                <c:pt idx="1239">
                  <c:v>821.91317640144609</c:v>
                </c:pt>
                <c:pt idx="1240">
                  <c:v>822.57617190658937</c:v>
                </c:pt>
                <c:pt idx="1241">
                  <c:v>823.2391674117323</c:v>
                </c:pt>
                <c:pt idx="1242">
                  <c:v>823.90216291687534</c:v>
                </c:pt>
                <c:pt idx="1243">
                  <c:v>824.56515842201861</c:v>
                </c:pt>
                <c:pt idx="1244">
                  <c:v>825.22815392716154</c:v>
                </c:pt>
                <c:pt idx="1245">
                  <c:v>825.89114943230459</c:v>
                </c:pt>
                <c:pt idx="1246">
                  <c:v>826.55414493744775</c:v>
                </c:pt>
                <c:pt idx="1247">
                  <c:v>827.21714044259079</c:v>
                </c:pt>
                <c:pt idx="1248">
                  <c:v>827.88013594773395</c:v>
                </c:pt>
                <c:pt idx="1249">
                  <c:v>828.54313145287699</c:v>
                </c:pt>
                <c:pt idx="1250">
                  <c:v>829.20612695802004</c:v>
                </c:pt>
                <c:pt idx="1251">
                  <c:v>829.86912246316319</c:v>
                </c:pt>
                <c:pt idx="1252">
                  <c:v>830.53211796830624</c:v>
                </c:pt>
                <c:pt idx="1253">
                  <c:v>831.1951134734494</c:v>
                </c:pt>
                <c:pt idx="1254">
                  <c:v>831.85810897859267</c:v>
                </c:pt>
                <c:pt idx="1255">
                  <c:v>832.5211044837356</c:v>
                </c:pt>
                <c:pt idx="1256">
                  <c:v>833.18409998887853</c:v>
                </c:pt>
                <c:pt idx="1257">
                  <c:v>833.84709549402169</c:v>
                </c:pt>
                <c:pt idx="1258">
                  <c:v>834.51009099916485</c:v>
                </c:pt>
                <c:pt idx="1259">
                  <c:v>835.17308650430789</c:v>
                </c:pt>
                <c:pt idx="1260">
                  <c:v>835.83608200945105</c:v>
                </c:pt>
                <c:pt idx="1261">
                  <c:v>836.49907751459409</c:v>
                </c:pt>
                <c:pt idx="1262">
                  <c:v>837.16207301973725</c:v>
                </c:pt>
                <c:pt idx="1263">
                  <c:v>837.82506852488029</c:v>
                </c:pt>
                <c:pt idx="1264">
                  <c:v>838.48806403002345</c:v>
                </c:pt>
                <c:pt idx="1265">
                  <c:v>839.1510595351665</c:v>
                </c:pt>
                <c:pt idx="1266">
                  <c:v>839.81405504030954</c:v>
                </c:pt>
                <c:pt idx="1267">
                  <c:v>840.4770505454527</c:v>
                </c:pt>
                <c:pt idx="1268">
                  <c:v>841.14004605059574</c:v>
                </c:pt>
                <c:pt idx="1269">
                  <c:v>841.80304155573879</c:v>
                </c:pt>
                <c:pt idx="1270">
                  <c:v>842.46603706088194</c:v>
                </c:pt>
                <c:pt idx="1271">
                  <c:v>843.12903256602499</c:v>
                </c:pt>
                <c:pt idx="1272">
                  <c:v>843.79202807116803</c:v>
                </c:pt>
                <c:pt idx="1273">
                  <c:v>844.45502357631119</c:v>
                </c:pt>
                <c:pt idx="1274">
                  <c:v>845.11801908145435</c:v>
                </c:pt>
                <c:pt idx="1275">
                  <c:v>845.78101458659739</c:v>
                </c:pt>
                <c:pt idx="1276">
                  <c:v>846.44401009174055</c:v>
                </c:pt>
                <c:pt idx="1277">
                  <c:v>847.1070055968836</c:v>
                </c:pt>
                <c:pt idx="1278">
                  <c:v>847.77000110202675</c:v>
                </c:pt>
                <c:pt idx="1279">
                  <c:v>848.43299660716957</c:v>
                </c:pt>
                <c:pt idx="1280">
                  <c:v>849.09599211231284</c:v>
                </c:pt>
                <c:pt idx="1281">
                  <c:v>849.75898761745589</c:v>
                </c:pt>
                <c:pt idx="1282">
                  <c:v>850.42198312259904</c:v>
                </c:pt>
                <c:pt idx="1283">
                  <c:v>851.0849786277422</c:v>
                </c:pt>
                <c:pt idx="1284">
                  <c:v>851.74797413288525</c:v>
                </c:pt>
                <c:pt idx="1285">
                  <c:v>852.41096963802829</c:v>
                </c:pt>
                <c:pt idx="1286">
                  <c:v>853.07396514317145</c:v>
                </c:pt>
                <c:pt idx="1287">
                  <c:v>853.73696064831449</c:v>
                </c:pt>
                <c:pt idx="1288">
                  <c:v>854.39995615345742</c:v>
                </c:pt>
                <c:pt idx="1289">
                  <c:v>855.0629516586007</c:v>
                </c:pt>
                <c:pt idx="1290">
                  <c:v>855.72594716374374</c:v>
                </c:pt>
                <c:pt idx="1291">
                  <c:v>856.38894266888667</c:v>
                </c:pt>
                <c:pt idx="1292">
                  <c:v>857.05193817402994</c:v>
                </c:pt>
                <c:pt idx="1293">
                  <c:v>857.71493367917287</c:v>
                </c:pt>
                <c:pt idx="1294">
                  <c:v>858.37792918431614</c:v>
                </c:pt>
                <c:pt idx="1295">
                  <c:v>859.04092468945908</c:v>
                </c:pt>
                <c:pt idx="1296">
                  <c:v>859.70392019460235</c:v>
                </c:pt>
                <c:pt idx="1297">
                  <c:v>860.36691569974528</c:v>
                </c:pt>
                <c:pt idx="1298">
                  <c:v>861.02991120488855</c:v>
                </c:pt>
                <c:pt idx="1299">
                  <c:v>861.69290671003159</c:v>
                </c:pt>
                <c:pt idx="1300">
                  <c:v>862.35590221517475</c:v>
                </c:pt>
                <c:pt idx="1301">
                  <c:v>863.01889772031757</c:v>
                </c:pt>
                <c:pt idx="1302">
                  <c:v>863.68189322546073</c:v>
                </c:pt>
                <c:pt idx="1303">
                  <c:v>864.344888730604</c:v>
                </c:pt>
                <c:pt idx="1304">
                  <c:v>865.00788423574693</c:v>
                </c:pt>
                <c:pt idx="1305">
                  <c:v>865.6708797408902</c:v>
                </c:pt>
                <c:pt idx="1306">
                  <c:v>866.33387524603313</c:v>
                </c:pt>
                <c:pt idx="1307">
                  <c:v>866.99687075117617</c:v>
                </c:pt>
                <c:pt idx="1308">
                  <c:v>867.65986625631945</c:v>
                </c:pt>
                <c:pt idx="1309">
                  <c:v>868.32286176146238</c:v>
                </c:pt>
                <c:pt idx="1310">
                  <c:v>868.98585726660565</c:v>
                </c:pt>
                <c:pt idx="1311">
                  <c:v>869.64885277174858</c:v>
                </c:pt>
                <c:pt idx="1312">
                  <c:v>870.31184827689185</c:v>
                </c:pt>
                <c:pt idx="1313">
                  <c:v>870.97484378203478</c:v>
                </c:pt>
                <c:pt idx="1314">
                  <c:v>871.63783928717783</c:v>
                </c:pt>
                <c:pt idx="1315">
                  <c:v>872.30083479232087</c:v>
                </c:pt>
                <c:pt idx="1316">
                  <c:v>872.96383029746403</c:v>
                </c:pt>
                <c:pt idx="1317">
                  <c:v>873.62682580260707</c:v>
                </c:pt>
                <c:pt idx="1318">
                  <c:v>874.28982130775023</c:v>
                </c:pt>
                <c:pt idx="1319">
                  <c:v>874.95281681289327</c:v>
                </c:pt>
                <c:pt idx="1320">
                  <c:v>875.61581231803643</c:v>
                </c:pt>
                <c:pt idx="1321">
                  <c:v>876.2788078231797</c:v>
                </c:pt>
                <c:pt idx="1322">
                  <c:v>876.94180332832264</c:v>
                </c:pt>
                <c:pt idx="1323">
                  <c:v>877.60479883346568</c:v>
                </c:pt>
                <c:pt idx="1324">
                  <c:v>878.26779433860872</c:v>
                </c:pt>
                <c:pt idx="1325">
                  <c:v>878.93078984375188</c:v>
                </c:pt>
                <c:pt idx="1326">
                  <c:v>879.59378534889493</c:v>
                </c:pt>
                <c:pt idx="1327">
                  <c:v>880.25678085403808</c:v>
                </c:pt>
                <c:pt idx="1328">
                  <c:v>880.91977635918113</c:v>
                </c:pt>
                <c:pt idx="1329">
                  <c:v>881.58277186432429</c:v>
                </c:pt>
                <c:pt idx="1330">
                  <c:v>882.24576736946733</c:v>
                </c:pt>
                <c:pt idx="1331">
                  <c:v>882.90876287461037</c:v>
                </c:pt>
                <c:pt idx="1332">
                  <c:v>883.57175837975353</c:v>
                </c:pt>
                <c:pt idx="1333">
                  <c:v>884.23475388489658</c:v>
                </c:pt>
                <c:pt idx="1334">
                  <c:v>884.89774939003973</c:v>
                </c:pt>
                <c:pt idx="1335">
                  <c:v>885.56074489518278</c:v>
                </c:pt>
                <c:pt idx="1336">
                  <c:v>886.22374040032582</c:v>
                </c:pt>
                <c:pt idx="1337">
                  <c:v>886.88673590546898</c:v>
                </c:pt>
                <c:pt idx="1338">
                  <c:v>887.54973141061203</c:v>
                </c:pt>
                <c:pt idx="1339">
                  <c:v>888.21272691575518</c:v>
                </c:pt>
                <c:pt idx="1340">
                  <c:v>888.87572242089823</c:v>
                </c:pt>
                <c:pt idx="1341">
                  <c:v>889.53871792604139</c:v>
                </c:pt>
                <c:pt idx="1342">
                  <c:v>890.20171343118443</c:v>
                </c:pt>
                <c:pt idx="1343">
                  <c:v>890.86470893632747</c:v>
                </c:pt>
                <c:pt idx="1344">
                  <c:v>891.52770444147063</c:v>
                </c:pt>
                <c:pt idx="1345">
                  <c:v>892.19069994661379</c:v>
                </c:pt>
                <c:pt idx="1346">
                  <c:v>892.85369545175706</c:v>
                </c:pt>
                <c:pt idx="1347">
                  <c:v>893.51669095689988</c:v>
                </c:pt>
                <c:pt idx="1348">
                  <c:v>894.17968646204281</c:v>
                </c:pt>
                <c:pt idx="1349">
                  <c:v>894.84268196718608</c:v>
                </c:pt>
                <c:pt idx="1350">
                  <c:v>895.50567747232924</c:v>
                </c:pt>
                <c:pt idx="1351">
                  <c:v>896.16867297747206</c:v>
                </c:pt>
                <c:pt idx="1352">
                  <c:v>896.83166848261533</c:v>
                </c:pt>
                <c:pt idx="1353">
                  <c:v>897.49466398775849</c:v>
                </c:pt>
                <c:pt idx="1354">
                  <c:v>898.15765949290153</c:v>
                </c:pt>
                <c:pt idx="1355">
                  <c:v>898.82065499804446</c:v>
                </c:pt>
                <c:pt idx="1356">
                  <c:v>899.48365050318773</c:v>
                </c:pt>
                <c:pt idx="1357">
                  <c:v>900.14664600833089</c:v>
                </c:pt>
                <c:pt idx="1358">
                  <c:v>900.80964151347393</c:v>
                </c:pt>
                <c:pt idx="1359">
                  <c:v>901.47263701861675</c:v>
                </c:pt>
                <c:pt idx="1360">
                  <c:v>902.13563252375991</c:v>
                </c:pt>
                <c:pt idx="1361">
                  <c:v>902.79862802890318</c:v>
                </c:pt>
                <c:pt idx="1362">
                  <c:v>903.46162353404611</c:v>
                </c:pt>
                <c:pt idx="1363">
                  <c:v>904.12461903918938</c:v>
                </c:pt>
                <c:pt idx="1364">
                  <c:v>904.78761454433231</c:v>
                </c:pt>
                <c:pt idx="1365">
                  <c:v>905.45061004947559</c:v>
                </c:pt>
                <c:pt idx="1366">
                  <c:v>906.11360555461852</c:v>
                </c:pt>
                <c:pt idx="1367">
                  <c:v>906.77660105976179</c:v>
                </c:pt>
                <c:pt idx="1368">
                  <c:v>907.43959656490495</c:v>
                </c:pt>
                <c:pt idx="1369">
                  <c:v>908.10259207004776</c:v>
                </c:pt>
                <c:pt idx="1370">
                  <c:v>908.76558757519081</c:v>
                </c:pt>
                <c:pt idx="1371">
                  <c:v>909.42858308033396</c:v>
                </c:pt>
                <c:pt idx="1372">
                  <c:v>910.09157858547724</c:v>
                </c:pt>
                <c:pt idx="1373">
                  <c:v>910.75457409062005</c:v>
                </c:pt>
                <c:pt idx="1374">
                  <c:v>911.41756959576321</c:v>
                </c:pt>
                <c:pt idx="1375">
                  <c:v>912.08056510090637</c:v>
                </c:pt>
                <c:pt idx="1376">
                  <c:v>912.74356060604964</c:v>
                </c:pt>
                <c:pt idx="1377">
                  <c:v>913.40655611119269</c:v>
                </c:pt>
                <c:pt idx="1378">
                  <c:v>914.06955161633562</c:v>
                </c:pt>
                <c:pt idx="1379">
                  <c:v>914.73254712147889</c:v>
                </c:pt>
                <c:pt idx="1380">
                  <c:v>915.39554262662182</c:v>
                </c:pt>
                <c:pt idx="1381">
                  <c:v>916.05853813176486</c:v>
                </c:pt>
                <c:pt idx="1382">
                  <c:v>916.72153363690791</c:v>
                </c:pt>
                <c:pt idx="1383">
                  <c:v>917.38452914205106</c:v>
                </c:pt>
                <c:pt idx="1384">
                  <c:v>918.04752464719411</c:v>
                </c:pt>
                <c:pt idx="1385">
                  <c:v>918.71052015233727</c:v>
                </c:pt>
                <c:pt idx="1386">
                  <c:v>919.37351565748054</c:v>
                </c:pt>
                <c:pt idx="1387">
                  <c:v>920.03651116262347</c:v>
                </c:pt>
                <c:pt idx="1388">
                  <c:v>920.69950666776651</c:v>
                </c:pt>
                <c:pt idx="1389">
                  <c:v>921.36250217290967</c:v>
                </c:pt>
                <c:pt idx="1390">
                  <c:v>922.02549767805294</c:v>
                </c:pt>
                <c:pt idx="1391">
                  <c:v>922.68849318319576</c:v>
                </c:pt>
                <c:pt idx="1392">
                  <c:v>923.3514886883388</c:v>
                </c:pt>
                <c:pt idx="1393">
                  <c:v>924.01448419348196</c:v>
                </c:pt>
                <c:pt idx="1394">
                  <c:v>924.67747969862512</c:v>
                </c:pt>
                <c:pt idx="1395">
                  <c:v>925.34047520376839</c:v>
                </c:pt>
                <c:pt idx="1396">
                  <c:v>926.00347070891121</c:v>
                </c:pt>
                <c:pt idx="1397">
                  <c:v>926.66646621405437</c:v>
                </c:pt>
                <c:pt idx="1398">
                  <c:v>927.32946171919752</c:v>
                </c:pt>
                <c:pt idx="1399">
                  <c:v>927.99245722434057</c:v>
                </c:pt>
                <c:pt idx="1400">
                  <c:v>928.65545272948361</c:v>
                </c:pt>
                <c:pt idx="1401">
                  <c:v>929.31844823462677</c:v>
                </c:pt>
                <c:pt idx="1402">
                  <c:v>929.98144373976982</c:v>
                </c:pt>
                <c:pt idx="1403">
                  <c:v>930.64443924491286</c:v>
                </c:pt>
                <c:pt idx="1404">
                  <c:v>931.30743475005579</c:v>
                </c:pt>
                <c:pt idx="1405">
                  <c:v>931.97043025519906</c:v>
                </c:pt>
                <c:pt idx="1406">
                  <c:v>932.63342576034222</c:v>
                </c:pt>
                <c:pt idx="1407">
                  <c:v>933.29642126548526</c:v>
                </c:pt>
                <c:pt idx="1408">
                  <c:v>933.95941677062842</c:v>
                </c:pt>
                <c:pt idx="1409">
                  <c:v>934.62241227577147</c:v>
                </c:pt>
                <c:pt idx="1410">
                  <c:v>935.28540778091451</c:v>
                </c:pt>
                <c:pt idx="1411">
                  <c:v>935.94840328605767</c:v>
                </c:pt>
                <c:pt idx="1412">
                  <c:v>936.61139879120083</c:v>
                </c:pt>
                <c:pt idx="1413">
                  <c:v>937.27439429634364</c:v>
                </c:pt>
                <c:pt idx="1414">
                  <c:v>937.93738980148692</c:v>
                </c:pt>
                <c:pt idx="1415">
                  <c:v>938.60038530662996</c:v>
                </c:pt>
                <c:pt idx="1416">
                  <c:v>939.26338081177312</c:v>
                </c:pt>
                <c:pt idx="1417">
                  <c:v>939.92637631691628</c:v>
                </c:pt>
                <c:pt idx="1418">
                  <c:v>940.58937182205909</c:v>
                </c:pt>
                <c:pt idx="1419">
                  <c:v>941.25236732720236</c:v>
                </c:pt>
                <c:pt idx="1420">
                  <c:v>941.91536283234552</c:v>
                </c:pt>
                <c:pt idx="1421">
                  <c:v>942.57835833748857</c:v>
                </c:pt>
                <c:pt idx="1422">
                  <c:v>943.2413538426315</c:v>
                </c:pt>
                <c:pt idx="1423">
                  <c:v>943.90434934777477</c:v>
                </c:pt>
                <c:pt idx="1424">
                  <c:v>944.56734485291781</c:v>
                </c:pt>
                <c:pt idx="1425">
                  <c:v>945.23034035806097</c:v>
                </c:pt>
                <c:pt idx="1426">
                  <c:v>945.89333586320402</c:v>
                </c:pt>
                <c:pt idx="1427">
                  <c:v>946.55633136834695</c:v>
                </c:pt>
                <c:pt idx="1428">
                  <c:v>947.21932687349022</c:v>
                </c:pt>
                <c:pt idx="1429">
                  <c:v>947.88232237863315</c:v>
                </c:pt>
                <c:pt idx="1430">
                  <c:v>948.54531788377642</c:v>
                </c:pt>
                <c:pt idx="1431">
                  <c:v>949.20831338891935</c:v>
                </c:pt>
                <c:pt idx="1432">
                  <c:v>949.87130889406239</c:v>
                </c:pt>
                <c:pt idx="1433">
                  <c:v>950.53430439920567</c:v>
                </c:pt>
                <c:pt idx="1434">
                  <c:v>951.19729990434882</c:v>
                </c:pt>
                <c:pt idx="1435">
                  <c:v>951.86029540949198</c:v>
                </c:pt>
                <c:pt idx="1436">
                  <c:v>952.5232909146348</c:v>
                </c:pt>
                <c:pt idx="1437">
                  <c:v>953.18628641977784</c:v>
                </c:pt>
                <c:pt idx="1438">
                  <c:v>953.849281924921</c:v>
                </c:pt>
                <c:pt idx="1439">
                  <c:v>954.51227743006427</c:v>
                </c:pt>
                <c:pt idx="1440">
                  <c:v>955.17527293520709</c:v>
                </c:pt>
                <c:pt idx="1441">
                  <c:v>955.83826844035025</c:v>
                </c:pt>
                <c:pt idx="1442">
                  <c:v>956.50126394549352</c:v>
                </c:pt>
                <c:pt idx="1443">
                  <c:v>957.16425945063645</c:v>
                </c:pt>
                <c:pt idx="1444">
                  <c:v>957.82725495577972</c:v>
                </c:pt>
                <c:pt idx="1445">
                  <c:v>958.49025046092265</c:v>
                </c:pt>
                <c:pt idx="1446">
                  <c:v>959.15324596606592</c:v>
                </c:pt>
                <c:pt idx="1447">
                  <c:v>959.81624147120885</c:v>
                </c:pt>
                <c:pt idx="1448">
                  <c:v>960.47923697635213</c:v>
                </c:pt>
                <c:pt idx="1449">
                  <c:v>961.14223248149494</c:v>
                </c:pt>
                <c:pt idx="1450">
                  <c:v>961.8052279866381</c:v>
                </c:pt>
                <c:pt idx="1451">
                  <c:v>962.46822349178115</c:v>
                </c:pt>
                <c:pt idx="1452">
                  <c:v>963.1312189969243</c:v>
                </c:pt>
                <c:pt idx="1453">
                  <c:v>963.79421450206758</c:v>
                </c:pt>
                <c:pt idx="1454">
                  <c:v>964.45721000721039</c:v>
                </c:pt>
                <c:pt idx="1455">
                  <c:v>965.12020551235355</c:v>
                </c:pt>
                <c:pt idx="1456">
                  <c:v>965.78320101749671</c:v>
                </c:pt>
                <c:pt idx="1457">
                  <c:v>966.44619652263998</c:v>
                </c:pt>
                <c:pt idx="1458">
                  <c:v>967.1091920277828</c:v>
                </c:pt>
                <c:pt idx="1459">
                  <c:v>967.77218753292595</c:v>
                </c:pt>
                <c:pt idx="1460">
                  <c:v>968.435183038069</c:v>
                </c:pt>
                <c:pt idx="1461">
                  <c:v>969.09817854321216</c:v>
                </c:pt>
                <c:pt idx="1462">
                  <c:v>969.76117404835497</c:v>
                </c:pt>
                <c:pt idx="1463">
                  <c:v>970.42416955349825</c:v>
                </c:pt>
                <c:pt idx="1464">
                  <c:v>971.0871650586414</c:v>
                </c:pt>
                <c:pt idx="1465">
                  <c:v>971.75016056378456</c:v>
                </c:pt>
                <c:pt idx="1466">
                  <c:v>972.41315606892761</c:v>
                </c:pt>
                <c:pt idx="1467">
                  <c:v>973.07615157407065</c:v>
                </c:pt>
                <c:pt idx="1468">
                  <c:v>973.73914707921381</c:v>
                </c:pt>
                <c:pt idx="1469">
                  <c:v>974.40214258435685</c:v>
                </c:pt>
                <c:pt idx="1470">
                  <c:v>975.06513808950001</c:v>
                </c:pt>
                <c:pt idx="1471">
                  <c:v>975.72813359464283</c:v>
                </c:pt>
                <c:pt idx="1472">
                  <c:v>976.3911290997861</c:v>
                </c:pt>
                <c:pt idx="1473">
                  <c:v>977.05412460492903</c:v>
                </c:pt>
                <c:pt idx="1474">
                  <c:v>977.7171201100723</c:v>
                </c:pt>
                <c:pt idx="1475">
                  <c:v>978.38011561521546</c:v>
                </c:pt>
                <c:pt idx="1476">
                  <c:v>979.0431111203585</c:v>
                </c:pt>
                <c:pt idx="1477">
                  <c:v>979.70610662550155</c:v>
                </c:pt>
                <c:pt idx="1478">
                  <c:v>980.36910213064471</c:v>
                </c:pt>
                <c:pt idx="1479">
                  <c:v>981.03209763578786</c:v>
                </c:pt>
                <c:pt idx="1480">
                  <c:v>981.69509314093091</c:v>
                </c:pt>
                <c:pt idx="1481">
                  <c:v>982.35808864607395</c:v>
                </c:pt>
                <c:pt idx="1482">
                  <c:v>983.02108415121711</c:v>
                </c:pt>
                <c:pt idx="1483">
                  <c:v>983.68407965636015</c:v>
                </c:pt>
                <c:pt idx="1484">
                  <c:v>984.34707516150331</c:v>
                </c:pt>
                <c:pt idx="1485">
                  <c:v>985.01007066664613</c:v>
                </c:pt>
                <c:pt idx="1486">
                  <c:v>985.6730661717894</c:v>
                </c:pt>
                <c:pt idx="1487">
                  <c:v>986.33606167693256</c:v>
                </c:pt>
                <c:pt idx="1488">
                  <c:v>986.9990571820756</c:v>
                </c:pt>
                <c:pt idx="1489">
                  <c:v>987.66205268721876</c:v>
                </c:pt>
                <c:pt idx="1490">
                  <c:v>988.32504819236181</c:v>
                </c:pt>
                <c:pt idx="1491">
                  <c:v>988.98804369750474</c:v>
                </c:pt>
                <c:pt idx="1492">
                  <c:v>989.65103920264801</c:v>
                </c:pt>
                <c:pt idx="1493">
                  <c:v>990.31403470779117</c:v>
                </c:pt>
                <c:pt idx="1494">
                  <c:v>990.97703021293398</c:v>
                </c:pt>
                <c:pt idx="1495">
                  <c:v>991.64002571807725</c:v>
                </c:pt>
                <c:pt idx="1496">
                  <c:v>992.30302122322018</c:v>
                </c:pt>
                <c:pt idx="1497">
                  <c:v>992.96601672836346</c:v>
                </c:pt>
                <c:pt idx="1498">
                  <c:v>993.62901223350661</c:v>
                </c:pt>
                <c:pt idx="1499">
                  <c:v>994.29200773864943</c:v>
                </c:pt>
                <c:pt idx="1500">
                  <c:v>994.95500324379259</c:v>
                </c:pt>
                <c:pt idx="1501">
                  <c:v>995.61799874893586</c:v>
                </c:pt>
                <c:pt idx="1502">
                  <c:v>996.28099425407891</c:v>
                </c:pt>
                <c:pt idx="1503">
                  <c:v>996.94398975922184</c:v>
                </c:pt>
                <c:pt idx="1504">
                  <c:v>997.60698526436511</c:v>
                </c:pt>
                <c:pt idx="1505">
                  <c:v>998.26998076950804</c:v>
                </c:pt>
                <c:pt idx="1506">
                  <c:v>998.93297627465131</c:v>
                </c:pt>
                <c:pt idx="1507">
                  <c:v>999.59597177979413</c:v>
                </c:pt>
                <c:pt idx="1508">
                  <c:v>1000.2589672849373</c:v>
                </c:pt>
                <c:pt idx="1509">
                  <c:v>1000.9219627900804</c:v>
                </c:pt>
                <c:pt idx="1510">
                  <c:v>1001.5849582952235</c:v>
                </c:pt>
                <c:pt idx="1511">
                  <c:v>1002.2479538003668</c:v>
                </c:pt>
                <c:pt idx="1512">
                  <c:v>1002.9109493055097</c:v>
                </c:pt>
                <c:pt idx="1513">
                  <c:v>1003.5739448106527</c:v>
                </c:pt>
                <c:pt idx="1514">
                  <c:v>1004.2369403157959</c:v>
                </c:pt>
                <c:pt idx="1515">
                  <c:v>1004.8999358209392</c:v>
                </c:pt>
                <c:pt idx="1516">
                  <c:v>1005.5629313260823</c:v>
                </c:pt>
                <c:pt idx="1517">
                  <c:v>1006.2259268312251</c:v>
                </c:pt>
                <c:pt idx="1518">
                  <c:v>1006.8889223363682</c:v>
                </c:pt>
                <c:pt idx="1519">
                  <c:v>1007.5519178415113</c:v>
                </c:pt>
                <c:pt idx="1520">
                  <c:v>1008.2149133466546</c:v>
                </c:pt>
                <c:pt idx="1521">
                  <c:v>1008.8779088517974</c:v>
                </c:pt>
                <c:pt idx="1522">
                  <c:v>1009.5409043569406</c:v>
                </c:pt>
                <c:pt idx="1523">
                  <c:v>1010.2038998620837</c:v>
                </c:pt>
                <c:pt idx="1524">
                  <c:v>1010.8668953672268</c:v>
                </c:pt>
                <c:pt idx="1525">
                  <c:v>1011.5298908723698</c:v>
                </c:pt>
                <c:pt idx="1526">
                  <c:v>1012.192886377513</c:v>
                </c:pt>
                <c:pt idx="1527">
                  <c:v>1012.8558818826561</c:v>
                </c:pt>
                <c:pt idx="1528">
                  <c:v>1013.5188773877992</c:v>
                </c:pt>
                <c:pt idx="1529">
                  <c:v>1014.1818728929422</c:v>
                </c:pt>
                <c:pt idx="1530">
                  <c:v>1014.8448683980853</c:v>
                </c:pt>
                <c:pt idx="1531">
                  <c:v>1015.5078639032284</c:v>
                </c:pt>
                <c:pt idx="1532">
                  <c:v>1016.1708594083715</c:v>
                </c:pt>
                <c:pt idx="1533">
                  <c:v>1016.8338549135146</c:v>
                </c:pt>
                <c:pt idx="1534">
                  <c:v>1017.4968504186577</c:v>
                </c:pt>
                <c:pt idx="1535">
                  <c:v>1018.1598459238008</c:v>
                </c:pt>
                <c:pt idx="1536">
                  <c:v>1018.8228414289439</c:v>
                </c:pt>
                <c:pt idx="1537">
                  <c:v>1019.485836934087</c:v>
                </c:pt>
                <c:pt idx="1538">
                  <c:v>1020.1488324392303</c:v>
                </c:pt>
                <c:pt idx="1539">
                  <c:v>1020.8118279443731</c:v>
                </c:pt>
                <c:pt idx="1540">
                  <c:v>1021.4748234495162</c:v>
                </c:pt>
                <c:pt idx="1541">
                  <c:v>1022.1378189546593</c:v>
                </c:pt>
                <c:pt idx="1542">
                  <c:v>1022.8008144598025</c:v>
                </c:pt>
                <c:pt idx="1543">
                  <c:v>1023.4638099649453</c:v>
                </c:pt>
                <c:pt idx="1544">
                  <c:v>1024.1268054700886</c:v>
                </c:pt>
                <c:pt idx="1545">
                  <c:v>1024.7898009752316</c:v>
                </c:pt>
                <c:pt idx="1546">
                  <c:v>1025.4527964803749</c:v>
                </c:pt>
                <c:pt idx="1547">
                  <c:v>1026.1157919855179</c:v>
                </c:pt>
                <c:pt idx="1548">
                  <c:v>1026.778787490661</c:v>
                </c:pt>
                <c:pt idx="1549">
                  <c:v>1027.4417829958043</c:v>
                </c:pt>
                <c:pt idx="1550">
                  <c:v>1028.1047785009471</c:v>
                </c:pt>
                <c:pt idx="1551">
                  <c:v>1028.7677740060901</c:v>
                </c:pt>
                <c:pt idx="1552">
                  <c:v>1029.4307695112332</c:v>
                </c:pt>
                <c:pt idx="1553">
                  <c:v>1030.0937650163764</c:v>
                </c:pt>
                <c:pt idx="1554">
                  <c:v>1030.7567605215195</c:v>
                </c:pt>
                <c:pt idx="1555">
                  <c:v>1031.4197560266625</c:v>
                </c:pt>
                <c:pt idx="1556">
                  <c:v>1032.0827515318058</c:v>
                </c:pt>
                <c:pt idx="1557">
                  <c:v>1032.7457470369488</c:v>
                </c:pt>
                <c:pt idx="1558">
                  <c:v>1033.4087425420919</c:v>
                </c:pt>
                <c:pt idx="1559">
                  <c:v>1034.0717380472349</c:v>
                </c:pt>
                <c:pt idx="1560">
                  <c:v>1034.7347335523782</c:v>
                </c:pt>
                <c:pt idx="1561">
                  <c:v>1035.397729057521</c:v>
                </c:pt>
                <c:pt idx="1562">
                  <c:v>1036.0607245626641</c:v>
                </c:pt>
                <c:pt idx="1563">
                  <c:v>1036.7237200678073</c:v>
                </c:pt>
                <c:pt idx="1564">
                  <c:v>1037.3867155729504</c:v>
                </c:pt>
                <c:pt idx="1565">
                  <c:v>1038.0497110780937</c:v>
                </c:pt>
                <c:pt idx="1566">
                  <c:v>1038.7127065832365</c:v>
                </c:pt>
                <c:pt idx="1567">
                  <c:v>1039.3757020883797</c:v>
                </c:pt>
                <c:pt idx="1568">
                  <c:v>1040.0386975935228</c:v>
                </c:pt>
                <c:pt idx="1569">
                  <c:v>1040.7016930986658</c:v>
                </c:pt>
                <c:pt idx="1570">
                  <c:v>1041.3646886038089</c:v>
                </c:pt>
                <c:pt idx="1571">
                  <c:v>1042.0276841089521</c:v>
                </c:pt>
                <c:pt idx="1572">
                  <c:v>1042.6906796140952</c:v>
                </c:pt>
                <c:pt idx="1573">
                  <c:v>1043.3536751192382</c:v>
                </c:pt>
                <c:pt idx="1574">
                  <c:v>1044.016670624381</c:v>
                </c:pt>
                <c:pt idx="1575">
                  <c:v>1044.6796661295243</c:v>
                </c:pt>
                <c:pt idx="1576">
                  <c:v>1045.3426616346676</c:v>
                </c:pt>
                <c:pt idx="1577">
                  <c:v>1046.0056571398106</c:v>
                </c:pt>
                <c:pt idx="1578">
                  <c:v>1046.6686526449537</c:v>
                </c:pt>
                <c:pt idx="1579">
                  <c:v>1047.3316481500967</c:v>
                </c:pt>
                <c:pt idx="1580">
                  <c:v>1047.9946436552398</c:v>
                </c:pt>
                <c:pt idx="1581">
                  <c:v>1048.657639160383</c:v>
                </c:pt>
                <c:pt idx="1582">
                  <c:v>1049.3206346655261</c:v>
                </c:pt>
                <c:pt idx="1583">
                  <c:v>1049.9836301706691</c:v>
                </c:pt>
                <c:pt idx="1584">
                  <c:v>1050.6466256758122</c:v>
                </c:pt>
                <c:pt idx="1585">
                  <c:v>1051.3096211809552</c:v>
                </c:pt>
                <c:pt idx="1586">
                  <c:v>1051.9726166860985</c:v>
                </c:pt>
                <c:pt idx="1587">
                  <c:v>1052.6356121912415</c:v>
                </c:pt>
                <c:pt idx="1588">
                  <c:v>1053.2986076963844</c:v>
                </c:pt>
                <c:pt idx="1589">
                  <c:v>1053.9616032015276</c:v>
                </c:pt>
                <c:pt idx="1590">
                  <c:v>1054.6245987066709</c:v>
                </c:pt>
                <c:pt idx="1591">
                  <c:v>1055.2875942118139</c:v>
                </c:pt>
                <c:pt idx="1592">
                  <c:v>1055.950589716957</c:v>
                </c:pt>
                <c:pt idx="1593">
                  <c:v>1056.6135852221</c:v>
                </c:pt>
                <c:pt idx="1594">
                  <c:v>1057.2765807272431</c:v>
                </c:pt>
                <c:pt idx="1595">
                  <c:v>1057.9395762323863</c:v>
                </c:pt>
                <c:pt idx="1596">
                  <c:v>1058.6025717375292</c:v>
                </c:pt>
                <c:pt idx="1597">
                  <c:v>1059.2655672426722</c:v>
                </c:pt>
                <c:pt idx="1598">
                  <c:v>1059.9285627478155</c:v>
                </c:pt>
                <c:pt idx="1599">
                  <c:v>1060.5915582529585</c:v>
                </c:pt>
              </c:numCache>
            </c:numRef>
          </c:yVal>
          <c:smooth val="1"/>
        </c:ser>
        <c:dLbls/>
        <c:axId val="151126784"/>
        <c:axId val="151505920"/>
      </c:scatterChart>
      <c:valAx>
        <c:axId val="1511267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tiempo</a:t>
                </a:r>
                <a:r>
                  <a:rPr lang="es-MX" baseline="0"/>
                  <a:t> [s]</a:t>
                </a:r>
                <a:endParaRPr lang="es-MX"/>
              </a:p>
            </c:rich>
          </c:tx>
          <c:layout/>
        </c:title>
        <c:numFmt formatCode="General" sourceLinked="1"/>
        <c:majorTickMark val="none"/>
        <c:tickLblPos val="nextTo"/>
        <c:crossAx val="151505920"/>
        <c:crosses val="autoZero"/>
        <c:crossBetween val="midCat"/>
      </c:valAx>
      <c:valAx>
        <c:axId val="1515059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%Volumen ocupado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151126784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/>
      <c:scatterChart>
        <c:scatterStyle val="smoothMarker"/>
        <c:ser>
          <c:idx val="0"/>
          <c:order val="0"/>
          <c:xVal>
            <c:numRef>
              <c:f>'Resultados Maximos'!$B$12:$B$1611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</c:numCache>
            </c:numRef>
          </c:xVal>
          <c:yVal>
            <c:numRef>
              <c:f>'Resultados Maximos'!$C$12:$C$1611</c:f>
              <c:numCache>
                <c:formatCode>0.00E+00</c:formatCode>
                <c:ptCount val="1600"/>
                <c:pt idx="0">
                  <c:v>5.4398521369855297E-4</c:v>
                </c:pt>
                <c:pt idx="1">
                  <c:v>5.4398521369855297E-4</c:v>
                </c:pt>
                <c:pt idx="2">
                  <c:v>5.4398160710103754E-4</c:v>
                </c:pt>
                <c:pt idx="3">
                  <c:v>5.4397439503581094E-4</c:v>
                </c:pt>
                <c:pt idx="4">
                  <c:v>5.43963578704051E-4</c:v>
                </c:pt>
                <c:pt idx="5">
                  <c:v>5.4394915937825544E-4</c:v>
                </c:pt>
                <c:pt idx="6">
                  <c:v>5.4393113840218641E-4</c:v>
                </c:pt>
                <c:pt idx="7">
                  <c:v>5.4390951719081261E-4</c:v>
                </c:pt>
                <c:pt idx="8">
                  <c:v>5.43884297230249E-4</c:v>
                </c:pt>
                <c:pt idx="9">
                  <c:v>5.4385548007769384E-4</c:v>
                </c:pt>
                <c:pt idx="10">
                  <c:v>5.4382306736136424E-4</c:v>
                </c:pt>
                <c:pt idx="11">
                  <c:v>5.4378706078042822E-4</c:v>
                </c:pt>
                <c:pt idx="12">
                  <c:v>5.4374746210493572E-4</c:v>
                </c:pt>
                <c:pt idx="13">
                  <c:v>5.4370427317574624E-4</c:v>
                </c:pt>
                <c:pt idx="14">
                  <c:v>5.4365749590445445E-4</c:v>
                </c:pt>
                <c:pt idx="15">
                  <c:v>5.4360713227331393E-4</c:v>
                </c:pt>
                <c:pt idx="16">
                  <c:v>5.4355318433515815E-4</c:v>
                </c:pt>
                <c:pt idx="17">
                  <c:v>5.43495654213319E-4</c:v>
                </c:pt>
                <c:pt idx="18">
                  <c:v>5.4343454410154363E-4</c:v>
                </c:pt>
                <c:pt idx="19">
                  <c:v>5.4336985626390823E-4</c:v>
                </c:pt>
                <c:pt idx="20">
                  <c:v>5.433015930347302E-4</c:v>
                </c:pt>
                <c:pt idx="21">
                  <c:v>5.4322975681847757E-4</c:v>
                </c:pt>
                <c:pt idx="22">
                  <c:v>5.4315435008967634E-4</c:v>
                </c:pt>
                <c:pt idx="23">
                  <c:v>5.4307537539281532E-4</c:v>
                </c:pt>
                <c:pt idx="24">
                  <c:v>5.429928353422491E-4</c:v>
                </c:pt>
                <c:pt idx="25">
                  <c:v>5.4290673262209841E-4</c:v>
                </c:pt>
                <c:pt idx="26">
                  <c:v>5.4281706998614808E-4</c:v>
                </c:pt>
                <c:pt idx="27">
                  <c:v>5.4272385025774328E-4</c:v>
                </c:pt>
                <c:pt idx="28">
                  <c:v>5.4262707632968298E-4</c:v>
                </c:pt>
                <c:pt idx="29">
                  <c:v>5.4252675116411137E-4</c:v>
                </c:pt>
                <c:pt idx="30">
                  <c:v>5.4242287779240699E-4</c:v>
                </c:pt>
                <c:pt idx="31">
                  <c:v>5.4231545931506973E-4</c:v>
                </c:pt>
                <c:pt idx="32">
                  <c:v>5.4220449890160537E-4</c:v>
                </c:pt>
                <c:pt idx="33">
                  <c:v>5.4208999979040806E-4</c:v>
                </c:pt>
                <c:pt idx="34">
                  <c:v>5.419719652886405E-4</c:v>
                </c:pt>
                <c:pt idx="35">
                  <c:v>5.4185039877211209E-4</c:v>
                </c:pt>
                <c:pt idx="36">
                  <c:v>5.4172530368515456E-4</c:v>
                </c:pt>
                <c:pt idx="37">
                  <c:v>5.4159668354049535E-4</c:v>
                </c:pt>
                <c:pt idx="38">
                  <c:v>5.4146454191912944E-4</c:v>
                </c:pt>
                <c:pt idx="39">
                  <c:v>5.4132888247018806E-4</c:v>
                </c:pt>
                <c:pt idx="40">
                  <c:v>5.411897089108059E-4</c:v>
                </c:pt>
                <c:pt idx="41">
                  <c:v>5.4104702502598585E-4</c:v>
                </c:pt>
                <c:pt idx="42">
                  <c:v>5.409008346684616E-4</c:v>
                </c:pt>
                <c:pt idx="43">
                  <c:v>5.4075114175855803E-4</c:v>
                </c:pt>
                <c:pt idx="44">
                  <c:v>5.4059795028404967E-4</c:v>
                </c:pt>
                <c:pt idx="45">
                  <c:v>5.4044126430001656E-4</c:v>
                </c:pt>
                <c:pt idx="46">
                  <c:v>5.4028108792869849E-4</c:v>
                </c:pt>
                <c:pt idx="47">
                  <c:v>5.4011742535934671E-4</c:v>
                </c:pt>
                <c:pt idx="48">
                  <c:v>5.3995028084807351E-4</c:v>
                </c:pt>
                <c:pt idx="49">
                  <c:v>5.3977965871769985E-4</c:v>
                </c:pt>
                <c:pt idx="50">
                  <c:v>5.396055633576011E-4</c:v>
                </c:pt>
                <c:pt idx="51">
                  <c:v>5.3942799922354991E-4</c:v>
                </c:pt>
                <c:pt idx="52">
                  <c:v>5.3924697083755765E-4</c:v>
                </c:pt>
                <c:pt idx="53">
                  <c:v>5.3906248278771365E-4</c:v>
                </c:pt>
                <c:pt idx="54">
                  <c:v>5.3887453972802199E-4</c:v>
                </c:pt>
                <c:pt idx="55">
                  <c:v>5.3868314637823666E-4</c:v>
                </c:pt>
                <c:pt idx="56">
                  <c:v>5.3848830752369428E-4</c:v>
                </c:pt>
                <c:pt idx="57">
                  <c:v>5.3829002801514497E-4</c:v>
                </c:pt>
                <c:pt idx="58">
                  <c:v>5.3808831276858126E-4</c:v>
                </c:pt>
                <c:pt idx="59">
                  <c:v>5.378831667650645E-4</c:v>
                </c:pt>
                <c:pt idx="60">
                  <c:v>5.3767459505054966E-4</c:v>
                </c:pt>
                <c:pt idx="61">
                  <c:v>5.3746260273570797E-4</c:v>
                </c:pt>
                <c:pt idx="62">
                  <c:v>5.3724719499574755E-4</c:v>
                </c:pt>
                <c:pt idx="63">
                  <c:v>5.3702837707023175E-4</c:v>
                </c:pt>
                <c:pt idx="64">
                  <c:v>5.368061542628961E-4</c:v>
                </c:pt>
                <c:pt idx="65">
                  <c:v>5.3658053194146249E-4</c:v>
                </c:pt>
                <c:pt idx="66">
                  <c:v>5.3635151553745204E-4</c:v>
                </c:pt>
                <c:pt idx="67">
                  <c:v>5.3611911054599558E-4</c:v>
                </c:pt>
                <c:pt idx="68">
                  <c:v>5.3588332252564217E-4</c:v>
                </c:pt>
                <c:pt idx="69">
                  <c:v>5.356441570981658E-4</c:v>
                </c:pt>
                <c:pt idx="70">
                  <c:v>5.3540161994837033E-4</c:v>
                </c:pt>
                <c:pt idx="71">
                  <c:v>5.3515571682389196E-4</c:v>
                </c:pt>
                <c:pt idx="72">
                  <c:v>5.3490645353500006E-4</c:v>
                </c:pt>
                <c:pt idx="73">
                  <c:v>5.3465383595439626E-4</c:v>
                </c:pt>
                <c:pt idx="74">
                  <c:v>5.3439787001701106E-4</c:v>
                </c:pt>
                <c:pt idx="75">
                  <c:v>5.3413856171979934E-4</c:v>
                </c:pt>
                <c:pt idx="76">
                  <c:v>5.3387591712153318E-4</c:v>
                </c:pt>
                <c:pt idx="77">
                  <c:v>5.3360994234259317E-4</c:v>
                </c:pt>
                <c:pt idx="78">
                  <c:v>5.33340643564758E-4</c:v>
                </c:pt>
                <c:pt idx="79">
                  <c:v>5.3306802703099174E-4</c:v>
                </c:pt>
                <c:pt idx="80">
                  <c:v>5.3279209904522962E-4</c:v>
                </c:pt>
                <c:pt idx="81">
                  <c:v>5.3251286597216178E-4</c:v>
                </c:pt>
                <c:pt idx="82">
                  <c:v>5.3223033423701542E-4</c:v>
                </c:pt>
                <c:pt idx="83">
                  <c:v>5.3194451032533463E-4</c:v>
                </c:pt>
                <c:pt idx="84">
                  <c:v>5.3165540078275889E-4</c:v>
                </c:pt>
                <c:pt idx="85">
                  <c:v>5.3136301221479957E-4</c:v>
                </c:pt>
                <c:pt idx="86">
                  <c:v>5.3106735128661468E-4</c:v>
                </c:pt>
                <c:pt idx="87">
                  <c:v>5.3076842472278161E-4</c:v>
                </c:pt>
                <c:pt idx="88">
                  <c:v>5.3046623930706857E-4</c:v>
                </c:pt>
                <c:pt idx="89">
                  <c:v>5.3016080188220366E-4</c:v>
                </c:pt>
                <c:pt idx="90">
                  <c:v>5.2985211934964262E-4</c:v>
                </c:pt>
                <c:pt idx="91">
                  <c:v>5.2954019866933467E-4</c:v>
                </c:pt>
                <c:pt idx="92">
                  <c:v>5.2922504685948681E-4</c:v>
                </c:pt>
                <c:pt idx="93">
                  <c:v>5.2890667099632599E-4</c:v>
                </c:pt>
                <c:pt idx="94">
                  <c:v>5.285850782138599E-4</c:v>
                </c:pt>
                <c:pt idx="95">
                  <c:v>5.2826027570363604E-4</c:v>
                </c:pt>
                <c:pt idx="96">
                  <c:v>5.2793227071449894E-4</c:v>
                </c:pt>
                <c:pt idx="97">
                  <c:v>5.276010705523458E-4</c:v>
                </c:pt>
                <c:pt idx="98">
                  <c:v>5.272666825798804E-4</c:v>
                </c:pt>
                <c:pt idx="99">
                  <c:v>5.2692911421636551E-4</c:v>
                </c:pt>
                <c:pt idx="100">
                  <c:v>5.2658837293737351E-4</c:v>
                </c:pt>
                <c:pt idx="101">
                  <c:v>5.262444662745353E-4</c:v>
                </c:pt>
                <c:pt idx="102">
                  <c:v>5.2589740181528785E-4</c:v>
                </c:pt>
                <c:pt idx="103">
                  <c:v>5.2554718720261974E-4</c:v>
                </c:pt>
                <c:pt idx="104">
                  <c:v>5.2519383013481578E-4</c:v>
                </c:pt>
                <c:pt idx="105">
                  <c:v>5.2483733836519904E-4</c:v>
                </c:pt>
                <c:pt idx="106">
                  <c:v>5.2447771970187229E-4</c:v>
                </c:pt>
                <c:pt idx="107">
                  <c:v>5.2411498200745734E-4</c:v>
                </c:pt>
                <c:pt idx="108">
                  <c:v>5.2374913319883283E-4</c:v>
                </c:pt>
                <c:pt idx="109">
                  <c:v>5.2338018124687075E-4</c:v>
                </c:pt>
                <c:pt idx="110">
                  <c:v>5.230081341761712E-4</c:v>
                </c:pt>
                <c:pt idx="111">
                  <c:v>5.2263300006479549E-4</c:v>
                </c:pt>
                <c:pt idx="112">
                  <c:v>5.2225478704399843E-4</c:v>
                </c:pt>
                <c:pt idx="113">
                  <c:v>5.2187350329795817E-4</c:v>
                </c:pt>
                <c:pt idx="114">
                  <c:v>5.2148915706350541E-4</c:v>
                </c:pt>
                <c:pt idx="115">
                  <c:v>5.211017566298503E-4</c:v>
                </c:pt>
                <c:pt idx="116">
                  <c:v>5.2071131033830885E-4</c:v>
                </c:pt>
                <c:pt idx="117">
                  <c:v>5.2031782658202718E-4</c:v>
                </c:pt>
                <c:pt idx="118">
                  <c:v>5.1992131380570442E-4</c:v>
                </c:pt>
                <c:pt idx="119">
                  <c:v>5.1952178050531457E-4</c:v>
                </c:pt>
                <c:pt idx="120">
                  <c:v>5.1911923522782654E-4</c:v>
                </c:pt>
                <c:pt idx="121">
                  <c:v>5.1871368657092313E-4</c:v>
                </c:pt>
                <c:pt idx="122">
                  <c:v>5.1830514318271822E-4</c:v>
                </c:pt>
                <c:pt idx="123">
                  <c:v>5.1789361376147313E-4</c:v>
                </c:pt>
                <c:pt idx="124">
                  <c:v>5.1747910705531117E-4</c:v>
                </c:pt>
                <c:pt idx="125">
                  <c:v>5.1706163186193092E-4</c:v>
                </c:pt>
                <c:pt idx="126">
                  <c:v>5.1664119702831855E-4</c:v>
                </c:pt>
                <c:pt idx="127">
                  <c:v>5.1621781145045828E-4</c:v>
                </c:pt>
                <c:pt idx="128">
                  <c:v>5.1579148407304199E-4</c:v>
                </c:pt>
                <c:pt idx="129">
                  <c:v>5.1536222388917717E-4</c:v>
                </c:pt>
                <c:pt idx="130">
                  <c:v>5.1493003994009391E-4</c:v>
                </c:pt>
                <c:pt idx="131">
                  <c:v>5.1449494131485061E-4</c:v>
                </c:pt>
                <c:pt idx="132">
                  <c:v>5.1405693715003795E-4</c:v>
                </c:pt>
                <c:pt idx="133">
                  <c:v>5.1361603662948238E-4</c:v>
                </c:pt>
                <c:pt idx="134">
                  <c:v>5.1317224898394772E-4</c:v>
                </c:pt>
                <c:pt idx="135">
                  <c:v>5.1272558349083606E-4</c:v>
                </c:pt>
                <c:pt idx="136">
                  <c:v>5.1227604947388689E-4</c:v>
                </c:pt>
                <c:pt idx="137">
                  <c:v>5.1182365630287577E-4</c:v>
                </c:pt>
                <c:pt idx="138">
                  <c:v>5.1136841339331123E-4</c:v>
                </c:pt>
                <c:pt idx="139">
                  <c:v>5.1091033020613083E-4</c:v>
                </c:pt>
                <c:pt idx="140">
                  <c:v>5.1044941624739566E-4</c:v>
                </c:pt>
                <c:pt idx="141">
                  <c:v>5.0998568106798447E-4</c:v>
                </c:pt>
                <c:pt idx="142">
                  <c:v>5.0951913426328598E-4</c:v>
                </c:pt>
                <c:pt idx="143">
                  <c:v>5.0904978547289031E-4</c:v>
                </c:pt>
                <c:pt idx="144">
                  <c:v>5.0857764438027935E-4</c:v>
                </c:pt>
                <c:pt idx="145">
                  <c:v>5.0810272071251633E-4</c:v>
                </c:pt>
                <c:pt idx="146">
                  <c:v>5.0762502423993346E-4</c:v>
                </c:pt>
                <c:pt idx="147">
                  <c:v>5.0714456477581982E-4</c:v>
                </c:pt>
                <c:pt idx="148">
                  <c:v>5.066613521761069E-4</c:v>
                </c:pt>
                <c:pt idx="149">
                  <c:v>5.0617539633905401E-4</c:v>
                </c:pt>
                <c:pt idx="150">
                  <c:v>5.056867072049324E-4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'Resultados Maximos'!$F$11</c:f>
              <c:strCache>
                <c:ptCount val="1"/>
                <c:pt idx="0">
                  <c:v>CES [mol/L]</c:v>
                </c:pt>
              </c:strCache>
            </c:strRef>
          </c:tx>
          <c:spPr>
            <a:ln w="6350"/>
          </c:spPr>
          <c:marker>
            <c:spPr>
              <a:ln w="6350"/>
            </c:spPr>
          </c:marker>
          <c:xVal>
            <c:numRef>
              <c:f>'Resultados Maximos'!$B$12:$B$1611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</c:numCache>
            </c:numRef>
          </c:xVal>
          <c:yVal>
            <c:numRef>
              <c:f>'Resultados Maximos'!$F$12:$F$1611</c:f>
              <c:numCache>
                <c:formatCode>0</c:formatCode>
                <c:ptCount val="1600"/>
                <c:pt idx="0" formatCode="General">
                  <c:v>0</c:v>
                </c:pt>
                <c:pt idx="1">
                  <c:v>0</c:v>
                </c:pt>
                <c:pt idx="2" formatCode="0.00E+00">
                  <c:v>3.6065975154647429E-9</c:v>
                </c:pt>
                <c:pt idx="3" formatCode="0.00E+00">
                  <c:v>1.0818662742018835E-8</c:v>
                </c:pt>
                <c:pt idx="4" formatCode="0.00E+00">
                  <c:v>2.1634994501961703E-8</c:v>
                </c:pt>
                <c:pt idx="5" formatCode="0.00E+00">
                  <c:v>3.6054320297534738E-8</c:v>
                </c:pt>
                <c:pt idx="6" formatCode="0.00E+00">
                  <c:v>5.4075296366536674E-8</c:v>
                </c:pt>
                <c:pt idx="7" formatCode="0.00E+00">
                  <c:v>7.5696507740284354E-8</c:v>
                </c:pt>
                <c:pt idx="8" formatCode="0.00E+00">
                  <c:v>1.0091646830391574E-7</c:v>
                </c:pt>
                <c:pt idx="9" formatCode="0.00E+00">
                  <c:v>1.2973362085903224E-7</c:v>
                </c:pt>
                <c:pt idx="10" formatCode="0.00E+00">
                  <c:v>1.6214633718867686E-7</c:v>
                </c:pt>
                <c:pt idx="11" formatCode="0.00E+00">
                  <c:v>1.9815291812464504E-7</c:v>
                </c:pt>
                <c:pt idx="12" formatCode="0.00E+00">
                  <c:v>2.3775159361712457E-7</c:v>
                </c:pt>
                <c:pt idx="13" formatCode="0.00E+00">
                  <c:v>2.8094052280666109E-7</c:v>
                </c:pt>
                <c:pt idx="14" formatCode="0.00E+00">
                  <c:v>3.2771779409844573E-7</c:v>
                </c:pt>
                <c:pt idx="15" formatCode="0.00E+00">
                  <c:v>3.7808142523892045E-7</c:v>
                </c:pt>
                <c:pt idx="16" formatCode="0.00E+00">
                  <c:v>4.3202936339469809E-7</c:v>
                </c:pt>
                <c:pt idx="17" formatCode="0.00E+00">
                  <c:v>4.8955948523379235E-7</c:v>
                </c:pt>
                <c:pt idx="18" formatCode="0.00E+00">
                  <c:v>5.5066959700915432E-7</c:v>
                </c:pt>
                <c:pt idx="19" formatCode="0.00E+00">
                  <c:v>6.1535743464451037E-7</c:v>
                </c:pt>
                <c:pt idx="20" formatCode="0.00E+00">
                  <c:v>6.8362066382249864E-7</c:v>
                </c:pt>
                <c:pt idx="21" formatCode="0.00E+00">
                  <c:v>7.5545688007509802E-7</c:v>
                </c:pt>
                <c:pt idx="22" formatCode="0.00E+00">
                  <c:v>8.3086360887634598E-7</c:v>
                </c:pt>
                <c:pt idx="23" formatCode="0.00E+00">
                  <c:v>9.0983830573734101E-7</c:v>
                </c:pt>
                <c:pt idx="24" formatCode="0.00E+00">
                  <c:v>9.9237835630352395E-7</c:v>
                </c:pt>
                <c:pt idx="25" formatCode="0.00E+00">
                  <c:v>1.0784810764542344E-6</c:v>
                </c:pt>
                <c:pt idx="26" formatCode="0.00E+00">
                  <c:v>1.1681437124045362E-6</c:v>
                </c:pt>
                <c:pt idx="27" formatCode="0.00E+00">
                  <c:v>1.2613634408093081E-6</c:v>
                </c:pt>
                <c:pt idx="28" formatCode="0.00E+00">
                  <c:v>1.3581373688695935E-6</c:v>
                </c:pt>
                <c:pt idx="29" formatCode="0.00E+00">
                  <c:v>1.458462534441205E-6</c:v>
                </c:pt>
                <c:pt idx="30" formatCode="0.00E+00">
                  <c:v>1.5623359061455773E-6</c:v>
                </c:pt>
                <c:pt idx="31" formatCode="0.00E+00">
                  <c:v>1.6697543834828635E-6</c:v>
                </c:pt>
                <c:pt idx="32" formatCode="0.00E+00">
                  <c:v>1.78071479694727E-6</c:v>
                </c:pt>
                <c:pt idx="33" formatCode="0.00E+00">
                  <c:v>1.8952139081446234E-6</c:v>
                </c:pt>
                <c:pt idx="34" formatCode="0.00E+00">
                  <c:v>2.0132484099121632E-6</c:v>
                </c:pt>
                <c:pt idx="35" formatCode="0.00E+00">
                  <c:v>2.1348149264405563E-6</c:v>
                </c:pt>
                <c:pt idx="36" formatCode="0.00E+00">
                  <c:v>2.2599100133981262E-6</c:v>
                </c:pt>
                <c:pt idx="37" formatCode="0.00E+00">
                  <c:v>2.3885301580572891E-6</c:v>
                </c:pt>
                <c:pt idx="38" formatCode="0.00E+00">
                  <c:v>2.5206717794231955E-6</c:v>
                </c:pt>
                <c:pt idx="39" formatCode="0.00E+00">
                  <c:v>2.656331228364566E-6</c:v>
                </c:pt>
                <c:pt idx="40" formatCode="0.00E+00">
                  <c:v>2.7955047877467166E-6</c:v>
                </c:pt>
                <c:pt idx="41" formatCode="0.00E+00">
                  <c:v>2.9381886725667697E-6</c:v>
                </c:pt>
                <c:pt idx="42" formatCode="0.00E+00">
                  <c:v>3.0843790300910412E-6</c:v>
                </c:pt>
                <c:pt idx="43" formatCode="0.00E+00">
                  <c:v>3.2340719399945963E-6</c:v>
                </c:pt>
                <c:pt idx="44" formatCode="0.00E+00">
                  <c:v>3.3872634145029709E-6</c:v>
                </c:pt>
                <c:pt idx="45" formatCode="0.00E+00">
                  <c:v>3.5439493985360489E-6</c:v>
                </c:pt>
                <c:pt idx="46" formatCode="0.00E+00">
                  <c:v>3.7041257698540909E-6</c:v>
                </c:pt>
                <c:pt idx="47" formatCode="0.00E+00">
                  <c:v>3.8677883392059025E-6</c:v>
                </c:pt>
                <c:pt idx="48" formatCode="0.00E+00">
                  <c:v>4.0349328504791408E-6</c:v>
                </c:pt>
                <c:pt idx="49" formatCode="0.00E+00">
                  <c:v>4.2055549808527493E-6</c:v>
                </c:pt>
                <c:pt idx="50" formatCode="0.00E+00">
                  <c:v>4.3796503409515141E-6</c:v>
                </c:pt>
                <c:pt idx="51" formatCode="0.00E+00">
                  <c:v>4.5572144750027303E-6</c:v>
                </c:pt>
                <c:pt idx="52" formatCode="0.00E+00">
                  <c:v>4.7382428609949815E-6</c:v>
                </c:pt>
                <c:pt idx="53" formatCode="0.00E+00">
                  <c:v>4.9227309108390107E-6</c:v>
                </c:pt>
                <c:pt idx="54" formatCode="0.00E+00">
                  <c:v>5.1106739705306884E-6</c:v>
                </c:pt>
                <c:pt idx="55" formatCode="0.00E+00">
                  <c:v>5.3020673203160598E-6</c:v>
                </c:pt>
                <c:pt idx="56" formatCode="0.00E+00">
                  <c:v>5.4969061748584675E-6</c:v>
                </c:pt>
                <c:pt idx="57" formatCode="0.00E+00">
                  <c:v>5.6951856834077464E-6</c:v>
                </c:pt>
                <c:pt idx="58" formatCode="0.00E+00">
                  <c:v>5.8969009299714694E-6</c:v>
                </c:pt>
                <c:pt idx="59" formatCode="0.00E+00">
                  <c:v>6.1020469334882544E-6</c:v>
                </c:pt>
                <c:pt idx="60" formatCode="0.00E+00">
                  <c:v>6.3106186480031053E-6</c:v>
                </c:pt>
                <c:pt idx="61" formatCode="0.00E+00">
                  <c:v>6.522610962844794E-6</c:v>
                </c:pt>
                <c:pt idx="62" formatCode="0.00E+00">
                  <c:v>6.738018702805264E-6</c:v>
                </c:pt>
                <c:pt idx="63" formatCode="0.00E+00">
                  <c:v>6.9568366283210572E-6</c:v>
                </c:pt>
                <c:pt idx="64" formatCode="0.00E+00">
                  <c:v>7.1790594356567418E-6</c:v>
                </c:pt>
                <c:pt idx="65" formatCode="0.00E+00">
                  <c:v>7.4046817570903507E-6</c:v>
                </c:pt>
                <c:pt idx="66" formatCode="0.00E+00">
                  <c:v>7.6336981611008036E-6</c:v>
                </c:pt>
                <c:pt idx="67" formatCode="0.00E+00">
                  <c:v>7.8661031525573142E-6</c:v>
                </c:pt>
                <c:pt idx="68" formatCode="0.00E+00">
                  <c:v>8.1018911729107748E-6</c:v>
                </c:pt>
                <c:pt idx="69" formatCode="0.00E+00">
                  <c:v>8.3410566003871006E-6</c:v>
                </c:pt>
                <c:pt idx="70" formatCode="0.00E+00">
                  <c:v>8.5835937501825338E-6</c:v>
                </c:pt>
                <c:pt idx="71" formatCode="0.00E+00">
                  <c:v>8.8294968746608917E-6</c:v>
                </c:pt>
                <c:pt idx="72" formatCode="0.00E+00">
                  <c:v>9.0787601635527557E-6</c:v>
                </c:pt>
                <c:pt idx="73" formatCode="0.00E+00">
                  <c:v>9.3313777441565815E-6</c:v>
                </c:pt>
                <c:pt idx="74" formatCode="0.00E+00">
                  <c:v>9.5873436815417386E-6</c:v>
                </c:pt>
                <c:pt idx="75" formatCode="0.00E+00">
                  <c:v>9.8466519787534478E-6</c:v>
                </c:pt>
                <c:pt idx="76" formatCode="0.00E+00">
                  <c:v>1.0109296577019624E-5</c:v>
                </c:pt>
                <c:pt idx="77" formatCode="0.00E+00">
                  <c:v>1.037527135595961E-5</c:v>
                </c:pt>
                <c:pt idx="78" formatCode="0.00E+00">
                  <c:v>1.0644570133794789E-5</c:v>
                </c:pt>
                <c:pt idx="79" formatCode="0.00E+00">
                  <c:v>1.0917186667561061E-5</c:v>
                </c:pt>
                <c:pt idx="80" formatCode="0.00E+00">
                  <c:v>1.1193114653323191E-5</c:v>
                </c:pt>
                <c:pt idx="81" formatCode="0.00E+00">
                  <c:v>1.1472347726391001E-5</c:v>
                </c:pt>
                <c:pt idx="82" formatCode="0.00E+00">
                  <c:v>1.1754879461537395E-5</c:v>
                </c:pt>
                <c:pt idx="83" formatCode="0.00E+00">
                  <c:v>1.2040703373218234E-5</c:v>
                </c:pt>
                <c:pt idx="84" formatCode="0.00E+00">
                  <c:v>1.2329812915794011E-5</c:v>
                </c:pt>
                <c:pt idx="85" formatCode="0.00E+00">
                  <c:v>1.2622201483753344E-5</c:v>
                </c:pt>
                <c:pt idx="86" formatCode="0.00E+00">
                  <c:v>1.2917862411938268E-5</c:v>
                </c:pt>
                <c:pt idx="87" formatCode="0.00E+00">
                  <c:v>1.3216788975771319E-5</c:v>
                </c:pt>
                <c:pt idx="88" formatCode="0.00E+00">
                  <c:v>1.3518974391484384E-5</c:v>
                </c:pt>
                <c:pt idx="89" formatCode="0.00E+00">
                  <c:v>1.3824411816349336E-5</c:v>
                </c:pt>
                <c:pt idx="90" formatCode="0.00E+00">
                  <c:v>1.4133094348910407E-5</c:v>
                </c:pt>
                <c:pt idx="91" formatCode="0.00E+00">
                  <c:v>1.4445015029218328E-5</c:v>
                </c:pt>
                <c:pt idx="92" formatCode="0.00E+00">
                  <c:v>1.4760166839066182E-5</c:v>
                </c:pt>
                <c:pt idx="93" formatCode="0.00E+00">
                  <c:v>1.5078542702227003E-5</c:v>
                </c:pt>
                <c:pt idx="94" formatCode="0.00E+00">
                  <c:v>1.5400135484693067E-5</c:v>
                </c:pt>
                <c:pt idx="95" formatCode="0.00E+00">
                  <c:v>1.5724937994916908E-5</c:v>
                </c:pt>
                <c:pt idx="96" formatCode="0.00E+00">
                  <c:v>1.6052942984054003E-5</c:v>
                </c:pt>
                <c:pt idx="97" formatCode="0.00E+00">
                  <c:v>1.6384143146207155E-5</c:v>
                </c:pt>
                <c:pt idx="98" formatCode="0.00E+00">
                  <c:v>1.6718531118672539E-5</c:v>
                </c:pt>
                <c:pt idx="99" formatCode="0.00E+00">
                  <c:v>1.7056099482187395E-5</c:v>
                </c:pt>
                <c:pt idx="100" formatCode="0.00E+00">
                  <c:v>1.7396840761179387E-5</c:v>
                </c:pt>
                <c:pt idx="101" formatCode="0.00E+00">
                  <c:v>1.7740747424017585E-5</c:v>
                </c:pt>
                <c:pt idx="102" formatCode="0.00E+00">
                  <c:v>1.8087811883265059E-5</c:v>
                </c:pt>
                <c:pt idx="103" formatCode="0.00E+00">
                  <c:v>1.8438026495933118E-5</c:v>
                </c:pt>
                <c:pt idx="104" formatCode="0.00E+00">
                  <c:v>1.8791383563737114E-5</c:v>
                </c:pt>
                <c:pt idx="105" formatCode="0.00E+00">
                  <c:v>1.9147875333353853E-5</c:v>
                </c:pt>
                <c:pt idx="106" formatCode="0.00E+00">
                  <c:v>1.9507493996680579E-5</c:v>
                </c:pt>
                <c:pt idx="107" formatCode="0.00E+00">
                  <c:v>1.9870231691095523E-5</c:v>
                </c:pt>
                <c:pt idx="108" formatCode="0.00E+00">
                  <c:v>2.0236080499719999E-5</c:v>
                </c:pt>
                <c:pt idx="109" formatCode="0.00E+00">
                  <c:v>2.0605032451682058E-5</c:v>
                </c:pt>
                <c:pt idx="110" formatCode="0.00E+00">
                  <c:v>2.0977079522381646E-5</c:v>
                </c:pt>
                <c:pt idx="111" formatCode="0.00E+00">
                  <c:v>2.1352213633757299E-5</c:v>
                </c:pt>
                <c:pt idx="112" formatCode="0.00E+00">
                  <c:v>2.1730426654554338E-5</c:v>
                </c:pt>
                <c:pt idx="113" formatCode="0.00E+00">
                  <c:v>2.211171040059455E-5</c:v>
                </c:pt>
                <c:pt idx="114" formatCode="0.00E+00">
                  <c:v>2.2496056635047356E-5</c:v>
                </c:pt>
                <c:pt idx="115" formatCode="0.00E+00">
                  <c:v>2.2883457068702444E-5</c:v>
                </c:pt>
                <c:pt idx="116" formatCode="0.00E+00">
                  <c:v>2.3273903360243864E-5</c:v>
                </c:pt>
                <c:pt idx="117" formatCode="0.00E+00">
                  <c:v>2.3667387116525554E-5</c:v>
                </c:pt>
                <c:pt idx="118" formatCode="0.00E+00">
                  <c:v>2.4063899892848308E-5</c:v>
                </c:pt>
                <c:pt idx="119" formatCode="0.00E+00">
                  <c:v>2.4463433193238157E-5</c:v>
                </c:pt>
                <c:pt idx="120" formatCode="0.00E+00">
                  <c:v>2.4865978470726158E-5</c:v>
                </c:pt>
                <c:pt idx="121" formatCode="0.00E+00">
                  <c:v>2.527152712762958E-5</c:v>
                </c:pt>
                <c:pt idx="122" formatCode="0.00E+00">
                  <c:v>2.5680070515834459E-5</c:v>
                </c:pt>
                <c:pt idx="123" formatCode="0.00E+00">
                  <c:v>2.6091599937079526E-5</c:v>
                </c:pt>
                <c:pt idx="124" formatCode="0.00E+00">
                  <c:v>2.6506106643241506E-5</c:v>
                </c:pt>
                <c:pt idx="125" formatCode="0.00E+00">
                  <c:v>2.6923581836621732E-5</c:v>
                </c:pt>
                <c:pt idx="126" formatCode="0.00E+00">
                  <c:v>2.7344016670234106E-5</c:v>
                </c:pt>
                <c:pt idx="127" formatCode="0.00E+00">
                  <c:v>2.7767402248094375E-5</c:v>
                </c:pt>
                <c:pt idx="128" formatCode="0.00E+00">
                  <c:v>2.8193729625510697E-5</c:v>
                </c:pt>
                <c:pt idx="129" formatCode="0.00E+00">
                  <c:v>2.8622989809375523E-5</c:v>
                </c:pt>
                <c:pt idx="130" formatCode="0.00E+00">
                  <c:v>2.9055173758458731E-5</c:v>
                </c:pt>
                <c:pt idx="131" formatCode="0.00E+00">
                  <c:v>2.949027238370204E-5</c:v>
                </c:pt>
                <c:pt idx="132" formatCode="0.00E+00">
                  <c:v>2.9928276548514671E-5</c:v>
                </c:pt>
                <c:pt idx="133" formatCode="0.00E+00">
                  <c:v>3.0369177069070235E-5</c:v>
                </c:pt>
                <c:pt idx="134" formatCode="0.00E+00">
                  <c:v>3.0812964714604875E-5</c:v>
                </c:pt>
                <c:pt idx="135" formatCode="0.00E+00">
                  <c:v>3.1259630207716579E-5</c:v>
                </c:pt>
                <c:pt idx="136" formatCode="0.00E+00">
                  <c:v>3.1709164224665724E-5</c:v>
                </c:pt>
                <c:pt idx="137" formatCode="0.00E+00">
                  <c:v>3.2161557395676801E-5</c:v>
                </c:pt>
                <c:pt idx="138" formatCode="0.00E+00">
                  <c:v>3.2616800305241295E-5</c:v>
                </c:pt>
                <c:pt idx="139" formatCode="0.00E+00">
                  <c:v>3.3074883492421727E-5</c:v>
                </c:pt>
                <c:pt idx="140" formatCode="0.00E+00">
                  <c:v>3.3535797451156863E-5</c:v>
                </c:pt>
                <c:pt idx="141" formatCode="0.00E+00">
                  <c:v>3.3999532630568012E-5</c:v>
                </c:pt>
                <c:pt idx="142" formatCode="0.00E+00">
                  <c:v>3.4466079435266495E-5</c:v>
                </c:pt>
                <c:pt idx="143" formatCode="0.00E+00">
                  <c:v>3.4935428225662175E-5</c:v>
                </c:pt>
                <c:pt idx="144" formatCode="0.00E+00">
                  <c:v>3.5407569318273089E-5</c:v>
                </c:pt>
                <c:pt idx="145" formatCode="0.00E+00">
                  <c:v>3.5882492986036169E-5</c:v>
                </c:pt>
                <c:pt idx="146" formatCode="0.00E+00">
                  <c:v>3.6360189458619004E-5</c:v>
                </c:pt>
                <c:pt idx="147" formatCode="0.00E+00">
                  <c:v>3.684064892273268E-5</c:v>
                </c:pt>
                <c:pt idx="148" formatCode="0.00E+00">
                  <c:v>3.7323861522445636E-5</c:v>
                </c:pt>
                <c:pt idx="149" formatCode="0.00E+00">
                  <c:v>3.7809817359498535E-5</c:v>
                </c:pt>
                <c:pt idx="150" formatCode="0.00E+00">
                  <c:v>3.8298506493620162E-5</c:v>
                </c:pt>
              </c:numCache>
            </c:numRef>
          </c:yVal>
          <c:smooth val="1"/>
        </c:ser>
        <c:axId val="203813632"/>
        <c:axId val="203815936"/>
      </c:scatterChart>
      <c:valAx>
        <c:axId val="203813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203815936"/>
        <c:crosses val="autoZero"/>
        <c:crossBetween val="midCat"/>
      </c:valAx>
      <c:valAx>
        <c:axId val="20381593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CE</a:t>
                </a:r>
              </a:p>
            </c:rich>
          </c:tx>
          <c:layout/>
        </c:title>
        <c:numFmt formatCode="0.00E+00" sourceLinked="1"/>
        <c:majorTickMark val="none"/>
        <c:tickLblPos val="nextTo"/>
        <c:crossAx val="2038136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6125240594925636"/>
          <c:y val="3.940484712138257E-2"/>
          <c:w val="0.69181692913385828"/>
          <c:h val="0.83849541534580951"/>
        </c:manualLayout>
      </c:layout>
      <c:scatterChart>
        <c:scatterStyle val="smoothMarker"/>
        <c:ser>
          <c:idx val="0"/>
          <c:order val="0"/>
          <c:tx>
            <c:strRef>
              <c:f>'Resultados Maximos'!$D$11</c:f>
              <c:strCache>
                <c:ptCount val="1"/>
                <c:pt idx="0">
                  <c:v>CS [mol/L]</c:v>
                </c:pt>
              </c:strCache>
            </c:strRef>
          </c:tx>
          <c:xVal>
            <c:numRef>
              <c:f>'Resultados Maximos'!$B$12:$B$1611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</c:numCache>
            </c:numRef>
          </c:xVal>
          <c:yVal>
            <c:numRef>
              <c:f>'Resultados Maximos'!$D$12:$D$1611</c:f>
              <c:numCache>
                <c:formatCode>0.00E+00</c:formatCode>
                <c:ptCount val="1600"/>
                <c:pt idx="0" formatCode="0">
                  <c:v>0</c:v>
                </c:pt>
                <c:pt idx="1">
                  <c:v>6.6299550514314586E-7</c:v>
                </c:pt>
                <c:pt idx="2">
                  <c:v>1.3259910099256321E-6</c:v>
                </c:pt>
                <c:pt idx="3">
                  <c:v>1.988986514347463E-6</c:v>
                </c:pt>
                <c:pt idx="4">
                  <c:v>2.651982018408651E-6</c:v>
                </c:pt>
                <c:pt idx="5">
                  <c:v>3.3149775221092152E-6</c:v>
                </c:pt>
                <c:pt idx="6">
                  <c:v>3.9779730254491822E-6</c:v>
                </c:pt>
                <c:pt idx="7">
                  <c:v>4.6409685284285846E-6</c:v>
                </c:pt>
                <c:pt idx="8">
                  <c:v>5.3039640310474635E-6</c:v>
                </c:pt>
                <c:pt idx="9">
                  <c:v>5.9669595333058664E-6</c:v>
                </c:pt>
                <c:pt idx="10">
                  <c:v>6.6299550352038483E-6</c:v>
                </c:pt>
                <c:pt idx="11">
                  <c:v>7.2929505367414719E-6</c:v>
                </c:pt>
                <c:pt idx="12">
                  <c:v>7.9559460379188058E-6</c:v>
                </c:pt>
                <c:pt idx="13">
                  <c:v>8.6189415387359262E-6</c:v>
                </c:pt>
                <c:pt idx="14">
                  <c:v>9.2819370391929171E-6</c:v>
                </c:pt>
                <c:pt idx="15">
                  <c:v>9.9449325392898681E-6</c:v>
                </c:pt>
                <c:pt idx="16">
                  <c:v>1.0607928039026877E-5</c:v>
                </c:pt>
                <c:pt idx="17">
                  <c:v>1.127092353840405E-5</c:v>
                </c:pt>
                <c:pt idx="18">
                  <c:v>1.1933919037421499E-5</c:v>
                </c:pt>
                <c:pt idx="19">
                  <c:v>1.2596914536079341E-5</c:v>
                </c:pt>
                <c:pt idx="20">
                  <c:v>1.3259910034377703E-5</c:v>
                </c:pt>
                <c:pt idx="21">
                  <c:v>1.3922905532316719E-5</c:v>
                </c:pt>
                <c:pt idx="22">
                  <c:v>1.4585901029896529E-5</c:v>
                </c:pt>
                <c:pt idx="23">
                  <c:v>1.524889652711728E-5</c:v>
                </c:pt>
                <c:pt idx="24">
                  <c:v>1.5911892023979124E-5</c:v>
                </c:pt>
                <c:pt idx="25">
                  <c:v>1.6574887520482228E-5</c:v>
                </c:pt>
                <c:pt idx="26">
                  <c:v>1.7237883016626755E-5</c:v>
                </c:pt>
                <c:pt idx="27">
                  <c:v>1.7900878512412883E-5</c:v>
                </c:pt>
                <c:pt idx="28">
                  <c:v>1.8563874007840793E-5</c:v>
                </c:pt>
                <c:pt idx="29">
                  <c:v>1.922686950291068E-5</c:v>
                </c:pt>
                <c:pt idx="30">
                  <c:v>1.9889864997622736E-5</c:v>
                </c:pt>
                <c:pt idx="31">
                  <c:v>2.0552860491977164E-5</c:v>
                </c:pt>
                <c:pt idx="32">
                  <c:v>2.1215855985974175E-5</c:v>
                </c:pt>
                <c:pt idx="33">
                  <c:v>2.1878851479613989E-5</c:v>
                </c:pt>
                <c:pt idx="34">
                  <c:v>2.254184697289683E-5</c:v>
                </c:pt>
                <c:pt idx="35">
                  <c:v>2.3204842465822927E-5</c:v>
                </c:pt>
                <c:pt idx="36">
                  <c:v>2.3867837958392518E-5</c:v>
                </c:pt>
                <c:pt idx="37">
                  <c:v>2.453083345060585E-5</c:v>
                </c:pt>
                <c:pt idx="38">
                  <c:v>2.5193828942463178E-5</c:v>
                </c:pt>
                <c:pt idx="39">
                  <c:v>2.5856824433964759E-5</c:v>
                </c:pt>
                <c:pt idx="40">
                  <c:v>2.651981992511086E-5</c:v>
                </c:pt>
                <c:pt idx="41">
                  <c:v>2.7182815415901754E-5</c:v>
                </c:pt>
                <c:pt idx="42">
                  <c:v>2.7845810906337719E-5</c:v>
                </c:pt>
                <c:pt idx="43">
                  <c:v>2.8508806396419043E-5</c:v>
                </c:pt>
                <c:pt idx="44">
                  <c:v>2.9171801886146019E-5</c:v>
                </c:pt>
                <c:pt idx="45">
                  <c:v>2.9834797375518948E-5</c:v>
                </c:pt>
                <c:pt idx="46">
                  <c:v>3.049779286453814E-5</c:v>
                </c:pt>
                <c:pt idx="47">
                  <c:v>3.1160788353203905E-5</c:v>
                </c:pt>
                <c:pt idx="48">
                  <c:v>3.1823783841516566E-5</c:v>
                </c:pt>
                <c:pt idx="49">
                  <c:v>3.2486779329476448E-5</c:v>
                </c:pt>
                <c:pt idx="50">
                  <c:v>3.314977481708389E-5</c:v>
                </c:pt>
                <c:pt idx="51">
                  <c:v>3.381277030433923E-5</c:v>
                </c:pt>
                <c:pt idx="52">
                  <c:v>3.4475765791242821E-5</c:v>
                </c:pt>
                <c:pt idx="53">
                  <c:v>3.5138761277795016E-5</c:v>
                </c:pt>
                <c:pt idx="54">
                  <c:v>3.5801756763996173E-5</c:v>
                </c:pt>
                <c:pt idx="55">
                  <c:v>3.6464752249846665E-5</c:v>
                </c:pt>
                <c:pt idx="56">
                  <c:v>3.7127747735346865E-5</c:v>
                </c:pt>
                <c:pt idx="57">
                  <c:v>3.7790743220497152E-5</c:v>
                </c:pt>
                <c:pt idx="58">
                  <c:v>3.8453738705297919E-5</c:v>
                </c:pt>
                <c:pt idx="59">
                  <c:v>3.911673418974956E-5</c:v>
                </c:pt>
                <c:pt idx="60">
                  <c:v>3.9779729673852474E-5</c:v>
                </c:pt>
                <c:pt idx="61">
                  <c:v>4.0442725157607068E-5</c:v>
                </c:pt>
                <c:pt idx="62">
                  <c:v>4.1105720641013762E-5</c:v>
                </c:pt>
                <c:pt idx="63">
                  <c:v>4.1768716124072975E-5</c:v>
                </c:pt>
                <c:pt idx="64">
                  <c:v>4.2431711606785136E-5</c:v>
                </c:pt>
                <c:pt idx="65">
                  <c:v>4.3094707089150677E-5</c:v>
                </c:pt>
                <c:pt idx="66">
                  <c:v>4.3757702571170039E-5</c:v>
                </c:pt>
                <c:pt idx="67">
                  <c:v>4.4420698052843676E-5</c:v>
                </c:pt>
                <c:pt idx="68">
                  <c:v>4.5083693534172035E-5</c:v>
                </c:pt>
                <c:pt idx="69">
                  <c:v>4.5746689015155585E-5</c:v>
                </c:pt>
                <c:pt idx="70">
                  <c:v>4.6409684495794784E-5</c:v>
                </c:pt>
                <c:pt idx="71">
                  <c:v>4.7072679976090109E-5</c:v>
                </c:pt>
                <c:pt idx="72">
                  <c:v>4.773567545604204E-5</c:v>
                </c:pt>
                <c:pt idx="73">
                  <c:v>4.8398670935651065E-5</c:v>
                </c:pt>
                <c:pt idx="74">
                  <c:v>4.9061666414917678E-5</c:v>
                </c:pt>
                <c:pt idx="75">
                  <c:v>4.9724661893842375E-5</c:v>
                </c:pt>
                <c:pt idx="76">
                  <c:v>5.0387657372425663E-5</c:v>
                </c:pt>
                <c:pt idx="77">
                  <c:v>5.1050652850668051E-5</c:v>
                </c:pt>
                <c:pt idx="78">
                  <c:v>5.1713648328570061E-5</c:v>
                </c:pt>
                <c:pt idx="79">
                  <c:v>5.2376643806132213E-5</c:v>
                </c:pt>
                <c:pt idx="80">
                  <c:v>5.3039639283355045E-5</c:v>
                </c:pt>
                <c:pt idx="81">
                  <c:v>5.370263476023909E-5</c:v>
                </c:pt>
                <c:pt idx="82">
                  <c:v>5.4365630236784891E-5</c:v>
                </c:pt>
                <c:pt idx="83">
                  <c:v>5.5028625712992997E-5</c:v>
                </c:pt>
                <c:pt idx="84">
                  <c:v>5.5691621188863971E-5</c:v>
                </c:pt>
                <c:pt idx="85">
                  <c:v>5.6354616664398367E-5</c:v>
                </c:pt>
                <c:pt idx="86">
                  <c:v>5.7017612139596756E-5</c:v>
                </c:pt>
                <c:pt idx="87">
                  <c:v>5.7680607614459713E-5</c:v>
                </c:pt>
                <c:pt idx="88">
                  <c:v>5.8343603088987814E-5</c:v>
                </c:pt>
                <c:pt idx="89">
                  <c:v>5.9006598563181649E-5</c:v>
                </c:pt>
                <c:pt idx="90">
                  <c:v>5.9669594037041807E-5</c:v>
                </c:pt>
                <c:pt idx="91">
                  <c:v>6.0332589510568891E-5</c:v>
                </c:pt>
                <c:pt idx="92">
                  <c:v>6.0995584983763505E-5</c:v>
                </c:pt>
                <c:pt idx="93">
                  <c:v>6.1658580456626258E-5</c:v>
                </c:pt>
                <c:pt idx="94">
                  <c:v>6.2321575929157773E-5</c:v>
                </c:pt>
                <c:pt idx="95">
                  <c:v>6.2984571401358662E-5</c:v>
                </c:pt>
                <c:pt idx="96">
                  <c:v>6.3647566873229559E-5</c:v>
                </c:pt>
                <c:pt idx="97">
                  <c:v>6.4310562344771104E-5</c:v>
                </c:pt>
                <c:pt idx="98">
                  <c:v>6.4973557815983931E-5</c:v>
                </c:pt>
                <c:pt idx="99">
                  <c:v>6.5636553286868679E-5</c:v>
                </c:pt>
                <c:pt idx="100">
                  <c:v>6.6299548757426012E-5</c:v>
                </c:pt>
                <c:pt idx="101">
                  <c:v>6.6962544227656593E-5</c:v>
                </c:pt>
                <c:pt idx="102">
                  <c:v>6.7625539697561073E-5</c:v>
                </c:pt>
                <c:pt idx="103">
                  <c:v>6.828853516714013E-5</c:v>
                </c:pt>
                <c:pt idx="104">
                  <c:v>6.8951530636394428E-5</c:v>
                </c:pt>
                <c:pt idx="105">
                  <c:v>6.9614526105324658E-5</c:v>
                </c:pt>
                <c:pt idx="106">
                  <c:v>7.0277521573931497E-5</c:v>
                </c:pt>
                <c:pt idx="107">
                  <c:v>7.094051704221565E-5</c:v>
                </c:pt>
                <c:pt idx="108">
                  <c:v>7.160351251017781E-5</c:v>
                </c:pt>
                <c:pt idx="109">
                  <c:v>7.2266507977818679E-5</c:v>
                </c:pt>
                <c:pt idx="110">
                  <c:v>7.2929503445138963E-5</c:v>
                </c:pt>
                <c:pt idx="111">
                  <c:v>7.3592498912139381E-5</c:v>
                </c:pt>
                <c:pt idx="112">
                  <c:v>7.4255494378820664E-5</c:v>
                </c:pt>
                <c:pt idx="113">
                  <c:v>7.4918489845183516E-5</c:v>
                </c:pt>
                <c:pt idx="114">
                  <c:v>7.5581485311228684E-5</c:v>
                </c:pt>
                <c:pt idx="115">
                  <c:v>7.6244480776956899E-5</c:v>
                </c:pt>
                <c:pt idx="116">
                  <c:v>7.6907476242368906E-5</c:v>
                </c:pt>
                <c:pt idx="117">
                  <c:v>7.7570471707465464E-5</c:v>
                </c:pt>
                <c:pt idx="118">
                  <c:v>7.8233467172247306E-5</c:v>
                </c:pt>
                <c:pt idx="119">
                  <c:v>7.8896462636715204E-5</c:v>
                </c:pt>
                <c:pt idx="120">
                  <c:v>7.9559458100869916E-5</c:v>
                </c:pt>
                <c:pt idx="121">
                  <c:v>8.0222453564712215E-5</c:v>
                </c:pt>
                <c:pt idx="122">
                  <c:v>8.0885449028242874E-5</c:v>
                </c:pt>
                <c:pt idx="123">
                  <c:v>8.1548444491462679E-5</c:v>
                </c:pt>
                <c:pt idx="124">
                  <c:v>8.2211439954372402E-5</c:v>
                </c:pt>
                <c:pt idx="125">
                  <c:v>8.2874435416972842E-5</c:v>
                </c:pt>
                <c:pt idx="126">
                  <c:v>8.35374308792648E-5</c:v>
                </c:pt>
                <c:pt idx="127">
                  <c:v>8.4200426341249062E-5</c:v>
                </c:pt>
                <c:pt idx="128">
                  <c:v>8.4863421802926453E-5</c:v>
                </c:pt>
                <c:pt idx="129">
                  <c:v>8.5526417264297774E-5</c:v>
                </c:pt>
                <c:pt idx="130">
                  <c:v>8.6189412725363838E-5</c:v>
                </c:pt>
                <c:pt idx="131">
                  <c:v>8.6852408186125472E-5</c:v>
                </c:pt>
                <c:pt idx="132">
                  <c:v>8.7515403646583489E-5</c:v>
                </c:pt>
                <c:pt idx="133">
                  <c:v>8.8178399106738728E-5</c:v>
                </c:pt>
                <c:pt idx="134">
                  <c:v>8.8841394566592031E-5</c:v>
                </c:pt>
                <c:pt idx="135">
                  <c:v>8.9504390026144237E-5</c:v>
                </c:pt>
                <c:pt idx="136">
                  <c:v>9.0167385485396187E-5</c:v>
                </c:pt>
                <c:pt idx="137">
                  <c:v>9.0830380944348734E-5</c:v>
                </c:pt>
                <c:pt idx="138">
                  <c:v>9.1493376403002747E-5</c:v>
                </c:pt>
                <c:pt idx="139">
                  <c:v>9.2156371861359064E-5</c:v>
                </c:pt>
                <c:pt idx="140">
                  <c:v>9.2819367319418568E-5</c:v>
                </c:pt>
                <c:pt idx="141">
                  <c:v>9.3482362777182125E-5</c:v>
                </c:pt>
                <c:pt idx="142">
                  <c:v>9.4145358234650603E-5</c:v>
                </c:pt>
                <c:pt idx="143">
                  <c:v>9.4808353691824883E-5</c:v>
                </c:pt>
                <c:pt idx="144">
                  <c:v>9.5471349148705859E-5</c:v>
                </c:pt>
                <c:pt idx="145">
                  <c:v>9.6134344605294412E-5</c:v>
                </c:pt>
                <c:pt idx="146">
                  <c:v>9.6797340061591437E-5</c:v>
                </c:pt>
                <c:pt idx="147">
                  <c:v>9.7460335517597827E-5</c:v>
                </c:pt>
                <c:pt idx="148">
                  <c:v>9.8123330973314492E-5</c:v>
                </c:pt>
                <c:pt idx="149">
                  <c:v>9.8786326428742339E-5</c:v>
                </c:pt>
                <c:pt idx="150">
                  <c:v>9.9449321883882276E-5</c:v>
                </c:pt>
              </c:numCache>
            </c:numRef>
          </c:yVal>
          <c:smooth val="1"/>
        </c:ser>
        <c:axId val="184728192"/>
        <c:axId val="203965184"/>
      </c:scatterChart>
      <c:valAx>
        <c:axId val="1847281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203965184"/>
        <c:crosses val="autoZero"/>
        <c:crossBetween val="midCat"/>
      </c:valAx>
      <c:valAx>
        <c:axId val="20396518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CS</a:t>
                </a:r>
              </a:p>
            </c:rich>
          </c:tx>
          <c:layout/>
        </c:title>
        <c:numFmt formatCode="0.E+00" sourceLinked="0"/>
        <c:majorTickMark val="none"/>
        <c:tickLblPos val="nextTo"/>
        <c:crossAx val="18472819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/>
      <c:scatterChart>
        <c:scatterStyle val="smoothMarker"/>
        <c:ser>
          <c:idx val="0"/>
          <c:order val="0"/>
          <c:xVal>
            <c:numRef>
              <c:f>'Resultados Maximos'!$B$12:$B$1611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</c:numCache>
            </c:numRef>
          </c:xVal>
          <c:yVal>
            <c:numRef>
              <c:f>'Resultados Maximos'!$G$12:$G$1611</c:f>
              <c:numCache>
                <c:formatCode>General</c:formatCode>
                <c:ptCount val="16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3.6065975154647424E-13</c:v>
                </c:pt>
                <c:pt idx="4">
                  <c:v>1.4425260257483578E-12</c:v>
                </c:pt>
                <c:pt idx="5">
                  <c:v>3.6060254759445279E-12</c:v>
                </c:pt>
                <c:pt idx="6">
                  <c:v>7.2114575056980012E-12</c:v>
                </c:pt>
                <c:pt idx="7">
                  <c:v>1.2618987142351668E-11</c:v>
                </c:pt>
                <c:pt idx="8">
                  <c:v>2.0188637916380104E-11</c:v>
                </c:pt>
                <c:pt idx="9">
                  <c:v>3.0280284746771678E-11</c:v>
                </c:pt>
                <c:pt idx="10">
                  <c:v>4.3253646832674905E-11</c:v>
                </c:pt>
                <c:pt idx="11">
                  <c:v>5.9468280551542595E-11</c:v>
                </c:pt>
                <c:pt idx="12">
                  <c:v>7.9283572364007101E-11</c:v>
                </c:pt>
                <c:pt idx="13">
                  <c:v>1.0305873172571956E-10</c:v>
                </c:pt>
                <c:pt idx="14">
                  <c:v>1.3115278400638567E-10</c:v>
                </c:pt>
                <c:pt idx="15">
                  <c:v>1.6392456341623025E-10</c:v>
                </c:pt>
                <c:pt idx="16">
                  <c:v>2.0173270594012229E-10</c:v>
                </c:pt>
                <c:pt idx="17">
                  <c:v>2.449356422795921E-10</c:v>
                </c:pt>
                <c:pt idx="18">
                  <c:v>2.9389159080297132E-10</c:v>
                </c:pt>
                <c:pt idx="19">
                  <c:v>3.4895855050388674E-10</c:v>
                </c:pt>
                <c:pt idx="20">
                  <c:v>4.1049429396833776E-10</c:v>
                </c:pt>
                <c:pt idx="21">
                  <c:v>4.7885636035058764E-10</c:v>
                </c:pt>
                <c:pt idx="22">
                  <c:v>5.5440204835809746E-10</c:v>
                </c:pt>
                <c:pt idx="23">
                  <c:v>6.3748840924573204E-10</c:v>
                </c:pt>
                <c:pt idx="24">
                  <c:v>7.2847223981946609E-10</c:v>
                </c:pt>
                <c:pt idx="25">
                  <c:v>8.2771007544981849E-10</c:v>
                </c:pt>
                <c:pt idx="26">
                  <c:v>9.3555818309524201E-10</c:v>
                </c:pt>
                <c:pt idx="27">
                  <c:v>1.0523725543356957E-9</c:v>
                </c:pt>
                <c:pt idx="28">
                  <c:v>1.1785088984166265E-9</c:v>
                </c:pt>
                <c:pt idx="29">
                  <c:v>1.314322635303586E-9</c:v>
                </c:pt>
                <c:pt idx="30">
                  <c:v>1.4601688887477064E-9</c:v>
                </c:pt>
                <c:pt idx="31">
                  <c:v>1.6164024793622642E-9</c:v>
                </c:pt>
                <c:pt idx="32">
                  <c:v>1.7833779177105505E-9</c:v>
                </c:pt>
                <c:pt idx="33">
                  <c:v>1.9614493974052774E-9</c:v>
                </c:pt>
                <c:pt idx="34">
                  <c:v>2.1509707882197399E-9</c:v>
                </c:pt>
                <c:pt idx="35">
                  <c:v>2.3522956292109561E-9</c:v>
                </c:pt>
                <c:pt idx="36">
                  <c:v>2.5657771218550119E-9</c:v>
                </c:pt>
                <c:pt idx="37">
                  <c:v>2.7917681231948243E-9</c:v>
                </c:pt>
                <c:pt idx="38">
                  <c:v>3.0306211390005534E-9</c:v>
                </c:pt>
                <c:pt idx="39">
                  <c:v>3.2826883169428727E-9</c:v>
                </c:pt>
                <c:pt idx="40">
                  <c:v>3.5483214397793295E-9</c:v>
                </c:pt>
                <c:pt idx="41">
                  <c:v>3.8278719185540012E-9</c:v>
                </c:pt>
                <c:pt idx="42">
                  <c:v>4.1216907858106781E-9</c:v>
                </c:pt>
                <c:pt idx="43">
                  <c:v>4.4301286888197825E-9</c:v>
                </c:pt>
                <c:pt idx="44">
                  <c:v>4.753535882819242E-9</c:v>
                </c:pt>
                <c:pt idx="45">
                  <c:v>5.092262224269539E-9</c:v>
                </c:pt>
                <c:pt idx="46">
                  <c:v>5.4466571641231443E-9</c:v>
                </c:pt>
                <c:pt idx="47">
                  <c:v>5.8170697411085537E-9</c:v>
                </c:pt>
                <c:pt idx="48">
                  <c:v>6.2038485750291438E-9</c:v>
                </c:pt>
                <c:pt idx="49">
                  <c:v>6.6073418600770581E-9</c:v>
                </c:pt>
                <c:pt idx="50">
                  <c:v>7.0278973581623334E-9</c:v>
                </c:pt>
                <c:pt idx="51">
                  <c:v>7.4658623922574849E-9</c:v>
                </c:pt>
                <c:pt idx="52">
                  <c:v>7.9215838397577573E-9</c:v>
                </c:pt>
                <c:pt idx="53">
                  <c:v>8.3954081258572551E-9</c:v>
                </c:pt>
                <c:pt idx="54">
                  <c:v>8.8876812169411561E-9</c:v>
                </c:pt>
                <c:pt idx="55">
                  <c:v>9.3987486139942246E-9</c:v>
                </c:pt>
                <c:pt idx="56">
                  <c:v>9.9289553460258312E-9</c:v>
                </c:pt>
                <c:pt idx="57">
                  <c:v>1.0478645963511677E-8</c:v>
                </c:pt>
                <c:pt idx="58">
                  <c:v>1.1048164531852453E-8</c:v>
                </c:pt>
                <c:pt idx="59">
                  <c:v>1.1637854624849599E-8</c:v>
                </c:pt>
                <c:pt idx="60">
                  <c:v>1.2248059318198424E-8</c:v>
                </c:pt>
                <c:pt idx="61">
                  <c:v>1.2879121182998735E-8</c:v>
                </c:pt>
                <c:pt idx="62">
                  <c:v>1.3531382279283214E-8</c:v>
                </c:pt>
                <c:pt idx="63">
                  <c:v>1.420518414956374E-8</c:v>
                </c:pt>
                <c:pt idx="64">
                  <c:v>1.4900867812395846E-8</c:v>
                </c:pt>
                <c:pt idx="65">
                  <c:v>1.5618773755961519E-8</c:v>
                </c:pt>
                <c:pt idx="66">
                  <c:v>1.6359241931670556E-8</c:v>
                </c:pt>
                <c:pt idx="67">
                  <c:v>1.7122611747780636E-8</c:v>
                </c:pt>
                <c:pt idx="68">
                  <c:v>1.7909222063036367E-8</c:v>
                </c:pt>
                <c:pt idx="69">
                  <c:v>1.8719411180327444E-8</c:v>
                </c:pt>
                <c:pt idx="70">
                  <c:v>1.9553516840366155E-8</c:v>
                </c:pt>
                <c:pt idx="71">
                  <c:v>2.0411876215384409E-8</c:v>
                </c:pt>
                <c:pt idx="72">
                  <c:v>2.12948259028505E-8</c:v>
                </c:pt>
                <c:pt idx="73">
                  <c:v>2.2202701919205777E-8</c:v>
                </c:pt>
                <c:pt idx="74">
                  <c:v>2.3135839693621435E-8</c:v>
                </c:pt>
                <c:pt idx="75">
                  <c:v>2.409457406177561E-8</c:v>
                </c:pt>
                <c:pt idx="76">
                  <c:v>2.5079239259650955E-8</c:v>
                </c:pt>
                <c:pt idx="77">
                  <c:v>2.6090168917352916E-8</c:v>
                </c:pt>
                <c:pt idx="78">
                  <c:v>2.7127696052948875E-8</c:v>
                </c:pt>
                <c:pt idx="79">
                  <c:v>2.8192153066328355E-8</c:v>
                </c:pt>
                <c:pt idx="80">
                  <c:v>2.9283871733084462E-8</c:v>
                </c:pt>
                <c:pt idx="81">
                  <c:v>3.0403183198416779E-8</c:v>
                </c:pt>
                <c:pt idx="82">
                  <c:v>3.1550417971055881E-8</c:v>
                </c:pt>
                <c:pt idx="83">
                  <c:v>3.2725905917209618E-8</c:v>
                </c:pt>
                <c:pt idx="84">
                  <c:v>3.3929976254531441E-8</c:v>
                </c:pt>
                <c:pt idx="85">
                  <c:v>3.5162957546110839E-8</c:v>
                </c:pt>
                <c:pt idx="86">
                  <c:v>3.6425177694486175E-8</c:v>
                </c:pt>
                <c:pt idx="87">
                  <c:v>3.7716963935680005E-8</c:v>
                </c:pt>
                <c:pt idx="88">
                  <c:v>3.9038642833257136E-8</c:v>
                </c:pt>
                <c:pt idx="89">
                  <c:v>4.0390540272405577E-8</c:v>
                </c:pt>
                <c:pt idx="90">
                  <c:v>4.1772981454040514E-8</c:v>
                </c:pt>
                <c:pt idx="91">
                  <c:v>4.3186290888931551E-8</c:v>
                </c:pt>
                <c:pt idx="92">
                  <c:v>4.4630792391853387E-8</c:v>
                </c:pt>
                <c:pt idx="93">
                  <c:v>4.6106809075760002E-8</c:v>
                </c:pt>
                <c:pt idx="94">
                  <c:v>4.7614663345982706E-8</c:v>
                </c:pt>
                <c:pt idx="95">
                  <c:v>4.9154676894452011E-8</c:v>
                </c:pt>
                <c:pt idx="96">
                  <c:v>5.0727170693943703E-8</c:v>
                </c:pt>
                <c:pt idx="97">
                  <c:v>5.2332464992349103E-8</c:v>
                </c:pt>
                <c:pt idx="98">
                  <c:v>5.3970879306969821E-8</c:v>
                </c:pt>
                <c:pt idx="99">
                  <c:v>5.5642732418837078E-8</c:v>
                </c:pt>
                <c:pt idx="100">
                  <c:v>5.734834236705582E-8</c:v>
                </c:pt>
                <c:pt idx="101">
                  <c:v>5.908802644317376E-8</c:v>
                </c:pt>
                <c:pt idx="102">
                  <c:v>6.0862101185575524E-8</c:v>
                </c:pt>
                <c:pt idx="103">
                  <c:v>6.2670882373902036E-8</c:v>
                </c:pt>
                <c:pt idx="104">
                  <c:v>6.4514685023495345E-8</c:v>
                </c:pt>
                <c:pt idx="105">
                  <c:v>6.639382337986905E-8</c:v>
                </c:pt>
                <c:pt idx="106">
                  <c:v>6.8308610913204439E-8</c:v>
                </c:pt>
                <c:pt idx="107">
                  <c:v>7.0259360312872493E-8</c:v>
                </c:pt>
                <c:pt idx="108">
                  <c:v>7.2246383481982046E-8</c:v>
                </c:pt>
                <c:pt idx="109">
                  <c:v>7.4269991531954052E-8</c:v>
                </c:pt>
                <c:pt idx="110">
                  <c:v>7.6330494777122264E-8</c:v>
                </c:pt>
                <c:pt idx="111">
                  <c:v>7.8428202729360428E-8</c:v>
                </c:pt>
                <c:pt idx="112">
                  <c:v>8.0563424092736153E-8</c:v>
                </c:pt>
                <c:pt idx="113">
                  <c:v>8.2736466758191582E-8</c:v>
                </c:pt>
                <c:pt idx="114">
                  <c:v>8.4947637798251043E-8</c:v>
                </c:pt>
                <c:pt idx="115">
                  <c:v>8.7197243461755781E-8</c:v>
                </c:pt>
                <c:pt idx="116">
                  <c:v>8.9485589168626025E-8</c:v>
                </c:pt>
                <c:pt idx="117">
                  <c:v>9.1812979504650404E-8</c:v>
                </c:pt>
                <c:pt idx="118">
                  <c:v>9.4179718216302962E-8</c:v>
                </c:pt>
                <c:pt idx="119">
                  <c:v>9.6586108205587797E-8</c:v>
                </c:pt>
                <c:pt idx="120">
                  <c:v>9.9032451524911616E-8</c:v>
                </c:pt>
                <c:pt idx="121">
                  <c:v>1.0151904937198424E-7</c:v>
                </c:pt>
                <c:pt idx="122">
                  <c:v>1.0404620208474719E-7</c:v>
                </c:pt>
                <c:pt idx="123">
                  <c:v>1.0661420913633064E-7</c:v>
                </c:pt>
                <c:pt idx="124">
                  <c:v>1.0922336913003859E-7</c:v>
                </c:pt>
                <c:pt idx="125">
                  <c:v>1.1187397979436273E-7</c:v>
                </c:pt>
                <c:pt idx="126">
                  <c:v>1.1456633797802491E-7</c:v>
                </c:pt>
                <c:pt idx="127">
                  <c:v>1.1730073964504832E-7</c:v>
                </c:pt>
                <c:pt idx="128">
                  <c:v>1.2007747986985777E-7</c:v>
                </c:pt>
                <c:pt idx="129">
                  <c:v>1.2289685283240885E-7</c:v>
                </c:pt>
                <c:pt idx="130">
                  <c:v>1.2575915181334642E-7</c:v>
                </c:pt>
                <c:pt idx="131">
                  <c:v>1.2866466918919228E-7</c:v>
                </c:pt>
                <c:pt idx="132">
                  <c:v>1.316136964275625E-7</c:v>
                </c:pt>
                <c:pt idx="133">
                  <c:v>1.3460652408241395E-7</c:v>
                </c:pt>
                <c:pt idx="134">
                  <c:v>1.3764344178932099E-7</c:v>
                </c:pt>
                <c:pt idx="135">
                  <c:v>1.4072473826078147E-7</c:v>
                </c:pt>
                <c:pt idx="136">
                  <c:v>1.4385070128155313E-7</c:v>
                </c:pt>
                <c:pt idx="137">
                  <c:v>1.4702161770401971E-7</c:v>
                </c:pt>
                <c:pt idx="138">
                  <c:v>1.5023777344358739E-7</c:v>
                </c:pt>
                <c:pt idx="139">
                  <c:v>1.5349945347411152E-7</c:v>
                </c:pt>
                <c:pt idx="140">
                  <c:v>1.568069418233537E-7</c:v>
                </c:pt>
                <c:pt idx="141">
                  <c:v>1.6016052156846939E-7</c:v>
                </c:pt>
                <c:pt idx="142">
                  <c:v>1.635604748315262E-7</c:v>
                </c:pt>
                <c:pt idx="143">
                  <c:v>1.6700708277505284E-7</c:v>
                </c:pt>
                <c:pt idx="144">
                  <c:v>1.7050062559761906E-7</c:v>
                </c:pt>
                <c:pt idx="145">
                  <c:v>1.7404138252944636E-7</c:v>
                </c:pt>
                <c:pt idx="146">
                  <c:v>1.7762963182804998E-7</c:v>
                </c:pt>
                <c:pt idx="147">
                  <c:v>1.8126565077391188E-7</c:v>
                </c:pt>
                <c:pt idx="148">
                  <c:v>1.8494971566618514E-7</c:v>
                </c:pt>
                <c:pt idx="149">
                  <c:v>1.8868210181842969E-7</c:v>
                </c:pt>
                <c:pt idx="150">
                  <c:v>1.9246308355437955E-7</c:v>
                </c:pt>
              </c:numCache>
            </c:numRef>
          </c:yVal>
          <c:smooth val="1"/>
        </c:ser>
        <c:axId val="203981184"/>
        <c:axId val="203983104"/>
      </c:scatterChart>
      <c:valAx>
        <c:axId val="2039811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 [s]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203983104"/>
        <c:crosses val="autoZero"/>
        <c:crossBetween val="midCat"/>
      </c:valAx>
      <c:valAx>
        <c:axId val="20398310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 baseline="0"/>
                  <a:t> CP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2039811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8961351706036753"/>
          <c:y val="3.7511665208515614E-2"/>
          <c:w val="0.59731692913385781"/>
          <c:h val="0.73444808982210552"/>
        </c:manualLayout>
      </c:layout>
      <c:scatterChart>
        <c:scatterStyle val="smoothMarker"/>
        <c:ser>
          <c:idx val="0"/>
          <c:order val="0"/>
          <c:tx>
            <c:strRef>
              <c:f>'Resultados Maximos'!$N$11</c:f>
              <c:strCache>
                <c:ptCount val="1"/>
                <c:pt idx="0">
                  <c:v>%Volumen</c:v>
                </c:pt>
              </c:strCache>
            </c:strRef>
          </c:tx>
          <c:xVal>
            <c:numRef>
              <c:f>'Resultados Maximos'!$B$12:$B$1611</c:f>
              <c:numCache>
                <c:formatCode>General</c:formatCode>
                <c:ptCount val="1600"/>
                <c:pt idx="0">
                  <c:v>0</c:v>
                </c:pt>
                <c:pt idx="1">
                  <c:v>9.9999999999999995E-7</c:v>
                </c:pt>
                <c:pt idx="2">
                  <c:v>1.9999999999999999E-6</c:v>
                </c:pt>
                <c:pt idx="3">
                  <c:v>3.0000000000000001E-6</c:v>
                </c:pt>
                <c:pt idx="4">
                  <c:v>3.9999999999999998E-6</c:v>
                </c:pt>
                <c:pt idx="5">
                  <c:v>4.9999999999999996E-6</c:v>
                </c:pt>
                <c:pt idx="6">
                  <c:v>5.9999999999999993E-6</c:v>
                </c:pt>
                <c:pt idx="7">
                  <c:v>6.999999999999999E-6</c:v>
                </c:pt>
                <c:pt idx="8">
                  <c:v>7.9999999999999996E-6</c:v>
                </c:pt>
                <c:pt idx="9">
                  <c:v>9.0000000000000002E-6</c:v>
                </c:pt>
                <c:pt idx="10">
                  <c:v>1.0000000000000001E-5</c:v>
                </c:pt>
                <c:pt idx="11">
                  <c:v>1.1000000000000001E-5</c:v>
                </c:pt>
                <c:pt idx="12">
                  <c:v>1.2000000000000002E-5</c:v>
                </c:pt>
                <c:pt idx="13">
                  <c:v>1.3000000000000003E-5</c:v>
                </c:pt>
                <c:pt idx="14">
                  <c:v>1.4000000000000003E-5</c:v>
                </c:pt>
                <c:pt idx="15">
                  <c:v>1.5000000000000004E-5</c:v>
                </c:pt>
                <c:pt idx="16">
                  <c:v>1.6000000000000003E-5</c:v>
                </c:pt>
                <c:pt idx="17">
                  <c:v>1.7000000000000003E-5</c:v>
                </c:pt>
                <c:pt idx="18">
                  <c:v>1.8000000000000004E-5</c:v>
                </c:pt>
                <c:pt idx="19">
                  <c:v>1.9000000000000004E-5</c:v>
                </c:pt>
                <c:pt idx="20">
                  <c:v>2.0000000000000005E-5</c:v>
                </c:pt>
                <c:pt idx="21">
                  <c:v>2.1000000000000006E-5</c:v>
                </c:pt>
                <c:pt idx="22">
                  <c:v>2.2000000000000006E-5</c:v>
                </c:pt>
                <c:pt idx="23">
                  <c:v>2.3000000000000007E-5</c:v>
                </c:pt>
                <c:pt idx="24">
                  <c:v>2.4000000000000007E-5</c:v>
                </c:pt>
                <c:pt idx="25">
                  <c:v>2.5000000000000008E-5</c:v>
                </c:pt>
                <c:pt idx="26">
                  <c:v>2.6000000000000009E-5</c:v>
                </c:pt>
                <c:pt idx="27">
                  <c:v>2.7000000000000009E-5</c:v>
                </c:pt>
                <c:pt idx="28">
                  <c:v>2.800000000000001E-5</c:v>
                </c:pt>
                <c:pt idx="29">
                  <c:v>2.900000000000001E-5</c:v>
                </c:pt>
                <c:pt idx="30">
                  <c:v>3.0000000000000011E-5</c:v>
                </c:pt>
                <c:pt idx="31">
                  <c:v>3.1000000000000008E-5</c:v>
                </c:pt>
                <c:pt idx="32">
                  <c:v>3.2000000000000005E-5</c:v>
                </c:pt>
                <c:pt idx="33">
                  <c:v>3.3000000000000003E-5</c:v>
                </c:pt>
                <c:pt idx="34">
                  <c:v>3.4E-5</c:v>
                </c:pt>
                <c:pt idx="35">
                  <c:v>3.4999999999999997E-5</c:v>
                </c:pt>
                <c:pt idx="36">
                  <c:v>3.5999999999999994E-5</c:v>
                </c:pt>
                <c:pt idx="37">
                  <c:v>3.6999999999999991E-5</c:v>
                </c:pt>
                <c:pt idx="38">
                  <c:v>3.7999999999999989E-5</c:v>
                </c:pt>
                <c:pt idx="39">
                  <c:v>3.8999999999999986E-5</c:v>
                </c:pt>
                <c:pt idx="40">
                  <c:v>3.9999999999999983E-5</c:v>
                </c:pt>
                <c:pt idx="41">
                  <c:v>4.099999999999998E-5</c:v>
                </c:pt>
                <c:pt idx="42">
                  <c:v>4.1999999999999977E-5</c:v>
                </c:pt>
                <c:pt idx="43">
                  <c:v>4.2999999999999975E-5</c:v>
                </c:pt>
                <c:pt idx="44">
                  <c:v>4.3999999999999972E-5</c:v>
                </c:pt>
                <c:pt idx="45">
                  <c:v>4.4999999999999969E-5</c:v>
                </c:pt>
                <c:pt idx="46">
                  <c:v>4.5999999999999966E-5</c:v>
                </c:pt>
                <c:pt idx="47">
                  <c:v>4.6999999999999963E-5</c:v>
                </c:pt>
                <c:pt idx="48">
                  <c:v>4.7999999999999961E-5</c:v>
                </c:pt>
                <c:pt idx="49">
                  <c:v>4.8999999999999958E-5</c:v>
                </c:pt>
                <c:pt idx="50">
                  <c:v>4.9999999999999955E-5</c:v>
                </c:pt>
                <c:pt idx="51">
                  <c:v>5.0999999999999952E-5</c:v>
                </c:pt>
                <c:pt idx="52">
                  <c:v>5.1999999999999949E-5</c:v>
                </c:pt>
                <c:pt idx="53">
                  <c:v>5.2999999999999947E-5</c:v>
                </c:pt>
                <c:pt idx="54">
                  <c:v>5.3999999999999944E-5</c:v>
                </c:pt>
                <c:pt idx="55">
                  <c:v>5.4999999999999941E-5</c:v>
                </c:pt>
                <c:pt idx="56">
                  <c:v>5.5999999999999938E-5</c:v>
                </c:pt>
                <c:pt idx="57">
                  <c:v>5.6999999999999935E-5</c:v>
                </c:pt>
                <c:pt idx="58">
                  <c:v>5.7999999999999933E-5</c:v>
                </c:pt>
                <c:pt idx="59">
                  <c:v>5.899999999999993E-5</c:v>
                </c:pt>
                <c:pt idx="60">
                  <c:v>5.9999999999999927E-5</c:v>
                </c:pt>
                <c:pt idx="61">
                  <c:v>6.0999999999999924E-5</c:v>
                </c:pt>
                <c:pt idx="62">
                  <c:v>6.1999999999999921E-5</c:v>
                </c:pt>
                <c:pt idx="63">
                  <c:v>6.2999999999999919E-5</c:v>
                </c:pt>
                <c:pt idx="64">
                  <c:v>6.3999999999999916E-5</c:v>
                </c:pt>
                <c:pt idx="65">
                  <c:v>6.4999999999999913E-5</c:v>
                </c:pt>
                <c:pt idx="66">
                  <c:v>6.599999999999991E-5</c:v>
                </c:pt>
                <c:pt idx="67">
                  <c:v>6.6999999999999907E-5</c:v>
                </c:pt>
                <c:pt idx="68">
                  <c:v>6.7999999999999905E-5</c:v>
                </c:pt>
                <c:pt idx="69">
                  <c:v>6.8999999999999902E-5</c:v>
                </c:pt>
                <c:pt idx="70">
                  <c:v>6.9999999999999899E-5</c:v>
                </c:pt>
                <c:pt idx="71">
                  <c:v>7.0999999999999896E-5</c:v>
                </c:pt>
                <c:pt idx="72">
                  <c:v>7.1999999999999893E-5</c:v>
                </c:pt>
                <c:pt idx="73">
                  <c:v>7.2999999999999891E-5</c:v>
                </c:pt>
                <c:pt idx="74">
                  <c:v>7.3999999999999888E-5</c:v>
                </c:pt>
                <c:pt idx="75">
                  <c:v>7.4999999999999885E-5</c:v>
                </c:pt>
                <c:pt idx="76">
                  <c:v>7.5999999999999882E-5</c:v>
                </c:pt>
                <c:pt idx="77">
                  <c:v>7.6999999999999879E-5</c:v>
                </c:pt>
                <c:pt idx="78">
                  <c:v>7.7999999999999877E-5</c:v>
                </c:pt>
                <c:pt idx="79">
                  <c:v>7.8999999999999874E-5</c:v>
                </c:pt>
                <c:pt idx="80">
                  <c:v>7.9999999999999871E-5</c:v>
                </c:pt>
                <c:pt idx="81">
                  <c:v>8.0999999999999868E-5</c:v>
                </c:pt>
                <c:pt idx="82">
                  <c:v>8.1999999999999865E-5</c:v>
                </c:pt>
                <c:pt idx="83">
                  <c:v>8.2999999999999863E-5</c:v>
                </c:pt>
                <c:pt idx="84">
                  <c:v>8.399999999999986E-5</c:v>
                </c:pt>
                <c:pt idx="85">
                  <c:v>8.4999999999999857E-5</c:v>
                </c:pt>
                <c:pt idx="86">
                  <c:v>8.5999999999999854E-5</c:v>
                </c:pt>
                <c:pt idx="87">
                  <c:v>8.6999999999999851E-5</c:v>
                </c:pt>
                <c:pt idx="88">
                  <c:v>8.7999999999999849E-5</c:v>
                </c:pt>
                <c:pt idx="89">
                  <c:v>8.8999999999999846E-5</c:v>
                </c:pt>
                <c:pt idx="90">
                  <c:v>8.9999999999999843E-5</c:v>
                </c:pt>
                <c:pt idx="91">
                  <c:v>9.099999999999984E-5</c:v>
                </c:pt>
                <c:pt idx="92">
                  <c:v>9.1999999999999837E-5</c:v>
                </c:pt>
                <c:pt idx="93">
                  <c:v>9.2999999999999835E-5</c:v>
                </c:pt>
                <c:pt idx="94">
                  <c:v>9.3999999999999832E-5</c:v>
                </c:pt>
                <c:pt idx="95">
                  <c:v>9.4999999999999829E-5</c:v>
                </c:pt>
                <c:pt idx="96">
                  <c:v>9.5999999999999826E-5</c:v>
                </c:pt>
                <c:pt idx="97">
                  <c:v>9.6999999999999823E-5</c:v>
                </c:pt>
                <c:pt idx="98">
                  <c:v>9.7999999999999821E-5</c:v>
                </c:pt>
                <c:pt idx="99">
                  <c:v>9.8999999999999818E-5</c:v>
                </c:pt>
                <c:pt idx="100">
                  <c:v>9.9999999999999815E-5</c:v>
                </c:pt>
                <c:pt idx="101">
                  <c:v>1.0099999999999981E-4</c:v>
                </c:pt>
                <c:pt idx="102">
                  <c:v>1.0199999999999981E-4</c:v>
                </c:pt>
                <c:pt idx="103">
                  <c:v>1.0299999999999981E-4</c:v>
                </c:pt>
                <c:pt idx="104">
                  <c:v>1.039999999999998E-4</c:v>
                </c:pt>
                <c:pt idx="105">
                  <c:v>1.049999999999998E-4</c:v>
                </c:pt>
                <c:pt idx="106">
                  <c:v>1.059999999999998E-4</c:v>
                </c:pt>
                <c:pt idx="107">
                  <c:v>1.069999999999998E-4</c:v>
                </c:pt>
                <c:pt idx="108">
                  <c:v>1.0799999999999979E-4</c:v>
                </c:pt>
                <c:pt idx="109">
                  <c:v>1.0899999999999979E-4</c:v>
                </c:pt>
                <c:pt idx="110">
                  <c:v>1.0999999999999979E-4</c:v>
                </c:pt>
                <c:pt idx="111">
                  <c:v>1.1099999999999978E-4</c:v>
                </c:pt>
                <c:pt idx="112">
                  <c:v>1.1199999999999978E-4</c:v>
                </c:pt>
                <c:pt idx="113">
                  <c:v>1.1299999999999978E-4</c:v>
                </c:pt>
                <c:pt idx="114">
                  <c:v>1.1399999999999978E-4</c:v>
                </c:pt>
                <c:pt idx="115">
                  <c:v>1.1499999999999977E-4</c:v>
                </c:pt>
                <c:pt idx="116">
                  <c:v>1.1599999999999977E-4</c:v>
                </c:pt>
                <c:pt idx="117">
                  <c:v>1.1699999999999977E-4</c:v>
                </c:pt>
                <c:pt idx="118">
                  <c:v>1.1799999999999976E-4</c:v>
                </c:pt>
                <c:pt idx="119">
                  <c:v>1.1899999999999976E-4</c:v>
                </c:pt>
                <c:pt idx="120">
                  <c:v>1.1999999999999976E-4</c:v>
                </c:pt>
                <c:pt idx="121">
                  <c:v>1.2099999999999976E-4</c:v>
                </c:pt>
                <c:pt idx="122">
                  <c:v>1.2199999999999975E-4</c:v>
                </c:pt>
                <c:pt idx="123">
                  <c:v>1.2299999999999976E-4</c:v>
                </c:pt>
                <c:pt idx="124">
                  <c:v>1.2399999999999976E-4</c:v>
                </c:pt>
                <c:pt idx="125">
                  <c:v>1.2499999999999976E-4</c:v>
                </c:pt>
                <c:pt idx="126">
                  <c:v>1.2599999999999976E-4</c:v>
                </c:pt>
                <c:pt idx="127">
                  <c:v>1.2699999999999975E-4</c:v>
                </c:pt>
                <c:pt idx="128">
                  <c:v>1.2799999999999975E-4</c:v>
                </c:pt>
                <c:pt idx="129">
                  <c:v>1.2899999999999975E-4</c:v>
                </c:pt>
                <c:pt idx="130">
                  <c:v>1.2999999999999974E-4</c:v>
                </c:pt>
                <c:pt idx="131">
                  <c:v>1.3099999999999974E-4</c:v>
                </c:pt>
                <c:pt idx="132">
                  <c:v>1.3199999999999974E-4</c:v>
                </c:pt>
                <c:pt idx="133">
                  <c:v>1.3299999999999974E-4</c:v>
                </c:pt>
                <c:pt idx="134">
                  <c:v>1.3399999999999973E-4</c:v>
                </c:pt>
                <c:pt idx="135">
                  <c:v>1.3499999999999973E-4</c:v>
                </c:pt>
                <c:pt idx="136">
                  <c:v>1.3599999999999973E-4</c:v>
                </c:pt>
                <c:pt idx="137">
                  <c:v>1.3699999999999973E-4</c:v>
                </c:pt>
                <c:pt idx="138">
                  <c:v>1.3799999999999972E-4</c:v>
                </c:pt>
                <c:pt idx="139">
                  <c:v>1.3899999999999972E-4</c:v>
                </c:pt>
                <c:pt idx="140">
                  <c:v>1.3999999999999972E-4</c:v>
                </c:pt>
                <c:pt idx="141">
                  <c:v>1.4099999999999971E-4</c:v>
                </c:pt>
                <c:pt idx="142">
                  <c:v>1.4199999999999971E-4</c:v>
                </c:pt>
                <c:pt idx="143">
                  <c:v>1.4299999999999971E-4</c:v>
                </c:pt>
                <c:pt idx="144">
                  <c:v>1.4399999999999971E-4</c:v>
                </c:pt>
                <c:pt idx="145">
                  <c:v>1.449999999999997E-4</c:v>
                </c:pt>
                <c:pt idx="146">
                  <c:v>1.459999999999997E-4</c:v>
                </c:pt>
                <c:pt idx="147">
                  <c:v>1.469999999999997E-4</c:v>
                </c:pt>
                <c:pt idx="148">
                  <c:v>1.4799999999999969E-4</c:v>
                </c:pt>
                <c:pt idx="149">
                  <c:v>1.4899999999999969E-4</c:v>
                </c:pt>
                <c:pt idx="150">
                  <c:v>1.4999999999999969E-4</c:v>
                </c:pt>
              </c:numCache>
            </c:numRef>
          </c:xVal>
          <c:yVal>
            <c:numRef>
              <c:f>'Resultados Maximos'!$N$12:$N$1611</c:f>
              <c:numCache>
                <c:formatCode>0</c:formatCode>
                <c:ptCount val="1600"/>
                <c:pt idx="0">
                  <c:v>0.46174552909160566</c:v>
                </c:pt>
                <c:pt idx="1">
                  <c:v>1.1247410342347515</c:v>
                </c:pt>
                <c:pt idx="2">
                  <c:v>1.7877365393778974</c:v>
                </c:pt>
                <c:pt idx="3">
                  <c:v>2.4507320445210432</c:v>
                </c:pt>
                <c:pt idx="4">
                  <c:v>3.1137275496641892</c:v>
                </c:pt>
                <c:pt idx="5">
                  <c:v>3.7767230548073352</c:v>
                </c:pt>
                <c:pt idx="6">
                  <c:v>4.4397185599504807</c:v>
                </c:pt>
                <c:pt idx="7">
                  <c:v>5.1027140650936271</c:v>
                </c:pt>
                <c:pt idx="8">
                  <c:v>5.7657095702367727</c:v>
                </c:pt>
                <c:pt idx="9">
                  <c:v>6.4287050753799191</c:v>
                </c:pt>
                <c:pt idx="10">
                  <c:v>7.0917005805230655</c:v>
                </c:pt>
                <c:pt idx="11">
                  <c:v>7.754696085666211</c:v>
                </c:pt>
                <c:pt idx="12">
                  <c:v>8.4176915908093584</c:v>
                </c:pt>
                <c:pt idx="13">
                  <c:v>9.0806870959525039</c:v>
                </c:pt>
                <c:pt idx="14">
                  <c:v>9.7436826010956494</c:v>
                </c:pt>
                <c:pt idx="15">
                  <c:v>10.406678106238799</c:v>
                </c:pt>
                <c:pt idx="16">
                  <c:v>11.069673611381942</c:v>
                </c:pt>
                <c:pt idx="17">
                  <c:v>11.732669116525086</c:v>
                </c:pt>
                <c:pt idx="18">
                  <c:v>12.395664621668235</c:v>
                </c:pt>
                <c:pt idx="19">
                  <c:v>13.058660126811381</c:v>
                </c:pt>
                <c:pt idx="20">
                  <c:v>13.721655631954526</c:v>
                </c:pt>
                <c:pt idx="21">
                  <c:v>14.384651137097674</c:v>
                </c:pt>
                <c:pt idx="22">
                  <c:v>15.047646642240823</c:v>
                </c:pt>
                <c:pt idx="23">
                  <c:v>15.710642147383963</c:v>
                </c:pt>
                <c:pt idx="24">
                  <c:v>16.373637652527112</c:v>
                </c:pt>
                <c:pt idx="25">
                  <c:v>17.036633157670256</c:v>
                </c:pt>
                <c:pt idx="26">
                  <c:v>17.699628662813403</c:v>
                </c:pt>
                <c:pt idx="27">
                  <c:v>18.36262416795655</c:v>
                </c:pt>
                <c:pt idx="28">
                  <c:v>19.025619673099694</c:v>
                </c:pt>
                <c:pt idx="29">
                  <c:v>19.688615178242845</c:v>
                </c:pt>
                <c:pt idx="30">
                  <c:v>20.351610683385992</c:v>
                </c:pt>
                <c:pt idx="31">
                  <c:v>21.014606188529132</c:v>
                </c:pt>
                <c:pt idx="32">
                  <c:v>21.677601693672276</c:v>
                </c:pt>
                <c:pt idx="33">
                  <c:v>22.340597198815427</c:v>
                </c:pt>
                <c:pt idx="34">
                  <c:v>23.003592703958567</c:v>
                </c:pt>
                <c:pt idx="35">
                  <c:v>23.666588209101711</c:v>
                </c:pt>
                <c:pt idx="36">
                  <c:v>24.329583714244851</c:v>
                </c:pt>
                <c:pt idx="37">
                  <c:v>24.992579219387999</c:v>
                </c:pt>
                <c:pt idx="38">
                  <c:v>25.655574724531142</c:v>
                </c:pt>
                <c:pt idx="39">
                  <c:v>26.318570229674286</c:v>
                </c:pt>
                <c:pt idx="40">
                  <c:v>26.981565734817426</c:v>
                </c:pt>
                <c:pt idx="41">
                  <c:v>27.644561239960574</c:v>
                </c:pt>
                <c:pt idx="42">
                  <c:v>28.307556745103714</c:v>
                </c:pt>
                <c:pt idx="43">
                  <c:v>28.970552250246861</c:v>
                </c:pt>
                <c:pt idx="44">
                  <c:v>29.633547755390005</c:v>
                </c:pt>
                <c:pt idx="45">
                  <c:v>30.296543260533156</c:v>
                </c:pt>
                <c:pt idx="46">
                  <c:v>30.959538765676292</c:v>
                </c:pt>
                <c:pt idx="47">
                  <c:v>31.622534270819436</c:v>
                </c:pt>
                <c:pt idx="48">
                  <c:v>32.28552977596258</c:v>
                </c:pt>
                <c:pt idx="49">
                  <c:v>32.948525281105731</c:v>
                </c:pt>
                <c:pt idx="50">
                  <c:v>33.611520786248875</c:v>
                </c:pt>
                <c:pt idx="51">
                  <c:v>34.274516291392011</c:v>
                </c:pt>
                <c:pt idx="52">
                  <c:v>34.937511796535162</c:v>
                </c:pt>
                <c:pt idx="53">
                  <c:v>35.600507301678306</c:v>
                </c:pt>
                <c:pt idx="54">
                  <c:v>36.26350280682145</c:v>
                </c:pt>
                <c:pt idx="55">
                  <c:v>36.926498311964586</c:v>
                </c:pt>
                <c:pt idx="56">
                  <c:v>37.589493817107737</c:v>
                </c:pt>
                <c:pt idx="57">
                  <c:v>38.252489322250874</c:v>
                </c:pt>
                <c:pt idx="58">
                  <c:v>38.915484827394017</c:v>
                </c:pt>
                <c:pt idx="59">
                  <c:v>39.578480332537161</c:v>
                </c:pt>
                <c:pt idx="60">
                  <c:v>40.241475837680312</c:v>
                </c:pt>
                <c:pt idx="61">
                  <c:v>40.904471342823456</c:v>
                </c:pt>
                <c:pt idx="62">
                  <c:v>41.567466847966593</c:v>
                </c:pt>
                <c:pt idx="63">
                  <c:v>42.230462353109736</c:v>
                </c:pt>
                <c:pt idx="64">
                  <c:v>42.893457858252887</c:v>
                </c:pt>
                <c:pt idx="65">
                  <c:v>43.556453363396031</c:v>
                </c:pt>
                <c:pt idx="66">
                  <c:v>44.219448868539175</c:v>
                </c:pt>
                <c:pt idx="67">
                  <c:v>44.882444373682311</c:v>
                </c:pt>
                <c:pt idx="68">
                  <c:v>45.545439878825462</c:v>
                </c:pt>
                <c:pt idx="69">
                  <c:v>46.208435383968606</c:v>
                </c:pt>
                <c:pt idx="70">
                  <c:v>46.87143088911175</c:v>
                </c:pt>
                <c:pt idx="71">
                  <c:v>47.534426394254893</c:v>
                </c:pt>
                <c:pt idx="72">
                  <c:v>48.197421899398037</c:v>
                </c:pt>
                <c:pt idx="73">
                  <c:v>48.860417404541181</c:v>
                </c:pt>
                <c:pt idx="74">
                  <c:v>49.523412909684325</c:v>
                </c:pt>
                <c:pt idx="75">
                  <c:v>50.186408414827469</c:v>
                </c:pt>
                <c:pt idx="76">
                  <c:v>50.849403919970612</c:v>
                </c:pt>
                <c:pt idx="77">
                  <c:v>51.512399425113763</c:v>
                </c:pt>
                <c:pt idx="78">
                  <c:v>52.1753949302569</c:v>
                </c:pt>
                <c:pt idx="79">
                  <c:v>52.838390435400051</c:v>
                </c:pt>
                <c:pt idx="80">
                  <c:v>53.501385940543187</c:v>
                </c:pt>
                <c:pt idx="81">
                  <c:v>54.164381445686338</c:v>
                </c:pt>
                <c:pt idx="82">
                  <c:v>54.827376950829475</c:v>
                </c:pt>
                <c:pt idx="83">
                  <c:v>55.490372455972626</c:v>
                </c:pt>
                <c:pt idx="84">
                  <c:v>56.153367961115777</c:v>
                </c:pt>
                <c:pt idx="85">
                  <c:v>56.816363466258913</c:v>
                </c:pt>
                <c:pt idx="86">
                  <c:v>57.479358971402064</c:v>
                </c:pt>
                <c:pt idx="87">
                  <c:v>58.142354476545201</c:v>
                </c:pt>
                <c:pt idx="88">
                  <c:v>58.805349981688352</c:v>
                </c:pt>
                <c:pt idx="89">
                  <c:v>59.468345486831495</c:v>
                </c:pt>
                <c:pt idx="90">
                  <c:v>60.131340991974646</c:v>
                </c:pt>
                <c:pt idx="91">
                  <c:v>60.794336497117783</c:v>
                </c:pt>
                <c:pt idx="92">
                  <c:v>61.457332002260934</c:v>
                </c:pt>
                <c:pt idx="93">
                  <c:v>62.120327507404063</c:v>
                </c:pt>
                <c:pt idx="94">
                  <c:v>62.783323012547207</c:v>
                </c:pt>
                <c:pt idx="95">
                  <c:v>63.446318517690351</c:v>
                </c:pt>
                <c:pt idx="96">
                  <c:v>64.109314022833502</c:v>
                </c:pt>
                <c:pt idx="97">
                  <c:v>64.772309527976645</c:v>
                </c:pt>
                <c:pt idx="98">
                  <c:v>65.435305033119789</c:v>
                </c:pt>
                <c:pt idx="99">
                  <c:v>66.098300538262933</c:v>
                </c:pt>
                <c:pt idx="100">
                  <c:v>66.761296043406077</c:v>
                </c:pt>
                <c:pt idx="101">
                  <c:v>67.42429154854922</c:v>
                </c:pt>
                <c:pt idx="102">
                  <c:v>68.087287053692364</c:v>
                </c:pt>
                <c:pt idx="103">
                  <c:v>68.750282558835508</c:v>
                </c:pt>
                <c:pt idx="104">
                  <c:v>69.413278063978652</c:v>
                </c:pt>
                <c:pt idx="105">
                  <c:v>70.076273569121781</c:v>
                </c:pt>
                <c:pt idx="106">
                  <c:v>70.739269074264939</c:v>
                </c:pt>
                <c:pt idx="107">
                  <c:v>71.402264579408083</c:v>
                </c:pt>
                <c:pt idx="108">
                  <c:v>72.065260084551227</c:v>
                </c:pt>
                <c:pt idx="109">
                  <c:v>72.728255589694385</c:v>
                </c:pt>
                <c:pt idx="110">
                  <c:v>73.391251094837514</c:v>
                </c:pt>
                <c:pt idx="111">
                  <c:v>74.054246599980672</c:v>
                </c:pt>
                <c:pt idx="112">
                  <c:v>74.717242105123816</c:v>
                </c:pt>
                <c:pt idx="113">
                  <c:v>75.38023761026696</c:v>
                </c:pt>
                <c:pt idx="114">
                  <c:v>76.043233115410075</c:v>
                </c:pt>
                <c:pt idx="115">
                  <c:v>76.706228620553233</c:v>
                </c:pt>
                <c:pt idx="116">
                  <c:v>77.369224125696377</c:v>
                </c:pt>
                <c:pt idx="117">
                  <c:v>78.032219630839535</c:v>
                </c:pt>
                <c:pt idx="118">
                  <c:v>78.695215135982664</c:v>
                </c:pt>
                <c:pt idx="119">
                  <c:v>79.358210641125808</c:v>
                </c:pt>
                <c:pt idx="120">
                  <c:v>80.021206146268966</c:v>
                </c:pt>
                <c:pt idx="121">
                  <c:v>80.68420165141211</c:v>
                </c:pt>
                <c:pt idx="122">
                  <c:v>81.347197156555239</c:v>
                </c:pt>
                <c:pt idx="123">
                  <c:v>82.010192661698397</c:v>
                </c:pt>
                <c:pt idx="124">
                  <c:v>82.673188166841555</c:v>
                </c:pt>
                <c:pt idx="125">
                  <c:v>83.336183671984699</c:v>
                </c:pt>
                <c:pt idx="126">
                  <c:v>83.999179177127843</c:v>
                </c:pt>
                <c:pt idx="127">
                  <c:v>84.662174682270958</c:v>
                </c:pt>
                <c:pt idx="128">
                  <c:v>85.325170187414116</c:v>
                </c:pt>
                <c:pt idx="129">
                  <c:v>85.98816569255726</c:v>
                </c:pt>
                <c:pt idx="130">
                  <c:v>86.651161197700404</c:v>
                </c:pt>
                <c:pt idx="131">
                  <c:v>87.314156702843547</c:v>
                </c:pt>
                <c:pt idx="132">
                  <c:v>87.977152207986691</c:v>
                </c:pt>
                <c:pt idx="133">
                  <c:v>88.640147713129849</c:v>
                </c:pt>
                <c:pt idx="134">
                  <c:v>89.303143218272993</c:v>
                </c:pt>
                <c:pt idx="135">
                  <c:v>89.966138723416123</c:v>
                </c:pt>
                <c:pt idx="136">
                  <c:v>90.629134228559266</c:v>
                </c:pt>
                <c:pt idx="137">
                  <c:v>91.29212973370241</c:v>
                </c:pt>
                <c:pt idx="138">
                  <c:v>91.955125238845554</c:v>
                </c:pt>
                <c:pt idx="139">
                  <c:v>92.618120743988698</c:v>
                </c:pt>
                <c:pt idx="140">
                  <c:v>93.281116249131841</c:v>
                </c:pt>
                <c:pt idx="141">
                  <c:v>93.944111754274999</c:v>
                </c:pt>
                <c:pt idx="142">
                  <c:v>94.607107259418143</c:v>
                </c:pt>
                <c:pt idx="143">
                  <c:v>95.270102764561273</c:v>
                </c:pt>
                <c:pt idx="144">
                  <c:v>95.933098269704416</c:v>
                </c:pt>
                <c:pt idx="145">
                  <c:v>96.596093774847574</c:v>
                </c:pt>
                <c:pt idx="146">
                  <c:v>97.259089279990718</c:v>
                </c:pt>
                <c:pt idx="147">
                  <c:v>97.922084785133848</c:v>
                </c:pt>
                <c:pt idx="148">
                  <c:v>98.585080290276991</c:v>
                </c:pt>
                <c:pt idx="149">
                  <c:v>99.248075795420149</c:v>
                </c:pt>
                <c:pt idx="150">
                  <c:v>99.911071300563293</c:v>
                </c:pt>
              </c:numCache>
            </c:numRef>
          </c:yVal>
          <c:smooth val="1"/>
        </c:ser>
        <c:axId val="203818880"/>
        <c:axId val="204017664"/>
      </c:scatterChart>
      <c:valAx>
        <c:axId val="2038188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tiempo</a:t>
                </a:r>
                <a:r>
                  <a:rPr lang="es-MX" baseline="0"/>
                  <a:t> [s]</a:t>
                </a:r>
                <a:endParaRPr lang="es-MX"/>
              </a:p>
            </c:rich>
          </c:tx>
          <c:layout/>
        </c:title>
        <c:numFmt formatCode="General" sourceLinked="1"/>
        <c:majorTickMark val="none"/>
        <c:tickLblPos val="nextTo"/>
        <c:crossAx val="204017664"/>
        <c:crosses val="autoZero"/>
        <c:crossBetween val="midCat"/>
      </c:valAx>
      <c:valAx>
        <c:axId val="204017664"/>
        <c:scaling>
          <c:orientation val="minMax"/>
          <c:max val="10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%Volumen ocupado</a:t>
                </a:r>
              </a:p>
            </c:rich>
          </c:tx>
          <c:layout/>
        </c:title>
        <c:numFmt formatCode="0" sourceLinked="1"/>
        <c:majorTickMark val="none"/>
        <c:tickLblPos val="nextTo"/>
        <c:crossAx val="20381888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wmf"/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7</xdr:row>
      <xdr:rowOff>161925</xdr:rowOff>
    </xdr:from>
    <xdr:to>
      <xdr:col>20</xdr:col>
      <xdr:colOff>285750</xdr:colOff>
      <xdr:row>23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704850</xdr:colOff>
      <xdr:row>7</xdr:row>
      <xdr:rowOff>171450</xdr:rowOff>
    </xdr:from>
    <xdr:to>
      <xdr:col>26</xdr:col>
      <xdr:colOff>704850</xdr:colOff>
      <xdr:row>23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676275</xdr:colOff>
      <xdr:row>23</xdr:row>
      <xdr:rowOff>180975</xdr:rowOff>
    </xdr:from>
    <xdr:to>
      <xdr:col>26</xdr:col>
      <xdr:colOff>676275</xdr:colOff>
      <xdr:row>38</xdr:row>
      <xdr:rowOff>66675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295275</xdr:colOff>
      <xdr:row>23</xdr:row>
      <xdr:rowOff>171450</xdr:rowOff>
    </xdr:from>
    <xdr:to>
      <xdr:col>20</xdr:col>
      <xdr:colOff>295275</xdr:colOff>
      <xdr:row>38</xdr:row>
      <xdr:rowOff>57150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285750</xdr:colOff>
      <xdr:row>7</xdr:row>
      <xdr:rowOff>161925</xdr:rowOff>
    </xdr:from>
    <xdr:to>
      <xdr:col>20</xdr:col>
      <xdr:colOff>285750</xdr:colOff>
      <xdr:row>23</xdr:row>
      <xdr:rowOff>47625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704850</xdr:colOff>
      <xdr:row>7</xdr:row>
      <xdr:rowOff>171450</xdr:rowOff>
    </xdr:from>
    <xdr:to>
      <xdr:col>26</xdr:col>
      <xdr:colOff>704850</xdr:colOff>
      <xdr:row>23</xdr:row>
      <xdr:rowOff>57150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676275</xdr:colOff>
      <xdr:row>23</xdr:row>
      <xdr:rowOff>180975</xdr:rowOff>
    </xdr:from>
    <xdr:to>
      <xdr:col>26</xdr:col>
      <xdr:colOff>676275</xdr:colOff>
      <xdr:row>38</xdr:row>
      <xdr:rowOff>66675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295275</xdr:colOff>
      <xdr:row>23</xdr:row>
      <xdr:rowOff>171450</xdr:rowOff>
    </xdr:from>
    <xdr:to>
      <xdr:col>20</xdr:col>
      <xdr:colOff>295275</xdr:colOff>
      <xdr:row>38</xdr:row>
      <xdr:rowOff>57150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oleObject" Target="../embeddings/oleObject1.bin"/><Relationship Id="rId1" Type="http://schemas.openxmlformats.org/officeDocument/2006/relationships/vmlDrawing" Target="../drawings/vmlDrawing2.vml"/><Relationship Id="rId5" Type="http://schemas.openxmlformats.org/officeDocument/2006/relationships/oleObject" Target="../embeddings/oleObject4.bin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oleObject" Target="../embeddings/oleObject5.bin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2"/>
  <sheetViews>
    <sheetView workbookViewId="0">
      <selection activeCell="C13" sqref="C13"/>
    </sheetView>
  </sheetViews>
  <sheetFormatPr baseColWidth="10" defaultRowHeight="15"/>
  <cols>
    <col min="1" max="1" width="2.85546875" style="30" customWidth="1"/>
    <col min="2" max="2" width="12.28515625" style="30" bestFit="1" customWidth="1"/>
    <col min="3" max="4" width="11.42578125" style="30"/>
    <col min="5" max="5" width="1.5703125" style="30" customWidth="1"/>
    <col min="6" max="6" width="11.42578125" style="30"/>
    <col min="7" max="7" width="3.140625" style="30" customWidth="1"/>
    <col min="8" max="8" width="2.85546875" style="30" customWidth="1"/>
    <col min="9" max="12" width="11.42578125" style="30"/>
    <col min="13" max="13" width="3.140625" style="30" customWidth="1"/>
    <col min="14" max="14" width="2.85546875" style="30" customWidth="1"/>
    <col min="15" max="15" width="11.42578125" style="30"/>
    <col min="16" max="16" width="11.85546875" style="30" bestFit="1" customWidth="1"/>
    <col min="17" max="16384" width="11.42578125" style="30"/>
  </cols>
  <sheetData>
    <row r="1" spans="1:19">
      <c r="A1" s="27"/>
      <c r="B1" s="28" t="s">
        <v>15</v>
      </c>
      <c r="C1" s="28"/>
      <c r="D1" s="28"/>
      <c r="E1" s="28"/>
      <c r="F1" s="29"/>
      <c r="H1" s="31"/>
      <c r="I1" s="28" t="s">
        <v>11</v>
      </c>
      <c r="J1" s="28"/>
      <c r="K1" s="28"/>
      <c r="L1" s="29"/>
      <c r="N1" s="27"/>
      <c r="O1" s="28" t="s">
        <v>27</v>
      </c>
      <c r="P1" s="28"/>
      <c r="Q1" s="28"/>
      <c r="R1" s="29"/>
      <c r="S1" s="32"/>
    </row>
    <row r="2" spans="1:19">
      <c r="A2" s="33"/>
      <c r="B2" s="34" t="s">
        <v>1</v>
      </c>
      <c r="C2" s="34"/>
      <c r="D2" s="34"/>
      <c r="E2" s="34"/>
      <c r="F2" s="1"/>
      <c r="H2" s="33"/>
      <c r="I2" s="35" t="s">
        <v>16</v>
      </c>
      <c r="J2" s="36">
        <v>0.16</v>
      </c>
      <c r="K2" s="34"/>
      <c r="L2" s="1"/>
      <c r="N2" s="33"/>
      <c r="O2" s="35" t="s">
        <v>28</v>
      </c>
      <c r="P2" s="50">
        <v>8.9999999999999995E-9</v>
      </c>
      <c r="Q2" s="34" t="s">
        <v>157</v>
      </c>
      <c r="R2" s="1"/>
    </row>
    <row r="3" spans="1:19" ht="18">
      <c r="A3" s="33"/>
      <c r="B3" s="35" t="s">
        <v>0</v>
      </c>
      <c r="C3" s="37"/>
      <c r="D3" s="34" t="s">
        <v>9</v>
      </c>
      <c r="E3" s="34"/>
      <c r="F3" s="1"/>
      <c r="H3" s="33"/>
      <c r="I3" s="35" t="s">
        <v>17</v>
      </c>
      <c r="J3" s="36">
        <v>0.2</v>
      </c>
      <c r="K3" s="34"/>
      <c r="L3" s="1"/>
      <c r="N3" s="33"/>
      <c r="O3" s="35" t="s">
        <v>29</v>
      </c>
      <c r="P3" s="50">
        <v>1E-8</v>
      </c>
      <c r="Q3" s="34" t="s">
        <v>157</v>
      </c>
      <c r="R3" s="1"/>
    </row>
    <row r="4" spans="1:19" ht="18.75" thickBot="1">
      <c r="A4" s="33"/>
      <c r="B4" s="35" t="s">
        <v>10</v>
      </c>
      <c r="C4" s="48">
        <v>8.931E-14</v>
      </c>
      <c r="D4" s="34"/>
      <c r="E4" s="34"/>
      <c r="F4" s="1"/>
      <c r="H4" s="33"/>
      <c r="I4" s="35" t="s">
        <v>22</v>
      </c>
      <c r="J4" s="26">
        <f>Joback!AA139</f>
        <v>468.5682394642069</v>
      </c>
      <c r="K4" s="34" t="s">
        <v>5</v>
      </c>
      <c r="L4" s="1"/>
      <c r="N4" s="33"/>
      <c r="O4" s="35" t="s">
        <v>30</v>
      </c>
      <c r="P4" s="50">
        <f>P8/$P$6</f>
        <v>1.8043380220912562E-9</v>
      </c>
      <c r="Q4" s="34"/>
      <c r="R4" s="1"/>
    </row>
    <row r="5" spans="1:19" ht="18.75" thickBot="1">
      <c r="A5" s="33"/>
      <c r="B5" s="38" t="s">
        <v>13</v>
      </c>
      <c r="C5" s="49">
        <f>C4*C12*(C7*C8/(C7+C8))*(C10+C11)/(C10*C11)</f>
        <v>1.6042885254876631E-9</v>
      </c>
      <c r="D5" s="39" t="s">
        <v>14</v>
      </c>
      <c r="E5" s="34"/>
      <c r="F5" s="1">
        <f>C5*1000000000000</f>
        <v>1604.288525487663</v>
      </c>
      <c r="H5" s="33"/>
      <c r="I5" s="35" t="s">
        <v>23</v>
      </c>
      <c r="J5" s="26">
        <f>Joback!AB93</f>
        <v>343.15</v>
      </c>
      <c r="K5" s="34" t="s">
        <v>5</v>
      </c>
      <c r="L5" s="1"/>
      <c r="N5" s="33"/>
      <c r="O5" s="35" t="s">
        <v>31</v>
      </c>
      <c r="P5" s="50">
        <f>P9/$P$6</f>
        <v>0.99999999819566199</v>
      </c>
      <c r="Q5" s="34"/>
      <c r="R5" s="1"/>
    </row>
    <row r="6" spans="1:19" ht="18">
      <c r="A6" s="33"/>
      <c r="B6" s="34" t="s">
        <v>11</v>
      </c>
      <c r="C6" s="37"/>
      <c r="D6" s="34"/>
      <c r="E6" s="34"/>
      <c r="F6" s="1"/>
      <c r="H6" s="33"/>
      <c r="I6" s="35" t="s">
        <v>24</v>
      </c>
      <c r="J6" s="26">
        <f>Sastri!Y73</f>
        <v>1943.8345999999999</v>
      </c>
      <c r="K6" s="34" t="s">
        <v>19</v>
      </c>
      <c r="L6" s="1"/>
      <c r="N6" s="33"/>
      <c r="O6" s="35" t="s">
        <v>32</v>
      </c>
      <c r="P6" s="50">
        <f>P8+P9</f>
        <v>5.5421987884564128E-8</v>
      </c>
      <c r="Q6" s="34" t="str">
        <f>Q8</f>
        <v>mol/m3</v>
      </c>
      <c r="R6" s="1"/>
    </row>
    <row r="7" spans="1:19" ht="18">
      <c r="A7" s="33"/>
      <c r="B7" s="35" t="s">
        <v>2</v>
      </c>
      <c r="C7" s="37">
        <v>61.9</v>
      </c>
      <c r="D7" s="34" t="s">
        <v>8</v>
      </c>
      <c r="E7" s="34"/>
      <c r="F7" s="1"/>
      <c r="H7" s="33"/>
      <c r="I7" s="35"/>
      <c r="J7" s="34"/>
      <c r="K7" s="34"/>
      <c r="L7" s="1"/>
      <c r="N7" s="33"/>
      <c r="O7" s="35"/>
      <c r="P7" s="34"/>
      <c r="Q7" s="34"/>
      <c r="R7" s="1"/>
    </row>
    <row r="8" spans="1:19" ht="18">
      <c r="A8" s="33"/>
      <c r="B8" s="35" t="s">
        <v>3</v>
      </c>
      <c r="C8" s="40">
        <f>J12</f>
        <v>2182.6812044658391</v>
      </c>
      <c r="D8" s="34" t="s">
        <v>8</v>
      </c>
      <c r="E8" s="34"/>
      <c r="F8" s="1"/>
      <c r="H8" s="33"/>
      <c r="I8" s="35" t="s">
        <v>25</v>
      </c>
      <c r="J8" s="37">
        <f>J5/J4</f>
        <v>0.73233730137659614</v>
      </c>
      <c r="K8" s="34"/>
      <c r="L8" s="1"/>
      <c r="N8" s="33"/>
      <c r="O8" s="35" t="s">
        <v>158</v>
      </c>
      <c r="P8" s="48">
        <f>0.0000000001/100^3</f>
        <v>9.9999999999999998E-17</v>
      </c>
      <c r="Q8" s="34" t="s">
        <v>159</v>
      </c>
      <c r="R8" s="1"/>
    </row>
    <row r="9" spans="1:19" ht="18">
      <c r="A9" s="33"/>
      <c r="B9" s="34" t="s">
        <v>12</v>
      </c>
      <c r="C9" s="37"/>
      <c r="D9" s="34"/>
      <c r="E9" s="34"/>
      <c r="F9" s="1"/>
      <c r="H9" s="33"/>
      <c r="I9" s="35" t="s">
        <v>26</v>
      </c>
      <c r="J9" s="37">
        <f>C12/J4</f>
        <v>0.6363000623792282</v>
      </c>
      <c r="K9" s="34"/>
      <c r="L9" s="1"/>
      <c r="N9" s="33"/>
      <c r="O9" s="35" t="s">
        <v>160</v>
      </c>
      <c r="P9" s="48">
        <f>(998.15/18.01)/(1000*100^3)</f>
        <v>5.5421987784564126E-8</v>
      </c>
      <c r="Q9" s="34" t="str">
        <f>Q8</f>
        <v>mol/m3</v>
      </c>
      <c r="R9" s="1"/>
    </row>
    <row r="10" spans="1:19" ht="18.75" thickBot="1">
      <c r="A10" s="33"/>
      <c r="B10" s="35" t="s">
        <v>6</v>
      </c>
      <c r="C10" s="37">
        <v>1</v>
      </c>
      <c r="D10" s="34"/>
      <c r="E10" s="34"/>
      <c r="F10" s="1"/>
      <c r="H10" s="33"/>
      <c r="I10" s="35" t="s">
        <v>18</v>
      </c>
      <c r="J10" s="37">
        <f>1-((1-J9)/(1-J8))^J3</f>
        <v>-6.3239432224351688E-2</v>
      </c>
      <c r="K10" s="34"/>
      <c r="L10" s="1"/>
      <c r="N10" s="33"/>
      <c r="O10" s="35"/>
      <c r="P10" s="34"/>
      <c r="Q10" s="34"/>
      <c r="R10" s="1"/>
    </row>
    <row r="11" spans="1:19" ht="18.75" thickBot="1">
      <c r="A11" s="33"/>
      <c r="B11" s="35" t="s">
        <v>7</v>
      </c>
      <c r="C11" s="36">
        <v>1080</v>
      </c>
      <c r="D11" s="34"/>
      <c r="E11" s="34"/>
      <c r="F11" s="1"/>
      <c r="H11" s="33"/>
      <c r="I11" s="34"/>
      <c r="J11" s="34"/>
      <c r="K11" s="34"/>
      <c r="L11" s="1"/>
      <c r="N11" s="33"/>
      <c r="O11" s="41" t="s">
        <v>33</v>
      </c>
      <c r="P11" s="49">
        <f>4*PI()*P6*C5/(1/P2-1/P3)*LN(P5/P4)</f>
        <v>2.0245429643702649E-21</v>
      </c>
      <c r="Q11" s="39" t="s">
        <v>161</v>
      </c>
      <c r="R11" s="1"/>
    </row>
    <row r="12" spans="1:19" ht="18.75" thickBot="1">
      <c r="A12" s="43"/>
      <c r="B12" s="44" t="s">
        <v>4</v>
      </c>
      <c r="C12" s="45">
        <v>298.14999999999998</v>
      </c>
      <c r="D12" s="46" t="s">
        <v>5</v>
      </c>
      <c r="E12" s="46"/>
      <c r="F12" s="47"/>
      <c r="H12" s="43"/>
      <c r="I12" s="41" t="s">
        <v>21</v>
      </c>
      <c r="J12" s="42">
        <f>J6*J2^J10</f>
        <v>2182.6812044658391</v>
      </c>
      <c r="K12" s="39" t="s">
        <v>20</v>
      </c>
      <c r="L12" s="47"/>
      <c r="N12" s="43"/>
      <c r="O12" s="51" t="s">
        <v>162</v>
      </c>
      <c r="P12" s="52">
        <f>P11*6.02E+23</f>
        <v>1218.7748645508993</v>
      </c>
      <c r="Q12" s="53" t="s">
        <v>163</v>
      </c>
      <c r="R12" s="47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N139"/>
  <sheetViews>
    <sheetView topLeftCell="B2" workbookViewId="0">
      <pane xSplit="2805" ySplit="585" topLeftCell="W87" activePane="bottomRight"/>
      <selection activeCell="A24" sqref="A24"/>
      <selection pane="topRight" activeCell="AB2" sqref="AB1:AD1048576"/>
      <selection pane="bottomLeft" activeCell="C37" sqref="C37"/>
      <selection pane="bottomRight" activeCell="AB139" sqref="AB139"/>
    </sheetView>
  </sheetViews>
  <sheetFormatPr baseColWidth="10" defaultRowHeight="15"/>
  <cols>
    <col min="29" max="29" width="11.42578125" customWidth="1"/>
  </cols>
  <sheetData>
    <row r="1" spans="1:40" ht="15.75" thickBot="1">
      <c r="A1" t="s">
        <v>34</v>
      </c>
    </row>
    <row r="2" spans="1:40" ht="15.75" thickBot="1">
      <c r="A2" s="3" t="s">
        <v>35</v>
      </c>
      <c r="B2" s="3" t="s">
        <v>36</v>
      </c>
      <c r="C2" s="3" t="s">
        <v>36</v>
      </c>
      <c r="D2" s="9" t="s">
        <v>80</v>
      </c>
      <c r="E2" s="9" t="s">
        <v>82</v>
      </c>
      <c r="F2" s="9" t="s">
        <v>83</v>
      </c>
      <c r="G2" s="2" t="s">
        <v>124</v>
      </c>
      <c r="H2" s="2" t="s">
        <v>125</v>
      </c>
      <c r="I2" s="2" t="s">
        <v>126</v>
      </c>
      <c r="J2" s="2" t="s">
        <v>127</v>
      </c>
      <c r="K2" s="2" t="s">
        <v>128</v>
      </c>
      <c r="L2" s="2" t="s">
        <v>129</v>
      </c>
      <c r="M2" s="2" t="s">
        <v>130</v>
      </c>
      <c r="N2" s="2" t="s">
        <v>131</v>
      </c>
      <c r="O2" s="2" t="s">
        <v>132</v>
      </c>
      <c r="P2" s="2" t="s">
        <v>133</v>
      </c>
      <c r="Q2" s="2" t="s">
        <v>134</v>
      </c>
      <c r="R2" s="2" t="s">
        <v>135</v>
      </c>
      <c r="S2" s="2" t="s">
        <v>136</v>
      </c>
      <c r="T2" s="2" t="s">
        <v>137</v>
      </c>
      <c r="U2" s="2" t="s">
        <v>138</v>
      </c>
      <c r="V2" s="2" t="s">
        <v>139</v>
      </c>
      <c r="W2" s="2" t="s">
        <v>140</v>
      </c>
      <c r="X2" s="2" t="s">
        <v>141</v>
      </c>
      <c r="Y2" s="2" t="s">
        <v>142</v>
      </c>
      <c r="Z2" s="2" t="s">
        <v>143</v>
      </c>
    </row>
    <row r="3" spans="1:40" ht="18">
      <c r="A3" s="4" t="s">
        <v>37</v>
      </c>
      <c r="B3" s="4">
        <v>23.58</v>
      </c>
      <c r="C3" s="4">
        <v>1.41E-2</v>
      </c>
      <c r="D3" s="10">
        <v>0</v>
      </c>
      <c r="E3">
        <f>D3*B3</f>
        <v>0</v>
      </c>
      <c r="F3">
        <f>D3*C3</f>
        <v>0</v>
      </c>
      <c r="G3">
        <v>1</v>
      </c>
      <c r="P3">
        <v>2</v>
      </c>
      <c r="Q3">
        <v>2</v>
      </c>
      <c r="S3">
        <v>1</v>
      </c>
      <c r="W3">
        <v>1</v>
      </c>
      <c r="Z3">
        <v>2</v>
      </c>
    </row>
    <row r="4" spans="1:40" ht="18">
      <c r="A4" s="5" t="s">
        <v>39</v>
      </c>
      <c r="B4" s="5">
        <v>22.88</v>
      </c>
      <c r="C4" s="5">
        <v>1.8100000000000002E-2</v>
      </c>
      <c r="D4" s="10">
        <v>0</v>
      </c>
      <c r="E4">
        <f t="shared" ref="E4:E42" si="0">D4*B4</f>
        <v>0</v>
      </c>
      <c r="F4">
        <f t="shared" ref="F4:F42" si="1">D4*C4</f>
        <v>0</v>
      </c>
      <c r="H4">
        <v>3</v>
      </c>
      <c r="I4">
        <v>1</v>
      </c>
      <c r="J4">
        <v>1</v>
      </c>
      <c r="K4">
        <v>1</v>
      </c>
      <c r="L4">
        <v>2</v>
      </c>
      <c r="M4">
        <v>2</v>
      </c>
      <c r="N4">
        <v>1</v>
      </c>
      <c r="O4">
        <v>1</v>
      </c>
      <c r="P4">
        <v>1</v>
      </c>
      <c r="Q4">
        <v>1</v>
      </c>
      <c r="R4">
        <v>4</v>
      </c>
      <c r="S4">
        <v>2</v>
      </c>
      <c r="T4">
        <v>1</v>
      </c>
      <c r="U4">
        <v>3</v>
      </c>
      <c r="V4">
        <v>1</v>
      </c>
      <c r="X4">
        <v>1</v>
      </c>
      <c r="Y4">
        <v>1</v>
      </c>
    </row>
    <row r="5" spans="1:40">
      <c r="A5" s="4" t="s">
        <v>41</v>
      </c>
      <c r="B5" s="4">
        <v>21.74</v>
      </c>
      <c r="C5" s="4">
        <v>1.6400000000000001E-2</v>
      </c>
      <c r="D5" s="10">
        <v>0</v>
      </c>
      <c r="E5">
        <f t="shared" si="0"/>
        <v>0</v>
      </c>
      <c r="F5">
        <f t="shared" si="1"/>
        <v>0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O5">
        <v>1</v>
      </c>
      <c r="P5">
        <v>2</v>
      </c>
      <c r="Q5">
        <v>2</v>
      </c>
      <c r="R5">
        <v>1</v>
      </c>
      <c r="S5">
        <v>1</v>
      </c>
      <c r="T5">
        <v>1</v>
      </c>
      <c r="U5">
        <v>1</v>
      </c>
      <c r="V5">
        <v>1</v>
      </c>
      <c r="W5">
        <v>2</v>
      </c>
      <c r="X5">
        <v>1</v>
      </c>
      <c r="Y5">
        <v>1</v>
      </c>
      <c r="Z5">
        <v>2</v>
      </c>
    </row>
    <row r="6" spans="1:40">
      <c r="A6" s="5" t="s">
        <v>43</v>
      </c>
      <c r="B6" s="5">
        <v>18.25</v>
      </c>
      <c r="C6" s="5">
        <v>6.7000000000000002E-3</v>
      </c>
      <c r="D6" s="10">
        <v>0</v>
      </c>
      <c r="E6">
        <f t="shared" si="0"/>
        <v>0</v>
      </c>
      <c r="F6">
        <f t="shared" si="1"/>
        <v>0</v>
      </c>
    </row>
    <row r="7" spans="1:40" ht="15.75" thickBot="1">
      <c r="A7" s="8" t="s">
        <v>93</v>
      </c>
      <c r="B7" s="4">
        <v>18.18</v>
      </c>
      <c r="C7" s="4">
        <v>1.1299999999999999E-2</v>
      </c>
      <c r="D7" s="10">
        <v>0</v>
      </c>
      <c r="E7">
        <f t="shared" si="0"/>
        <v>0</v>
      </c>
      <c r="F7">
        <f t="shared" si="1"/>
        <v>0</v>
      </c>
    </row>
    <row r="8" spans="1:40">
      <c r="A8" s="7" t="s">
        <v>75</v>
      </c>
      <c r="B8" s="5" t="s">
        <v>46</v>
      </c>
      <c r="C8" s="5">
        <v>1.29E-2</v>
      </c>
      <c r="D8" s="10">
        <v>0</v>
      </c>
      <c r="E8">
        <f t="shared" si="0"/>
        <v>0</v>
      </c>
      <c r="F8">
        <f t="shared" si="1"/>
        <v>0</v>
      </c>
      <c r="O8">
        <v>2</v>
      </c>
      <c r="X8">
        <v>1</v>
      </c>
      <c r="AL8" s="11" t="s">
        <v>81</v>
      </c>
      <c r="AM8" s="12">
        <f>198+SUM(E3:E42)</f>
        <v>198</v>
      </c>
      <c r="AN8" s="13" t="s">
        <v>5</v>
      </c>
    </row>
    <row r="9" spans="1:40" ht="15.75" thickBot="1">
      <c r="A9" s="4" t="s">
        <v>48</v>
      </c>
      <c r="B9" s="4">
        <v>24.14</v>
      </c>
      <c r="C9" s="4">
        <v>1.17E-2</v>
      </c>
      <c r="D9" s="10">
        <v>0</v>
      </c>
      <c r="E9">
        <f t="shared" si="0"/>
        <v>0</v>
      </c>
      <c r="F9">
        <f t="shared" si="1"/>
        <v>0</v>
      </c>
      <c r="H9">
        <v>1</v>
      </c>
      <c r="O9">
        <v>1</v>
      </c>
      <c r="X9">
        <v>1</v>
      </c>
      <c r="AL9" s="14" t="s">
        <v>84</v>
      </c>
      <c r="AM9" s="15">
        <f>AM8*(0.584+0.965*SUM(F3:F42)-SUM(F3:F42)^2)^(-1)</f>
        <v>339.04109589041099</v>
      </c>
      <c r="AN9" s="16" t="s">
        <v>5</v>
      </c>
    </row>
    <row r="10" spans="1:40">
      <c r="A10" s="5" t="s">
        <v>50</v>
      </c>
      <c r="B10" s="5">
        <v>26.15</v>
      </c>
      <c r="C10" s="5">
        <v>2.5999999999999999E-3</v>
      </c>
      <c r="D10" s="10">
        <v>0</v>
      </c>
      <c r="E10">
        <f t="shared" si="0"/>
        <v>0</v>
      </c>
      <c r="F10">
        <f t="shared" si="1"/>
        <v>0</v>
      </c>
    </row>
    <row r="11" spans="1:40">
      <c r="A11" s="4" t="s">
        <v>52</v>
      </c>
      <c r="B11" s="4">
        <v>9.1999999999999993</v>
      </c>
      <c r="C11" s="4">
        <v>2.7000000000000001E-3</v>
      </c>
      <c r="D11" s="10">
        <v>0</v>
      </c>
      <c r="E11">
        <f t="shared" si="0"/>
        <v>0</v>
      </c>
      <c r="F11">
        <f t="shared" si="1"/>
        <v>0</v>
      </c>
    </row>
    <row r="12" spans="1:40">
      <c r="A12" s="5" t="s">
        <v>54</v>
      </c>
      <c r="B12" s="5">
        <v>27.38</v>
      </c>
      <c r="C12" s="5">
        <v>2E-3</v>
      </c>
      <c r="D12" s="10">
        <v>0</v>
      </c>
      <c r="E12">
        <f t="shared" si="0"/>
        <v>0</v>
      </c>
      <c r="F12">
        <f t="shared" si="1"/>
        <v>0</v>
      </c>
    </row>
    <row r="13" spans="1:40" ht="18">
      <c r="A13" s="4" t="s">
        <v>56</v>
      </c>
      <c r="B13" s="4">
        <v>27.15</v>
      </c>
      <c r="C13" s="4">
        <v>0.01</v>
      </c>
      <c r="D13" s="10">
        <v>0</v>
      </c>
      <c r="E13">
        <f t="shared" si="0"/>
        <v>0</v>
      </c>
      <c r="F13">
        <f t="shared" si="1"/>
        <v>0</v>
      </c>
    </row>
    <row r="14" spans="1:40">
      <c r="A14" s="5" t="s">
        <v>58</v>
      </c>
      <c r="B14" s="5">
        <v>21.78</v>
      </c>
      <c r="C14" s="5">
        <v>1.2200000000000001E-2</v>
      </c>
      <c r="D14" s="10">
        <v>0</v>
      </c>
      <c r="E14">
        <f t="shared" si="0"/>
        <v>0</v>
      </c>
      <c r="F14">
        <f t="shared" si="1"/>
        <v>0</v>
      </c>
    </row>
    <row r="15" spans="1:40">
      <c r="A15" s="4" t="s">
        <v>60</v>
      </c>
      <c r="B15" s="4">
        <v>21.32</v>
      </c>
      <c r="C15" s="4">
        <v>4.1999999999999997E-3</v>
      </c>
      <c r="D15" s="10">
        <v>0</v>
      </c>
      <c r="E15">
        <f t="shared" si="0"/>
        <v>0</v>
      </c>
      <c r="F15">
        <f t="shared" si="1"/>
        <v>0</v>
      </c>
    </row>
    <row r="16" spans="1:40">
      <c r="A16" s="7" t="s">
        <v>76</v>
      </c>
      <c r="B16" s="5" t="s">
        <v>62</v>
      </c>
      <c r="C16" s="5">
        <v>8.2000000000000007E-3</v>
      </c>
      <c r="D16" s="10">
        <v>0</v>
      </c>
      <c r="E16">
        <f t="shared" si="0"/>
        <v>0</v>
      </c>
      <c r="F16">
        <f t="shared" si="1"/>
        <v>0</v>
      </c>
    </row>
    <row r="17" spans="1:26">
      <c r="A17" s="4" t="s">
        <v>64</v>
      </c>
      <c r="B17" s="4">
        <v>31.01</v>
      </c>
      <c r="C17" s="4">
        <v>1.43E-2</v>
      </c>
      <c r="D17" s="10">
        <v>0</v>
      </c>
      <c r="E17">
        <f t="shared" si="0"/>
        <v>0</v>
      </c>
      <c r="F17">
        <f t="shared" si="1"/>
        <v>0</v>
      </c>
      <c r="T17">
        <v>6</v>
      </c>
      <c r="X17">
        <v>6</v>
      </c>
      <c r="Y17">
        <v>6</v>
      </c>
    </row>
    <row r="18" spans="1:26">
      <c r="A18" s="5" t="s">
        <v>65</v>
      </c>
      <c r="B18" s="5">
        <v>-0.03</v>
      </c>
      <c r="C18" s="5">
        <v>1.11E-2</v>
      </c>
      <c r="D18" s="10">
        <v>0</v>
      </c>
      <c r="E18">
        <f t="shared" si="0"/>
        <v>0</v>
      </c>
      <c r="F18">
        <f t="shared" si="1"/>
        <v>0</v>
      </c>
    </row>
    <row r="19" spans="1:26">
      <c r="A19" s="4" t="s">
        <v>67</v>
      </c>
      <c r="B19" s="4">
        <v>38.130000000000003</v>
      </c>
      <c r="C19" s="4">
        <v>1.0500000000000001E-2</v>
      </c>
      <c r="D19" s="10">
        <v>0</v>
      </c>
      <c r="E19">
        <f t="shared" si="0"/>
        <v>0</v>
      </c>
      <c r="F19">
        <f t="shared" si="1"/>
        <v>0</v>
      </c>
    </row>
    <row r="20" spans="1:26">
      <c r="A20" s="5" t="s">
        <v>69</v>
      </c>
      <c r="B20" s="5">
        <v>66.86</v>
      </c>
      <c r="C20" s="5">
        <v>1.3299999999999999E-2</v>
      </c>
      <c r="D20" s="10">
        <v>0</v>
      </c>
      <c r="E20">
        <f t="shared" si="0"/>
        <v>0</v>
      </c>
      <c r="F20">
        <f t="shared" si="1"/>
        <v>0</v>
      </c>
    </row>
    <row r="21" spans="1:26">
      <c r="A21" s="4" t="s">
        <v>71</v>
      </c>
      <c r="B21" s="4">
        <v>93.84</v>
      </c>
      <c r="C21" s="4">
        <v>6.7999999999999996E-3</v>
      </c>
      <c r="D21" s="10">
        <v>0</v>
      </c>
      <c r="E21">
        <f t="shared" si="0"/>
        <v>0</v>
      </c>
      <c r="F21">
        <f t="shared" si="1"/>
        <v>0</v>
      </c>
    </row>
    <row r="22" spans="1:26" ht="15.75" thickBot="1">
      <c r="A22" s="6" t="s">
        <v>73</v>
      </c>
      <c r="B22" s="6">
        <v>92.88</v>
      </c>
      <c r="C22" s="6">
        <v>7.4099999999999999E-2</v>
      </c>
      <c r="D22" s="10">
        <v>0</v>
      </c>
      <c r="E22">
        <f t="shared" si="0"/>
        <v>0</v>
      </c>
      <c r="F22">
        <f t="shared" si="1"/>
        <v>0</v>
      </c>
      <c r="I22">
        <v>1</v>
      </c>
      <c r="L22">
        <v>1</v>
      </c>
      <c r="V22">
        <v>1</v>
      </c>
      <c r="W22">
        <v>1</v>
      </c>
    </row>
    <row r="23" spans="1:26">
      <c r="A23" s="4" t="s">
        <v>38</v>
      </c>
      <c r="B23" s="4">
        <v>76.34</v>
      </c>
      <c r="C23" s="4">
        <v>2.4E-2</v>
      </c>
      <c r="D23" s="10">
        <v>0</v>
      </c>
      <c r="E23">
        <f t="shared" si="0"/>
        <v>0</v>
      </c>
      <c r="F23">
        <f t="shared" si="1"/>
        <v>0</v>
      </c>
    </row>
    <row r="24" spans="1:26">
      <c r="A24" s="5" t="s">
        <v>40</v>
      </c>
      <c r="B24" s="5">
        <v>22.42</v>
      </c>
      <c r="C24" s="5">
        <v>1.6799999999999999E-2</v>
      </c>
      <c r="D24" s="10">
        <v>0</v>
      </c>
      <c r="E24">
        <f t="shared" si="0"/>
        <v>0</v>
      </c>
      <c r="F24">
        <f t="shared" si="1"/>
        <v>0</v>
      </c>
    </row>
    <row r="25" spans="1:26">
      <c r="A25" s="4" t="s">
        <v>42</v>
      </c>
      <c r="B25" s="4">
        <v>31.22</v>
      </c>
      <c r="C25" s="4">
        <v>9.7999999999999997E-3</v>
      </c>
      <c r="D25" s="10">
        <v>0</v>
      </c>
      <c r="E25">
        <f t="shared" si="0"/>
        <v>0</v>
      </c>
      <c r="F25">
        <f t="shared" si="1"/>
        <v>0</v>
      </c>
    </row>
    <row r="26" spans="1:26">
      <c r="A26" s="5" t="s">
        <v>44</v>
      </c>
      <c r="B26" s="5">
        <v>76.75</v>
      </c>
      <c r="C26" s="5">
        <v>3.7999999999999999E-2</v>
      </c>
      <c r="D26" s="10">
        <v>0</v>
      </c>
      <c r="E26">
        <f t="shared" si="0"/>
        <v>0</v>
      </c>
      <c r="F26">
        <f t="shared" si="1"/>
        <v>0</v>
      </c>
      <c r="I26">
        <v>1</v>
      </c>
      <c r="L26">
        <v>1</v>
      </c>
    </row>
    <row r="27" spans="1:26">
      <c r="A27" s="4" t="s">
        <v>45</v>
      </c>
      <c r="B27" s="4">
        <v>94.97</v>
      </c>
      <c r="C27" s="4">
        <v>2.8400000000000002E-2</v>
      </c>
      <c r="D27" s="10">
        <v>0</v>
      </c>
      <c r="E27">
        <f t="shared" si="0"/>
        <v>0</v>
      </c>
      <c r="F27">
        <f t="shared" si="1"/>
        <v>0</v>
      </c>
    </row>
    <row r="28" spans="1:26">
      <c r="A28" s="5" t="s">
        <v>47</v>
      </c>
      <c r="B28" s="5">
        <v>72.2</v>
      </c>
      <c r="C28" s="5">
        <v>3.7900000000000003E-2</v>
      </c>
      <c r="D28" s="10">
        <v>0</v>
      </c>
      <c r="E28">
        <f t="shared" si="0"/>
        <v>0</v>
      </c>
      <c r="F28">
        <f t="shared" si="1"/>
        <v>0</v>
      </c>
    </row>
    <row r="29" spans="1:26">
      <c r="A29" s="4" t="s">
        <v>49</v>
      </c>
      <c r="B29" s="4">
        <v>169.09</v>
      </c>
      <c r="C29" s="4">
        <v>7.9100000000000004E-2</v>
      </c>
      <c r="D29" s="10">
        <v>0</v>
      </c>
      <c r="E29">
        <f t="shared" si="0"/>
        <v>0</v>
      </c>
      <c r="F29">
        <f t="shared" si="1"/>
        <v>0</v>
      </c>
      <c r="G29">
        <v>1</v>
      </c>
      <c r="H29">
        <v>1</v>
      </c>
      <c r="I29">
        <v>1</v>
      </c>
      <c r="J29">
        <v>2</v>
      </c>
      <c r="K29">
        <v>1</v>
      </c>
      <c r="L29">
        <v>1</v>
      </c>
      <c r="M29">
        <v>2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</row>
    <row r="30" spans="1:26">
      <c r="A30" s="5" t="s">
        <v>51</v>
      </c>
      <c r="B30" s="5">
        <v>81.099999999999994</v>
      </c>
      <c r="C30" s="5">
        <v>4.8099999999999997E-2</v>
      </c>
      <c r="D30" s="10">
        <v>0</v>
      </c>
      <c r="E30">
        <f t="shared" si="0"/>
        <v>0</v>
      </c>
      <c r="F30">
        <f t="shared" si="1"/>
        <v>0</v>
      </c>
    </row>
    <row r="31" spans="1:26">
      <c r="A31" s="8" t="s">
        <v>79</v>
      </c>
      <c r="B31" s="4" t="s">
        <v>53</v>
      </c>
      <c r="C31" s="4">
        <v>1.43E-2</v>
      </c>
      <c r="D31" s="10">
        <v>0</v>
      </c>
      <c r="E31">
        <f t="shared" si="0"/>
        <v>0</v>
      </c>
      <c r="F31">
        <f t="shared" si="1"/>
        <v>0</v>
      </c>
    </row>
    <row r="32" spans="1:26">
      <c r="A32" s="5" t="s">
        <v>55</v>
      </c>
      <c r="B32" s="5">
        <v>73.23</v>
      </c>
      <c r="C32" s="5">
        <v>2.4299999999999999E-2</v>
      </c>
      <c r="D32" s="10">
        <v>0</v>
      </c>
      <c r="E32">
        <f t="shared" si="0"/>
        <v>0</v>
      </c>
      <c r="F32">
        <f t="shared" si="1"/>
        <v>0</v>
      </c>
      <c r="G32">
        <v>1</v>
      </c>
      <c r="H32">
        <v>3</v>
      </c>
      <c r="I32">
        <v>2</v>
      </c>
      <c r="J32">
        <v>1</v>
      </c>
      <c r="K32">
        <v>1</v>
      </c>
      <c r="L32">
        <v>2</v>
      </c>
      <c r="M32">
        <v>1</v>
      </c>
      <c r="N32">
        <v>1</v>
      </c>
      <c r="O32">
        <v>1</v>
      </c>
      <c r="P32">
        <v>1</v>
      </c>
      <c r="Q32">
        <v>1</v>
      </c>
      <c r="R32">
        <v>2</v>
      </c>
      <c r="S32">
        <v>1</v>
      </c>
      <c r="T32">
        <v>1</v>
      </c>
      <c r="V32">
        <v>1</v>
      </c>
      <c r="W32">
        <v>1</v>
      </c>
      <c r="X32">
        <v>1</v>
      </c>
      <c r="Y32">
        <v>1</v>
      </c>
      <c r="Z32">
        <v>1</v>
      </c>
    </row>
    <row r="33" spans="1:26">
      <c r="A33" s="4" t="s">
        <v>57</v>
      </c>
      <c r="B33" s="4">
        <v>50.17</v>
      </c>
      <c r="C33" s="4">
        <v>2.9499999999999998E-2</v>
      </c>
      <c r="D33" s="10">
        <v>0</v>
      </c>
      <c r="E33">
        <f t="shared" si="0"/>
        <v>0</v>
      </c>
      <c r="F33">
        <f t="shared" si="1"/>
        <v>0</v>
      </c>
    </row>
    <row r="34" spans="1:26">
      <c r="A34" s="5" t="s">
        <v>59</v>
      </c>
      <c r="B34" s="5">
        <v>52.82</v>
      </c>
      <c r="C34" s="5">
        <v>1.2999999999999999E-2</v>
      </c>
      <c r="D34" s="10">
        <v>0</v>
      </c>
      <c r="E34">
        <f t="shared" si="0"/>
        <v>0</v>
      </c>
      <c r="F34">
        <f t="shared" si="1"/>
        <v>0</v>
      </c>
      <c r="O34">
        <v>2</v>
      </c>
      <c r="U34">
        <v>1</v>
      </c>
      <c r="X34">
        <v>1</v>
      </c>
    </row>
    <row r="35" spans="1:26">
      <c r="A35" s="4" t="s">
        <v>61</v>
      </c>
      <c r="B35" s="4">
        <v>11.74</v>
      </c>
      <c r="C35" s="4">
        <v>1.6899999999999998E-2</v>
      </c>
      <c r="D35" s="10">
        <v>0</v>
      </c>
      <c r="E35">
        <f t="shared" si="0"/>
        <v>0</v>
      </c>
      <c r="F35">
        <f t="shared" si="1"/>
        <v>0</v>
      </c>
    </row>
    <row r="36" spans="1:26">
      <c r="A36" s="7" t="s">
        <v>78</v>
      </c>
      <c r="B36" s="5" t="s">
        <v>63</v>
      </c>
      <c r="C36" s="5">
        <v>2.5499999999999998E-2</v>
      </c>
      <c r="D36" s="10">
        <v>0</v>
      </c>
      <c r="E36">
        <f t="shared" si="0"/>
        <v>0</v>
      </c>
      <c r="F36">
        <f t="shared" si="1"/>
        <v>0</v>
      </c>
    </row>
    <row r="37" spans="1:26">
      <c r="A37" s="8" t="s">
        <v>77</v>
      </c>
      <c r="B37" s="4">
        <v>0</v>
      </c>
      <c r="C37" s="4">
        <v>0</v>
      </c>
      <c r="D37" s="10">
        <v>0</v>
      </c>
      <c r="E37">
        <v>0</v>
      </c>
      <c r="F37">
        <v>0</v>
      </c>
      <c r="H37">
        <v>1</v>
      </c>
    </row>
    <row r="38" spans="1:26">
      <c r="A38" s="5" t="s">
        <v>66</v>
      </c>
      <c r="B38" s="5">
        <v>125.66</v>
      </c>
      <c r="C38" s="5">
        <v>4.9599999999999998E-2</v>
      </c>
      <c r="D38" s="10">
        <v>0</v>
      </c>
      <c r="E38">
        <f t="shared" si="0"/>
        <v>0</v>
      </c>
      <c r="F38">
        <f t="shared" si="1"/>
        <v>0</v>
      </c>
    </row>
    <row r="39" spans="1:26">
      <c r="A39" s="4" t="s">
        <v>68</v>
      </c>
      <c r="B39" s="4">
        <v>152.54</v>
      </c>
      <c r="C39" s="4">
        <v>4.3700000000000003E-2</v>
      </c>
      <c r="D39" s="10">
        <v>0</v>
      </c>
      <c r="E39">
        <f t="shared" si="0"/>
        <v>0</v>
      </c>
      <c r="F39">
        <f t="shared" si="1"/>
        <v>0</v>
      </c>
    </row>
    <row r="40" spans="1:26">
      <c r="A40" s="5" t="s">
        <v>70</v>
      </c>
      <c r="B40" s="5">
        <v>63.56</v>
      </c>
      <c r="C40" s="5">
        <v>3.0999999999999999E-3</v>
      </c>
      <c r="D40" s="10">
        <v>0</v>
      </c>
      <c r="E40">
        <f t="shared" si="0"/>
        <v>0</v>
      </c>
      <c r="F40">
        <f t="shared" si="1"/>
        <v>0</v>
      </c>
      <c r="K40">
        <v>1</v>
      </c>
    </row>
    <row r="41" spans="1:26">
      <c r="A41" s="4" t="s">
        <v>72</v>
      </c>
      <c r="B41" s="4">
        <v>68.78</v>
      </c>
      <c r="C41" s="4">
        <v>1.1900000000000001E-2</v>
      </c>
      <c r="D41" s="10">
        <v>0</v>
      </c>
      <c r="E41">
        <f t="shared" si="0"/>
        <v>0</v>
      </c>
      <c r="F41">
        <f t="shared" si="1"/>
        <v>0</v>
      </c>
      <c r="S41">
        <v>1</v>
      </c>
    </row>
    <row r="42" spans="1:26" ht="15.75" thickBot="1">
      <c r="A42" s="6" t="s">
        <v>74</v>
      </c>
      <c r="B42" s="6">
        <v>52.1</v>
      </c>
      <c r="C42" s="6">
        <v>1.9E-3</v>
      </c>
      <c r="D42" s="10">
        <v>0</v>
      </c>
      <c r="E42">
        <f t="shared" si="0"/>
        <v>0</v>
      </c>
      <c r="F42">
        <f t="shared" si="1"/>
        <v>0</v>
      </c>
    </row>
    <row r="44" spans="1:26">
      <c r="G44" t="s">
        <v>146</v>
      </c>
    </row>
    <row r="45" spans="1:26">
      <c r="G45">
        <f>G3*$B3</f>
        <v>23.58</v>
      </c>
      <c r="H45">
        <f t="shared" ref="H45:Z59" si="2">H3*$B3</f>
        <v>0</v>
      </c>
      <c r="I45">
        <f t="shared" si="2"/>
        <v>0</v>
      </c>
      <c r="J45">
        <f t="shared" si="2"/>
        <v>0</v>
      </c>
      <c r="K45">
        <f t="shared" si="2"/>
        <v>0</v>
      </c>
      <c r="L45">
        <f t="shared" si="2"/>
        <v>0</v>
      </c>
      <c r="M45">
        <f t="shared" si="2"/>
        <v>0</v>
      </c>
      <c r="N45">
        <f t="shared" si="2"/>
        <v>0</v>
      </c>
      <c r="O45">
        <f t="shared" si="2"/>
        <v>0</v>
      </c>
      <c r="P45">
        <f t="shared" si="2"/>
        <v>47.16</v>
      </c>
      <c r="Q45">
        <f t="shared" si="2"/>
        <v>47.16</v>
      </c>
      <c r="R45">
        <f t="shared" si="2"/>
        <v>0</v>
      </c>
      <c r="S45">
        <f t="shared" si="2"/>
        <v>23.58</v>
      </c>
      <c r="T45">
        <f t="shared" si="2"/>
        <v>0</v>
      </c>
      <c r="U45">
        <f t="shared" si="2"/>
        <v>0</v>
      </c>
      <c r="V45">
        <f t="shared" si="2"/>
        <v>0</v>
      </c>
      <c r="W45">
        <f t="shared" si="2"/>
        <v>23.58</v>
      </c>
      <c r="X45">
        <f t="shared" si="2"/>
        <v>0</v>
      </c>
      <c r="Y45">
        <f t="shared" si="2"/>
        <v>0</v>
      </c>
      <c r="Z45">
        <f t="shared" si="2"/>
        <v>47.16</v>
      </c>
    </row>
    <row r="46" spans="1:26">
      <c r="G46">
        <f t="shared" ref="G46:V84" si="3">G4*$B4</f>
        <v>0</v>
      </c>
      <c r="H46">
        <f t="shared" si="3"/>
        <v>68.64</v>
      </c>
      <c r="I46">
        <f t="shared" si="3"/>
        <v>22.88</v>
      </c>
      <c r="J46">
        <f t="shared" si="3"/>
        <v>22.88</v>
      </c>
      <c r="K46">
        <f t="shared" si="3"/>
        <v>22.88</v>
      </c>
      <c r="L46">
        <f t="shared" si="3"/>
        <v>45.76</v>
      </c>
      <c r="M46">
        <f t="shared" si="3"/>
        <v>45.76</v>
      </c>
      <c r="N46">
        <f t="shared" si="3"/>
        <v>22.88</v>
      </c>
      <c r="O46">
        <f t="shared" si="3"/>
        <v>22.88</v>
      </c>
      <c r="P46">
        <f t="shared" si="3"/>
        <v>22.88</v>
      </c>
      <c r="Q46">
        <f t="shared" si="3"/>
        <v>22.88</v>
      </c>
      <c r="R46">
        <f t="shared" si="3"/>
        <v>91.52</v>
      </c>
      <c r="S46">
        <f t="shared" si="3"/>
        <v>45.76</v>
      </c>
      <c r="T46">
        <f t="shared" si="3"/>
        <v>22.88</v>
      </c>
      <c r="U46">
        <f t="shared" si="3"/>
        <v>68.64</v>
      </c>
      <c r="V46">
        <f t="shared" si="3"/>
        <v>22.88</v>
      </c>
      <c r="W46">
        <f t="shared" si="2"/>
        <v>0</v>
      </c>
      <c r="X46">
        <f t="shared" si="2"/>
        <v>22.88</v>
      </c>
      <c r="Y46">
        <f t="shared" si="2"/>
        <v>22.88</v>
      </c>
      <c r="Z46">
        <f t="shared" si="2"/>
        <v>0</v>
      </c>
    </row>
    <row r="47" spans="1:26">
      <c r="G47">
        <f t="shared" si="3"/>
        <v>21.74</v>
      </c>
      <c r="H47">
        <f t="shared" si="2"/>
        <v>21.74</v>
      </c>
      <c r="I47">
        <f t="shared" si="2"/>
        <v>21.74</v>
      </c>
      <c r="J47">
        <f t="shared" si="2"/>
        <v>21.74</v>
      </c>
      <c r="K47">
        <f t="shared" si="2"/>
        <v>21.74</v>
      </c>
      <c r="L47">
        <f t="shared" si="2"/>
        <v>21.74</v>
      </c>
      <c r="M47">
        <f t="shared" si="2"/>
        <v>21.74</v>
      </c>
      <c r="N47">
        <f t="shared" si="2"/>
        <v>0</v>
      </c>
      <c r="O47">
        <f t="shared" si="2"/>
        <v>21.74</v>
      </c>
      <c r="P47">
        <f t="shared" si="2"/>
        <v>43.48</v>
      </c>
      <c r="Q47">
        <f t="shared" si="2"/>
        <v>43.48</v>
      </c>
      <c r="R47">
        <f t="shared" si="2"/>
        <v>21.74</v>
      </c>
      <c r="S47">
        <f t="shared" si="2"/>
        <v>21.74</v>
      </c>
      <c r="T47">
        <f t="shared" si="2"/>
        <v>21.74</v>
      </c>
      <c r="U47">
        <f t="shared" si="2"/>
        <v>21.74</v>
      </c>
      <c r="V47">
        <f t="shared" si="2"/>
        <v>21.74</v>
      </c>
      <c r="W47">
        <f t="shared" si="2"/>
        <v>43.48</v>
      </c>
      <c r="X47">
        <f t="shared" si="2"/>
        <v>21.74</v>
      </c>
      <c r="Y47">
        <f t="shared" si="2"/>
        <v>21.74</v>
      </c>
      <c r="Z47">
        <f t="shared" si="2"/>
        <v>43.48</v>
      </c>
    </row>
    <row r="48" spans="1:26">
      <c r="G48">
        <f t="shared" si="3"/>
        <v>0</v>
      </c>
      <c r="H48">
        <f t="shared" si="2"/>
        <v>0</v>
      </c>
      <c r="I48">
        <f t="shared" si="2"/>
        <v>0</v>
      </c>
      <c r="J48">
        <f t="shared" si="2"/>
        <v>0</v>
      </c>
      <c r="K48">
        <f t="shared" si="2"/>
        <v>0</v>
      </c>
      <c r="L48">
        <f t="shared" si="2"/>
        <v>0</v>
      </c>
      <c r="M48">
        <f t="shared" si="2"/>
        <v>0</v>
      </c>
      <c r="N48">
        <f t="shared" si="2"/>
        <v>0</v>
      </c>
      <c r="O48">
        <f t="shared" si="2"/>
        <v>0</v>
      </c>
      <c r="P48">
        <f t="shared" si="2"/>
        <v>0</v>
      </c>
      <c r="Q48">
        <f t="shared" si="2"/>
        <v>0</v>
      </c>
      <c r="R48">
        <f t="shared" si="2"/>
        <v>0</v>
      </c>
      <c r="S48">
        <f t="shared" si="2"/>
        <v>0</v>
      </c>
      <c r="T48">
        <f t="shared" si="2"/>
        <v>0</v>
      </c>
      <c r="U48">
        <f t="shared" si="2"/>
        <v>0</v>
      </c>
      <c r="V48">
        <f t="shared" si="2"/>
        <v>0</v>
      </c>
      <c r="W48">
        <f t="shared" si="2"/>
        <v>0</v>
      </c>
      <c r="X48">
        <f t="shared" si="2"/>
        <v>0</v>
      </c>
      <c r="Y48">
        <f t="shared" si="2"/>
        <v>0</v>
      </c>
      <c r="Z48">
        <f t="shared" si="2"/>
        <v>0</v>
      </c>
    </row>
    <row r="49" spans="7:26">
      <c r="G49">
        <f t="shared" si="3"/>
        <v>0</v>
      </c>
      <c r="H49">
        <f t="shared" si="2"/>
        <v>0</v>
      </c>
      <c r="I49">
        <f t="shared" si="2"/>
        <v>0</v>
      </c>
      <c r="J49">
        <f t="shared" si="2"/>
        <v>0</v>
      </c>
      <c r="K49">
        <f t="shared" si="2"/>
        <v>0</v>
      </c>
      <c r="L49">
        <f t="shared" si="2"/>
        <v>0</v>
      </c>
      <c r="M49">
        <f t="shared" si="2"/>
        <v>0</v>
      </c>
      <c r="N49">
        <f t="shared" si="2"/>
        <v>0</v>
      </c>
      <c r="O49">
        <f t="shared" si="2"/>
        <v>0</v>
      </c>
      <c r="P49">
        <f t="shared" si="2"/>
        <v>0</v>
      </c>
      <c r="Q49">
        <f t="shared" si="2"/>
        <v>0</v>
      </c>
      <c r="R49">
        <f t="shared" si="2"/>
        <v>0</v>
      </c>
      <c r="S49">
        <f t="shared" si="2"/>
        <v>0</v>
      </c>
      <c r="T49">
        <f t="shared" si="2"/>
        <v>0</v>
      </c>
      <c r="U49">
        <f t="shared" si="2"/>
        <v>0</v>
      </c>
      <c r="V49">
        <f t="shared" si="2"/>
        <v>0</v>
      </c>
      <c r="W49">
        <f t="shared" si="2"/>
        <v>0</v>
      </c>
      <c r="X49">
        <f t="shared" si="2"/>
        <v>0</v>
      </c>
      <c r="Y49">
        <f t="shared" si="2"/>
        <v>0</v>
      </c>
      <c r="Z49">
        <f t="shared" si="2"/>
        <v>0</v>
      </c>
    </row>
    <row r="50" spans="7:26">
      <c r="G50">
        <f t="shared" si="3"/>
        <v>0</v>
      </c>
      <c r="H50">
        <f t="shared" si="2"/>
        <v>0</v>
      </c>
      <c r="I50">
        <f t="shared" si="2"/>
        <v>0</v>
      </c>
      <c r="J50">
        <f t="shared" si="2"/>
        <v>0</v>
      </c>
      <c r="K50">
        <f t="shared" si="2"/>
        <v>0</v>
      </c>
      <c r="L50">
        <f t="shared" si="2"/>
        <v>0</v>
      </c>
      <c r="M50">
        <f t="shared" si="2"/>
        <v>0</v>
      </c>
      <c r="N50">
        <f t="shared" si="2"/>
        <v>0</v>
      </c>
      <c r="O50">
        <f t="shared" si="2"/>
        <v>49.92</v>
      </c>
      <c r="P50">
        <f t="shared" si="2"/>
        <v>0</v>
      </c>
      <c r="Q50">
        <f t="shared" si="2"/>
        <v>0</v>
      </c>
      <c r="R50">
        <f t="shared" si="2"/>
        <v>0</v>
      </c>
      <c r="S50">
        <f t="shared" si="2"/>
        <v>0</v>
      </c>
      <c r="T50">
        <f t="shared" si="2"/>
        <v>0</v>
      </c>
      <c r="U50">
        <f t="shared" si="2"/>
        <v>0</v>
      </c>
      <c r="V50">
        <f t="shared" si="2"/>
        <v>0</v>
      </c>
      <c r="W50">
        <f t="shared" si="2"/>
        <v>0</v>
      </c>
      <c r="X50">
        <f t="shared" si="2"/>
        <v>24.96</v>
      </c>
      <c r="Y50">
        <f t="shared" si="2"/>
        <v>0</v>
      </c>
      <c r="Z50">
        <f t="shared" si="2"/>
        <v>0</v>
      </c>
    </row>
    <row r="51" spans="7:26">
      <c r="G51">
        <f t="shared" si="3"/>
        <v>0</v>
      </c>
      <c r="H51">
        <f t="shared" si="2"/>
        <v>24.14</v>
      </c>
      <c r="I51">
        <f t="shared" si="2"/>
        <v>0</v>
      </c>
      <c r="J51">
        <f t="shared" si="2"/>
        <v>0</v>
      </c>
      <c r="K51">
        <f t="shared" si="2"/>
        <v>0</v>
      </c>
      <c r="L51">
        <f t="shared" si="2"/>
        <v>0</v>
      </c>
      <c r="M51">
        <f t="shared" si="2"/>
        <v>0</v>
      </c>
      <c r="N51">
        <f t="shared" si="2"/>
        <v>0</v>
      </c>
      <c r="O51">
        <f t="shared" si="2"/>
        <v>24.14</v>
      </c>
      <c r="P51">
        <f t="shared" si="2"/>
        <v>0</v>
      </c>
      <c r="Q51">
        <f t="shared" si="2"/>
        <v>0</v>
      </c>
      <c r="R51">
        <f t="shared" si="2"/>
        <v>0</v>
      </c>
      <c r="S51">
        <f t="shared" si="2"/>
        <v>0</v>
      </c>
      <c r="T51">
        <f t="shared" si="2"/>
        <v>0</v>
      </c>
      <c r="U51">
        <f t="shared" si="2"/>
        <v>0</v>
      </c>
      <c r="V51">
        <f t="shared" si="2"/>
        <v>0</v>
      </c>
      <c r="W51">
        <f t="shared" si="2"/>
        <v>0</v>
      </c>
      <c r="X51">
        <f t="shared" si="2"/>
        <v>24.14</v>
      </c>
      <c r="Y51">
        <f t="shared" si="2"/>
        <v>0</v>
      </c>
      <c r="Z51">
        <f t="shared" si="2"/>
        <v>0</v>
      </c>
    </row>
    <row r="52" spans="7:26">
      <c r="G52">
        <f t="shared" si="3"/>
        <v>0</v>
      </c>
      <c r="H52">
        <f t="shared" si="2"/>
        <v>0</v>
      </c>
      <c r="I52">
        <f t="shared" si="2"/>
        <v>0</v>
      </c>
      <c r="J52">
        <f t="shared" si="2"/>
        <v>0</v>
      </c>
      <c r="K52">
        <f t="shared" si="2"/>
        <v>0</v>
      </c>
      <c r="L52">
        <f t="shared" si="2"/>
        <v>0</v>
      </c>
      <c r="M52">
        <f t="shared" si="2"/>
        <v>0</v>
      </c>
      <c r="N52">
        <f t="shared" si="2"/>
        <v>0</v>
      </c>
      <c r="O52">
        <f t="shared" si="2"/>
        <v>0</v>
      </c>
      <c r="P52">
        <f t="shared" si="2"/>
        <v>0</v>
      </c>
      <c r="Q52">
        <f t="shared" si="2"/>
        <v>0</v>
      </c>
      <c r="R52">
        <f t="shared" si="2"/>
        <v>0</v>
      </c>
      <c r="S52">
        <f t="shared" si="2"/>
        <v>0</v>
      </c>
      <c r="T52">
        <f t="shared" si="2"/>
        <v>0</v>
      </c>
      <c r="U52">
        <f t="shared" si="2"/>
        <v>0</v>
      </c>
      <c r="V52">
        <f t="shared" si="2"/>
        <v>0</v>
      </c>
      <c r="W52">
        <f t="shared" si="2"/>
        <v>0</v>
      </c>
      <c r="X52">
        <f t="shared" si="2"/>
        <v>0</v>
      </c>
      <c r="Y52">
        <f t="shared" si="2"/>
        <v>0</v>
      </c>
      <c r="Z52">
        <f t="shared" si="2"/>
        <v>0</v>
      </c>
    </row>
    <row r="53" spans="7:26">
      <c r="G53">
        <f t="shared" si="3"/>
        <v>0</v>
      </c>
      <c r="H53">
        <f t="shared" si="2"/>
        <v>0</v>
      </c>
      <c r="I53">
        <f t="shared" si="2"/>
        <v>0</v>
      </c>
      <c r="J53">
        <f t="shared" si="2"/>
        <v>0</v>
      </c>
      <c r="K53">
        <f t="shared" si="2"/>
        <v>0</v>
      </c>
      <c r="L53">
        <f t="shared" si="2"/>
        <v>0</v>
      </c>
      <c r="M53">
        <f t="shared" si="2"/>
        <v>0</v>
      </c>
      <c r="N53">
        <f t="shared" si="2"/>
        <v>0</v>
      </c>
      <c r="O53">
        <f t="shared" si="2"/>
        <v>0</v>
      </c>
      <c r="P53">
        <f t="shared" si="2"/>
        <v>0</v>
      </c>
      <c r="Q53">
        <f t="shared" si="2"/>
        <v>0</v>
      </c>
      <c r="R53">
        <f t="shared" si="2"/>
        <v>0</v>
      </c>
      <c r="S53">
        <f t="shared" si="2"/>
        <v>0</v>
      </c>
      <c r="T53">
        <f t="shared" si="2"/>
        <v>0</v>
      </c>
      <c r="U53">
        <f t="shared" si="2"/>
        <v>0</v>
      </c>
      <c r="V53">
        <f t="shared" si="2"/>
        <v>0</v>
      </c>
      <c r="W53">
        <f t="shared" si="2"/>
        <v>0</v>
      </c>
      <c r="X53">
        <f t="shared" si="2"/>
        <v>0</v>
      </c>
      <c r="Y53">
        <f t="shared" si="2"/>
        <v>0</v>
      </c>
      <c r="Z53">
        <f t="shared" si="2"/>
        <v>0</v>
      </c>
    </row>
    <row r="54" spans="7:26">
      <c r="G54">
        <f t="shared" si="3"/>
        <v>0</v>
      </c>
      <c r="H54">
        <f t="shared" si="2"/>
        <v>0</v>
      </c>
      <c r="I54">
        <f t="shared" si="2"/>
        <v>0</v>
      </c>
      <c r="J54">
        <f t="shared" si="2"/>
        <v>0</v>
      </c>
      <c r="K54">
        <f t="shared" si="2"/>
        <v>0</v>
      </c>
      <c r="L54">
        <f t="shared" si="2"/>
        <v>0</v>
      </c>
      <c r="M54">
        <f t="shared" si="2"/>
        <v>0</v>
      </c>
      <c r="N54">
        <f t="shared" si="2"/>
        <v>0</v>
      </c>
      <c r="O54">
        <f t="shared" si="2"/>
        <v>0</v>
      </c>
      <c r="P54">
        <f t="shared" si="2"/>
        <v>0</v>
      </c>
      <c r="Q54">
        <f t="shared" si="2"/>
        <v>0</v>
      </c>
      <c r="R54">
        <f t="shared" si="2"/>
        <v>0</v>
      </c>
      <c r="S54">
        <f t="shared" si="2"/>
        <v>0</v>
      </c>
      <c r="T54">
        <f t="shared" si="2"/>
        <v>0</v>
      </c>
      <c r="U54">
        <f t="shared" si="2"/>
        <v>0</v>
      </c>
      <c r="V54">
        <f t="shared" si="2"/>
        <v>0</v>
      </c>
      <c r="W54">
        <f t="shared" si="2"/>
        <v>0</v>
      </c>
      <c r="X54">
        <f t="shared" si="2"/>
        <v>0</v>
      </c>
      <c r="Y54">
        <f t="shared" si="2"/>
        <v>0</v>
      </c>
      <c r="Z54">
        <f t="shared" si="2"/>
        <v>0</v>
      </c>
    </row>
    <row r="55" spans="7:26">
      <c r="G55">
        <f t="shared" si="3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 t="shared" si="2"/>
        <v>0</v>
      </c>
      <c r="U55">
        <f t="shared" si="2"/>
        <v>0</v>
      </c>
      <c r="V55">
        <f t="shared" si="2"/>
        <v>0</v>
      </c>
      <c r="W55">
        <f t="shared" si="2"/>
        <v>0</v>
      </c>
      <c r="X55">
        <f t="shared" si="2"/>
        <v>0</v>
      </c>
      <c r="Y55">
        <f t="shared" si="2"/>
        <v>0</v>
      </c>
      <c r="Z55">
        <f t="shared" si="2"/>
        <v>0</v>
      </c>
    </row>
    <row r="56" spans="7:26">
      <c r="G56">
        <f t="shared" si="3"/>
        <v>0</v>
      </c>
      <c r="H56">
        <f t="shared" si="2"/>
        <v>0</v>
      </c>
      <c r="I56">
        <f t="shared" si="2"/>
        <v>0</v>
      </c>
      <c r="J56">
        <f t="shared" si="2"/>
        <v>0</v>
      </c>
      <c r="K56">
        <f t="shared" si="2"/>
        <v>0</v>
      </c>
      <c r="L56">
        <f t="shared" si="2"/>
        <v>0</v>
      </c>
      <c r="M56">
        <f t="shared" si="2"/>
        <v>0</v>
      </c>
      <c r="N56">
        <f t="shared" si="2"/>
        <v>0</v>
      </c>
      <c r="O56">
        <f t="shared" si="2"/>
        <v>0</v>
      </c>
      <c r="P56">
        <f t="shared" si="2"/>
        <v>0</v>
      </c>
      <c r="Q56">
        <f t="shared" si="2"/>
        <v>0</v>
      </c>
      <c r="R56">
        <f t="shared" si="2"/>
        <v>0</v>
      </c>
      <c r="S56">
        <f t="shared" si="2"/>
        <v>0</v>
      </c>
      <c r="T56">
        <f t="shared" si="2"/>
        <v>0</v>
      </c>
      <c r="U56">
        <f t="shared" si="2"/>
        <v>0</v>
      </c>
      <c r="V56">
        <f t="shared" si="2"/>
        <v>0</v>
      </c>
      <c r="W56">
        <f t="shared" si="2"/>
        <v>0</v>
      </c>
      <c r="X56">
        <f t="shared" si="2"/>
        <v>0</v>
      </c>
      <c r="Y56">
        <f t="shared" si="2"/>
        <v>0</v>
      </c>
      <c r="Z56">
        <f t="shared" si="2"/>
        <v>0</v>
      </c>
    </row>
    <row r="57" spans="7:26">
      <c r="G57">
        <f t="shared" si="3"/>
        <v>0</v>
      </c>
      <c r="H57">
        <f t="shared" si="2"/>
        <v>0</v>
      </c>
      <c r="I57">
        <f t="shared" si="2"/>
        <v>0</v>
      </c>
      <c r="J57">
        <f t="shared" si="2"/>
        <v>0</v>
      </c>
      <c r="K57">
        <f t="shared" si="2"/>
        <v>0</v>
      </c>
      <c r="L57">
        <f t="shared" si="2"/>
        <v>0</v>
      </c>
      <c r="M57">
        <f t="shared" si="2"/>
        <v>0</v>
      </c>
      <c r="N57">
        <f t="shared" si="2"/>
        <v>0</v>
      </c>
      <c r="O57">
        <f t="shared" si="2"/>
        <v>0</v>
      </c>
      <c r="P57">
        <f t="shared" si="2"/>
        <v>0</v>
      </c>
      <c r="Q57">
        <f t="shared" si="2"/>
        <v>0</v>
      </c>
      <c r="R57">
        <f t="shared" si="2"/>
        <v>0</v>
      </c>
      <c r="S57">
        <f t="shared" si="2"/>
        <v>0</v>
      </c>
      <c r="T57">
        <f t="shared" si="2"/>
        <v>0</v>
      </c>
      <c r="U57">
        <f t="shared" si="2"/>
        <v>0</v>
      </c>
      <c r="V57">
        <f t="shared" si="2"/>
        <v>0</v>
      </c>
      <c r="W57">
        <f t="shared" si="2"/>
        <v>0</v>
      </c>
      <c r="X57">
        <f t="shared" si="2"/>
        <v>0</v>
      </c>
      <c r="Y57">
        <f t="shared" si="2"/>
        <v>0</v>
      </c>
      <c r="Z57">
        <f t="shared" si="2"/>
        <v>0</v>
      </c>
    </row>
    <row r="58" spans="7:26">
      <c r="G58">
        <f t="shared" si="3"/>
        <v>0</v>
      </c>
      <c r="H58">
        <f t="shared" si="2"/>
        <v>0</v>
      </c>
      <c r="I58">
        <f t="shared" si="2"/>
        <v>0</v>
      </c>
      <c r="J58">
        <f t="shared" si="2"/>
        <v>0</v>
      </c>
      <c r="K58">
        <f t="shared" si="2"/>
        <v>0</v>
      </c>
      <c r="L58">
        <f t="shared" si="2"/>
        <v>0</v>
      </c>
      <c r="M58">
        <f t="shared" si="2"/>
        <v>0</v>
      </c>
      <c r="N58">
        <f t="shared" si="2"/>
        <v>0</v>
      </c>
      <c r="O58">
        <f t="shared" si="2"/>
        <v>0</v>
      </c>
      <c r="P58">
        <f t="shared" si="2"/>
        <v>0</v>
      </c>
      <c r="Q58">
        <f t="shared" si="2"/>
        <v>0</v>
      </c>
      <c r="R58">
        <f t="shared" si="2"/>
        <v>0</v>
      </c>
      <c r="S58">
        <f t="shared" si="2"/>
        <v>0</v>
      </c>
      <c r="T58">
        <f t="shared" si="2"/>
        <v>0</v>
      </c>
      <c r="U58">
        <f t="shared" si="2"/>
        <v>0</v>
      </c>
      <c r="V58">
        <f t="shared" si="2"/>
        <v>0</v>
      </c>
      <c r="W58">
        <f t="shared" si="2"/>
        <v>0</v>
      </c>
      <c r="X58">
        <f t="shared" si="2"/>
        <v>0</v>
      </c>
      <c r="Y58">
        <f t="shared" si="2"/>
        <v>0</v>
      </c>
      <c r="Z58">
        <f t="shared" si="2"/>
        <v>0</v>
      </c>
    </row>
    <row r="59" spans="7:26">
      <c r="G59">
        <f t="shared" si="3"/>
        <v>0</v>
      </c>
      <c r="H59">
        <f t="shared" si="2"/>
        <v>0</v>
      </c>
      <c r="I59">
        <f t="shared" si="2"/>
        <v>0</v>
      </c>
      <c r="J59">
        <f t="shared" si="2"/>
        <v>0</v>
      </c>
      <c r="K59">
        <f t="shared" si="2"/>
        <v>0</v>
      </c>
      <c r="L59">
        <f t="shared" ref="H59:Z72" si="4">L17*$B17</f>
        <v>0</v>
      </c>
      <c r="M59">
        <f t="shared" si="4"/>
        <v>0</v>
      </c>
      <c r="N59">
        <f t="shared" si="4"/>
        <v>0</v>
      </c>
      <c r="O59">
        <f t="shared" si="4"/>
        <v>0</v>
      </c>
      <c r="P59">
        <f t="shared" si="4"/>
        <v>0</v>
      </c>
      <c r="Q59">
        <f t="shared" si="4"/>
        <v>0</v>
      </c>
      <c r="R59">
        <f t="shared" si="4"/>
        <v>0</v>
      </c>
      <c r="S59">
        <f t="shared" si="4"/>
        <v>0</v>
      </c>
      <c r="T59">
        <f t="shared" si="4"/>
        <v>186.06</v>
      </c>
      <c r="U59">
        <f t="shared" si="4"/>
        <v>0</v>
      </c>
      <c r="V59">
        <f t="shared" si="4"/>
        <v>0</v>
      </c>
      <c r="W59">
        <f t="shared" si="4"/>
        <v>0</v>
      </c>
      <c r="X59">
        <f t="shared" si="4"/>
        <v>186.06</v>
      </c>
      <c r="Y59">
        <f t="shared" si="4"/>
        <v>186.06</v>
      </c>
      <c r="Z59">
        <f t="shared" si="4"/>
        <v>0</v>
      </c>
    </row>
    <row r="60" spans="7:26">
      <c r="G60">
        <f t="shared" si="3"/>
        <v>0</v>
      </c>
      <c r="H60">
        <f t="shared" si="4"/>
        <v>0</v>
      </c>
      <c r="I60">
        <f t="shared" si="4"/>
        <v>0</v>
      </c>
      <c r="J60">
        <f t="shared" si="4"/>
        <v>0</v>
      </c>
      <c r="K60">
        <f t="shared" si="4"/>
        <v>0</v>
      </c>
      <c r="L60">
        <f t="shared" si="4"/>
        <v>0</v>
      </c>
      <c r="M60">
        <f t="shared" si="4"/>
        <v>0</v>
      </c>
      <c r="N60">
        <f t="shared" si="4"/>
        <v>0</v>
      </c>
      <c r="O60">
        <f t="shared" si="4"/>
        <v>0</v>
      </c>
      <c r="P60">
        <f t="shared" si="4"/>
        <v>0</v>
      </c>
      <c r="Q60">
        <f t="shared" si="4"/>
        <v>0</v>
      </c>
      <c r="R60">
        <f t="shared" si="4"/>
        <v>0</v>
      </c>
      <c r="S60">
        <f t="shared" si="4"/>
        <v>0</v>
      </c>
      <c r="T60">
        <f t="shared" si="4"/>
        <v>0</v>
      </c>
      <c r="U60">
        <f t="shared" si="4"/>
        <v>0</v>
      </c>
      <c r="V60">
        <f t="shared" si="4"/>
        <v>0</v>
      </c>
      <c r="W60">
        <f t="shared" si="4"/>
        <v>0</v>
      </c>
      <c r="X60">
        <f t="shared" si="4"/>
        <v>0</v>
      </c>
      <c r="Y60">
        <f t="shared" si="4"/>
        <v>0</v>
      </c>
      <c r="Z60">
        <f t="shared" si="4"/>
        <v>0</v>
      </c>
    </row>
    <row r="61" spans="7:26">
      <c r="G61">
        <f t="shared" si="3"/>
        <v>0</v>
      </c>
      <c r="H61">
        <f t="shared" si="4"/>
        <v>0</v>
      </c>
      <c r="I61">
        <f t="shared" si="4"/>
        <v>0</v>
      </c>
      <c r="J61">
        <f t="shared" si="4"/>
        <v>0</v>
      </c>
      <c r="K61">
        <f t="shared" si="4"/>
        <v>0</v>
      </c>
      <c r="L61">
        <f t="shared" si="4"/>
        <v>0</v>
      </c>
      <c r="M61">
        <f t="shared" si="4"/>
        <v>0</v>
      </c>
      <c r="N61">
        <f t="shared" si="4"/>
        <v>0</v>
      </c>
      <c r="O61">
        <f t="shared" si="4"/>
        <v>0</v>
      </c>
      <c r="P61">
        <f t="shared" si="4"/>
        <v>0</v>
      </c>
      <c r="Q61">
        <f t="shared" si="4"/>
        <v>0</v>
      </c>
      <c r="R61">
        <f t="shared" si="4"/>
        <v>0</v>
      </c>
      <c r="S61">
        <f t="shared" si="4"/>
        <v>0</v>
      </c>
      <c r="T61">
        <f t="shared" si="4"/>
        <v>0</v>
      </c>
      <c r="U61">
        <f t="shared" si="4"/>
        <v>0</v>
      </c>
      <c r="V61">
        <f t="shared" si="4"/>
        <v>0</v>
      </c>
      <c r="W61">
        <f t="shared" si="4"/>
        <v>0</v>
      </c>
      <c r="X61">
        <f t="shared" si="4"/>
        <v>0</v>
      </c>
      <c r="Y61">
        <f t="shared" si="4"/>
        <v>0</v>
      </c>
      <c r="Z61">
        <f t="shared" si="4"/>
        <v>0</v>
      </c>
    </row>
    <row r="62" spans="7:26">
      <c r="G62">
        <f t="shared" si="3"/>
        <v>0</v>
      </c>
      <c r="H62">
        <f t="shared" si="4"/>
        <v>0</v>
      </c>
      <c r="I62">
        <f t="shared" si="4"/>
        <v>0</v>
      </c>
      <c r="J62">
        <f t="shared" si="4"/>
        <v>0</v>
      </c>
      <c r="K62">
        <f t="shared" si="4"/>
        <v>0</v>
      </c>
      <c r="L62">
        <f t="shared" si="4"/>
        <v>0</v>
      </c>
      <c r="M62">
        <f t="shared" si="4"/>
        <v>0</v>
      </c>
      <c r="N62">
        <f t="shared" si="4"/>
        <v>0</v>
      </c>
      <c r="O62">
        <f t="shared" si="4"/>
        <v>0</v>
      </c>
      <c r="P62">
        <f t="shared" si="4"/>
        <v>0</v>
      </c>
      <c r="Q62">
        <f t="shared" si="4"/>
        <v>0</v>
      </c>
      <c r="R62">
        <f t="shared" si="4"/>
        <v>0</v>
      </c>
      <c r="S62">
        <f t="shared" si="4"/>
        <v>0</v>
      </c>
      <c r="T62">
        <f t="shared" si="4"/>
        <v>0</v>
      </c>
      <c r="U62">
        <f t="shared" si="4"/>
        <v>0</v>
      </c>
      <c r="V62">
        <f t="shared" si="4"/>
        <v>0</v>
      </c>
      <c r="W62">
        <f t="shared" si="4"/>
        <v>0</v>
      </c>
      <c r="X62">
        <f t="shared" si="4"/>
        <v>0</v>
      </c>
      <c r="Y62">
        <f t="shared" si="4"/>
        <v>0</v>
      </c>
      <c r="Z62">
        <f t="shared" si="4"/>
        <v>0</v>
      </c>
    </row>
    <row r="63" spans="7:26">
      <c r="G63">
        <f t="shared" si="3"/>
        <v>0</v>
      </c>
      <c r="H63">
        <f t="shared" si="4"/>
        <v>0</v>
      </c>
      <c r="I63">
        <f t="shared" si="4"/>
        <v>0</v>
      </c>
      <c r="J63">
        <f t="shared" si="4"/>
        <v>0</v>
      </c>
      <c r="K63">
        <f t="shared" si="4"/>
        <v>0</v>
      </c>
      <c r="L63">
        <f t="shared" si="4"/>
        <v>0</v>
      </c>
      <c r="M63">
        <f t="shared" si="4"/>
        <v>0</v>
      </c>
      <c r="N63">
        <f t="shared" si="4"/>
        <v>0</v>
      </c>
      <c r="O63">
        <f t="shared" si="4"/>
        <v>0</v>
      </c>
      <c r="P63">
        <f t="shared" si="4"/>
        <v>0</v>
      </c>
      <c r="Q63">
        <f t="shared" si="4"/>
        <v>0</v>
      </c>
      <c r="R63">
        <f t="shared" si="4"/>
        <v>0</v>
      </c>
      <c r="S63">
        <f t="shared" si="4"/>
        <v>0</v>
      </c>
      <c r="T63">
        <f t="shared" si="4"/>
        <v>0</v>
      </c>
      <c r="U63">
        <f t="shared" si="4"/>
        <v>0</v>
      </c>
      <c r="V63">
        <f t="shared" si="4"/>
        <v>0</v>
      </c>
      <c r="W63">
        <f t="shared" si="4"/>
        <v>0</v>
      </c>
      <c r="X63">
        <f t="shared" si="4"/>
        <v>0</v>
      </c>
      <c r="Y63">
        <f t="shared" si="4"/>
        <v>0</v>
      </c>
      <c r="Z63">
        <f t="shared" si="4"/>
        <v>0</v>
      </c>
    </row>
    <row r="64" spans="7:26">
      <c r="G64">
        <f t="shared" si="3"/>
        <v>0</v>
      </c>
      <c r="H64">
        <f t="shared" si="4"/>
        <v>0</v>
      </c>
      <c r="I64">
        <f t="shared" si="4"/>
        <v>92.88</v>
      </c>
      <c r="J64">
        <f t="shared" si="4"/>
        <v>0</v>
      </c>
      <c r="K64">
        <f t="shared" si="4"/>
        <v>0</v>
      </c>
      <c r="L64">
        <f t="shared" si="4"/>
        <v>92.88</v>
      </c>
      <c r="M64">
        <f t="shared" si="4"/>
        <v>0</v>
      </c>
      <c r="N64">
        <f t="shared" si="4"/>
        <v>0</v>
      </c>
      <c r="O64">
        <f t="shared" si="4"/>
        <v>0</v>
      </c>
      <c r="P64">
        <f t="shared" si="4"/>
        <v>0</v>
      </c>
      <c r="Q64">
        <f t="shared" si="4"/>
        <v>0</v>
      </c>
      <c r="R64">
        <f t="shared" si="4"/>
        <v>0</v>
      </c>
      <c r="S64">
        <f t="shared" si="4"/>
        <v>0</v>
      </c>
      <c r="T64">
        <f t="shared" si="4"/>
        <v>0</v>
      </c>
      <c r="U64">
        <f t="shared" si="4"/>
        <v>0</v>
      </c>
      <c r="V64">
        <f t="shared" si="4"/>
        <v>92.88</v>
      </c>
      <c r="W64">
        <f t="shared" si="4"/>
        <v>92.88</v>
      </c>
      <c r="X64">
        <f t="shared" si="4"/>
        <v>0</v>
      </c>
      <c r="Y64">
        <f t="shared" si="4"/>
        <v>0</v>
      </c>
      <c r="Z64">
        <f t="shared" si="4"/>
        <v>0</v>
      </c>
    </row>
    <row r="65" spans="7:26">
      <c r="G65">
        <f t="shared" si="3"/>
        <v>0</v>
      </c>
      <c r="H65">
        <f t="shared" si="4"/>
        <v>0</v>
      </c>
      <c r="I65">
        <f t="shared" si="4"/>
        <v>0</v>
      </c>
      <c r="J65">
        <f t="shared" si="4"/>
        <v>0</v>
      </c>
      <c r="K65">
        <f t="shared" si="4"/>
        <v>0</v>
      </c>
      <c r="L65">
        <f t="shared" si="4"/>
        <v>0</v>
      </c>
      <c r="M65">
        <f t="shared" si="4"/>
        <v>0</v>
      </c>
      <c r="N65">
        <f t="shared" si="4"/>
        <v>0</v>
      </c>
      <c r="O65">
        <f t="shared" si="4"/>
        <v>0</v>
      </c>
      <c r="P65">
        <f t="shared" si="4"/>
        <v>0</v>
      </c>
      <c r="Q65">
        <f t="shared" si="4"/>
        <v>0</v>
      </c>
      <c r="R65">
        <f t="shared" si="4"/>
        <v>0</v>
      </c>
      <c r="S65">
        <f t="shared" si="4"/>
        <v>0</v>
      </c>
      <c r="T65">
        <f t="shared" si="4"/>
        <v>0</v>
      </c>
      <c r="U65">
        <f t="shared" si="4"/>
        <v>0</v>
      </c>
      <c r="V65">
        <f t="shared" si="4"/>
        <v>0</v>
      </c>
      <c r="W65">
        <f t="shared" si="4"/>
        <v>0</v>
      </c>
      <c r="X65">
        <f t="shared" si="4"/>
        <v>0</v>
      </c>
      <c r="Y65">
        <f t="shared" si="4"/>
        <v>0</v>
      </c>
      <c r="Z65">
        <f t="shared" si="4"/>
        <v>0</v>
      </c>
    </row>
    <row r="66" spans="7:26">
      <c r="G66">
        <f t="shared" si="3"/>
        <v>0</v>
      </c>
      <c r="H66">
        <f t="shared" si="4"/>
        <v>0</v>
      </c>
      <c r="I66">
        <f t="shared" si="4"/>
        <v>0</v>
      </c>
      <c r="J66">
        <f t="shared" si="4"/>
        <v>0</v>
      </c>
      <c r="K66">
        <f t="shared" si="4"/>
        <v>0</v>
      </c>
      <c r="L66">
        <f t="shared" si="4"/>
        <v>0</v>
      </c>
      <c r="M66">
        <f t="shared" si="4"/>
        <v>0</v>
      </c>
      <c r="N66">
        <f t="shared" si="4"/>
        <v>0</v>
      </c>
      <c r="O66">
        <f t="shared" si="4"/>
        <v>0</v>
      </c>
      <c r="P66">
        <f t="shared" si="4"/>
        <v>0</v>
      </c>
      <c r="Q66">
        <f t="shared" si="4"/>
        <v>0</v>
      </c>
      <c r="R66">
        <f t="shared" si="4"/>
        <v>0</v>
      </c>
      <c r="S66">
        <f t="shared" si="4"/>
        <v>0</v>
      </c>
      <c r="T66">
        <f t="shared" si="4"/>
        <v>0</v>
      </c>
      <c r="U66">
        <f t="shared" si="4"/>
        <v>0</v>
      </c>
      <c r="V66">
        <f t="shared" si="4"/>
        <v>0</v>
      </c>
      <c r="W66">
        <f t="shared" si="4"/>
        <v>0</v>
      </c>
      <c r="X66">
        <f t="shared" si="4"/>
        <v>0</v>
      </c>
      <c r="Y66">
        <f t="shared" si="4"/>
        <v>0</v>
      </c>
      <c r="Z66">
        <f t="shared" si="4"/>
        <v>0</v>
      </c>
    </row>
    <row r="67" spans="7:26">
      <c r="G67">
        <f t="shared" si="3"/>
        <v>0</v>
      </c>
      <c r="H67">
        <f t="shared" si="4"/>
        <v>0</v>
      </c>
      <c r="I67">
        <f t="shared" si="4"/>
        <v>0</v>
      </c>
      <c r="J67">
        <f t="shared" si="4"/>
        <v>0</v>
      </c>
      <c r="K67">
        <f t="shared" si="4"/>
        <v>0</v>
      </c>
      <c r="L67">
        <f t="shared" si="4"/>
        <v>0</v>
      </c>
      <c r="M67">
        <f t="shared" si="4"/>
        <v>0</v>
      </c>
      <c r="N67">
        <f t="shared" si="4"/>
        <v>0</v>
      </c>
      <c r="O67">
        <f t="shared" si="4"/>
        <v>0</v>
      </c>
      <c r="P67">
        <f t="shared" si="4"/>
        <v>0</v>
      </c>
      <c r="Q67">
        <f t="shared" si="4"/>
        <v>0</v>
      </c>
      <c r="R67">
        <f t="shared" si="4"/>
        <v>0</v>
      </c>
      <c r="S67">
        <f t="shared" si="4"/>
        <v>0</v>
      </c>
      <c r="T67">
        <f t="shared" si="4"/>
        <v>0</v>
      </c>
      <c r="U67">
        <f t="shared" si="4"/>
        <v>0</v>
      </c>
      <c r="V67">
        <f t="shared" si="4"/>
        <v>0</v>
      </c>
      <c r="W67">
        <f t="shared" si="4"/>
        <v>0</v>
      </c>
      <c r="X67">
        <f t="shared" si="4"/>
        <v>0</v>
      </c>
      <c r="Y67">
        <f t="shared" si="4"/>
        <v>0</v>
      </c>
      <c r="Z67">
        <f t="shared" si="4"/>
        <v>0</v>
      </c>
    </row>
    <row r="68" spans="7:26">
      <c r="G68">
        <f t="shared" si="3"/>
        <v>0</v>
      </c>
      <c r="H68">
        <f t="shared" si="4"/>
        <v>0</v>
      </c>
      <c r="I68">
        <f t="shared" si="4"/>
        <v>76.75</v>
      </c>
      <c r="J68">
        <f t="shared" si="4"/>
        <v>0</v>
      </c>
      <c r="K68">
        <f t="shared" si="4"/>
        <v>0</v>
      </c>
      <c r="L68">
        <f t="shared" si="4"/>
        <v>76.75</v>
      </c>
      <c r="M68">
        <f t="shared" si="4"/>
        <v>0</v>
      </c>
      <c r="N68">
        <f t="shared" si="4"/>
        <v>0</v>
      </c>
      <c r="O68">
        <f t="shared" si="4"/>
        <v>0</v>
      </c>
      <c r="P68">
        <f t="shared" si="4"/>
        <v>0</v>
      </c>
      <c r="Q68">
        <f t="shared" si="4"/>
        <v>0</v>
      </c>
      <c r="R68">
        <f t="shared" si="4"/>
        <v>0</v>
      </c>
      <c r="S68">
        <f t="shared" si="4"/>
        <v>0</v>
      </c>
      <c r="T68">
        <f t="shared" si="4"/>
        <v>0</v>
      </c>
      <c r="U68">
        <f t="shared" si="4"/>
        <v>0</v>
      </c>
      <c r="V68">
        <f t="shared" si="4"/>
        <v>0</v>
      </c>
      <c r="W68">
        <f t="shared" si="4"/>
        <v>0</v>
      </c>
      <c r="X68">
        <f t="shared" si="4"/>
        <v>0</v>
      </c>
      <c r="Y68">
        <f t="shared" si="4"/>
        <v>0</v>
      </c>
      <c r="Z68">
        <f t="shared" si="4"/>
        <v>0</v>
      </c>
    </row>
    <row r="69" spans="7:26">
      <c r="G69">
        <f t="shared" si="3"/>
        <v>0</v>
      </c>
      <c r="H69">
        <f t="shared" si="4"/>
        <v>0</v>
      </c>
      <c r="I69">
        <f t="shared" si="4"/>
        <v>0</v>
      </c>
      <c r="J69">
        <f t="shared" si="4"/>
        <v>0</v>
      </c>
      <c r="K69">
        <f t="shared" si="4"/>
        <v>0</v>
      </c>
      <c r="L69">
        <f t="shared" si="4"/>
        <v>0</v>
      </c>
      <c r="M69">
        <f t="shared" si="4"/>
        <v>0</v>
      </c>
      <c r="N69">
        <f t="shared" si="4"/>
        <v>0</v>
      </c>
      <c r="O69">
        <f t="shared" si="4"/>
        <v>0</v>
      </c>
      <c r="P69">
        <f t="shared" si="4"/>
        <v>0</v>
      </c>
      <c r="Q69">
        <f t="shared" si="4"/>
        <v>0</v>
      </c>
      <c r="R69">
        <f t="shared" si="4"/>
        <v>0</v>
      </c>
      <c r="S69">
        <f t="shared" si="4"/>
        <v>0</v>
      </c>
      <c r="T69">
        <f t="shared" si="4"/>
        <v>0</v>
      </c>
      <c r="U69">
        <f t="shared" si="4"/>
        <v>0</v>
      </c>
      <c r="V69">
        <f t="shared" si="4"/>
        <v>0</v>
      </c>
      <c r="W69">
        <f t="shared" si="4"/>
        <v>0</v>
      </c>
      <c r="X69">
        <f t="shared" si="4"/>
        <v>0</v>
      </c>
      <c r="Y69">
        <f t="shared" si="4"/>
        <v>0</v>
      </c>
      <c r="Z69">
        <f t="shared" si="4"/>
        <v>0</v>
      </c>
    </row>
    <row r="70" spans="7:26">
      <c r="G70">
        <f t="shared" si="3"/>
        <v>0</v>
      </c>
      <c r="H70">
        <f t="shared" si="4"/>
        <v>0</v>
      </c>
      <c r="I70">
        <f t="shared" si="4"/>
        <v>0</v>
      </c>
      <c r="J70">
        <f t="shared" si="4"/>
        <v>0</v>
      </c>
      <c r="K70">
        <f t="shared" si="4"/>
        <v>0</v>
      </c>
      <c r="L70">
        <f t="shared" si="4"/>
        <v>0</v>
      </c>
      <c r="M70">
        <f t="shared" si="4"/>
        <v>0</v>
      </c>
      <c r="N70">
        <f t="shared" si="4"/>
        <v>0</v>
      </c>
      <c r="O70">
        <f t="shared" si="4"/>
        <v>0</v>
      </c>
      <c r="P70">
        <f t="shared" si="4"/>
        <v>0</v>
      </c>
      <c r="Q70">
        <f t="shared" si="4"/>
        <v>0</v>
      </c>
      <c r="R70">
        <f t="shared" si="4"/>
        <v>0</v>
      </c>
      <c r="S70">
        <f t="shared" si="4"/>
        <v>0</v>
      </c>
      <c r="T70">
        <f t="shared" si="4"/>
        <v>0</v>
      </c>
      <c r="U70">
        <f t="shared" si="4"/>
        <v>0</v>
      </c>
      <c r="V70">
        <f t="shared" si="4"/>
        <v>0</v>
      </c>
      <c r="W70">
        <f t="shared" si="4"/>
        <v>0</v>
      </c>
      <c r="X70">
        <f t="shared" si="4"/>
        <v>0</v>
      </c>
      <c r="Y70">
        <f t="shared" si="4"/>
        <v>0</v>
      </c>
      <c r="Z70">
        <f t="shared" si="4"/>
        <v>0</v>
      </c>
    </row>
    <row r="71" spans="7:26">
      <c r="G71">
        <f t="shared" si="3"/>
        <v>169.09</v>
      </c>
      <c r="H71">
        <f t="shared" si="4"/>
        <v>169.09</v>
      </c>
      <c r="I71">
        <f t="shared" si="4"/>
        <v>169.09</v>
      </c>
      <c r="J71">
        <f t="shared" si="4"/>
        <v>338.18</v>
      </c>
      <c r="K71">
        <f t="shared" si="4"/>
        <v>169.09</v>
      </c>
      <c r="L71">
        <f t="shared" si="4"/>
        <v>169.09</v>
      </c>
      <c r="M71">
        <f t="shared" si="4"/>
        <v>338.18</v>
      </c>
      <c r="N71">
        <f t="shared" si="4"/>
        <v>169.09</v>
      </c>
      <c r="O71">
        <f t="shared" si="4"/>
        <v>169.09</v>
      </c>
      <c r="P71">
        <f t="shared" si="4"/>
        <v>169.09</v>
      </c>
      <c r="Q71">
        <f t="shared" si="4"/>
        <v>169.09</v>
      </c>
      <c r="R71">
        <f t="shared" si="4"/>
        <v>169.09</v>
      </c>
      <c r="S71">
        <f t="shared" si="4"/>
        <v>169.09</v>
      </c>
      <c r="T71">
        <f t="shared" si="4"/>
        <v>169.09</v>
      </c>
      <c r="U71">
        <f t="shared" si="4"/>
        <v>169.09</v>
      </c>
      <c r="V71">
        <f t="shared" si="4"/>
        <v>169.09</v>
      </c>
      <c r="W71">
        <f t="shared" si="4"/>
        <v>169.09</v>
      </c>
      <c r="X71">
        <f t="shared" si="4"/>
        <v>169.09</v>
      </c>
      <c r="Y71">
        <f t="shared" si="4"/>
        <v>169.09</v>
      </c>
      <c r="Z71">
        <f t="shared" si="4"/>
        <v>169.09</v>
      </c>
    </row>
    <row r="72" spans="7:26">
      <c r="G72">
        <f t="shared" si="3"/>
        <v>0</v>
      </c>
      <c r="H72">
        <f t="shared" si="4"/>
        <v>0</v>
      </c>
      <c r="I72">
        <f t="shared" si="4"/>
        <v>0</v>
      </c>
      <c r="J72">
        <f t="shared" si="4"/>
        <v>0</v>
      </c>
      <c r="K72">
        <f t="shared" si="4"/>
        <v>0</v>
      </c>
      <c r="L72">
        <f t="shared" si="4"/>
        <v>0</v>
      </c>
      <c r="M72">
        <f t="shared" si="4"/>
        <v>0</v>
      </c>
      <c r="N72">
        <f t="shared" si="4"/>
        <v>0</v>
      </c>
      <c r="O72">
        <f t="shared" si="4"/>
        <v>0</v>
      </c>
      <c r="P72">
        <f t="shared" si="4"/>
        <v>0</v>
      </c>
      <c r="Q72">
        <f t="shared" si="4"/>
        <v>0</v>
      </c>
      <c r="R72">
        <f t="shared" si="4"/>
        <v>0</v>
      </c>
      <c r="S72">
        <f t="shared" si="4"/>
        <v>0</v>
      </c>
      <c r="T72">
        <f t="shared" ref="H72:Z84" si="5">T30*$B30</f>
        <v>0</v>
      </c>
      <c r="U72">
        <f t="shared" si="5"/>
        <v>0</v>
      </c>
      <c r="V72">
        <f t="shared" si="5"/>
        <v>0</v>
      </c>
      <c r="W72">
        <f t="shared" si="5"/>
        <v>0</v>
      </c>
      <c r="X72">
        <f t="shared" si="5"/>
        <v>0</v>
      </c>
      <c r="Y72">
        <f t="shared" si="5"/>
        <v>0</v>
      </c>
      <c r="Z72">
        <f t="shared" si="5"/>
        <v>0</v>
      </c>
    </row>
    <row r="73" spans="7:26">
      <c r="G73">
        <f t="shared" si="3"/>
        <v>0</v>
      </c>
      <c r="H73">
        <f t="shared" si="5"/>
        <v>0</v>
      </c>
      <c r="I73">
        <f t="shared" si="5"/>
        <v>0</v>
      </c>
      <c r="J73">
        <f t="shared" si="5"/>
        <v>0</v>
      </c>
      <c r="K73">
        <f t="shared" si="5"/>
        <v>0</v>
      </c>
      <c r="L73">
        <f t="shared" si="5"/>
        <v>0</v>
      </c>
      <c r="M73">
        <f t="shared" si="5"/>
        <v>0</v>
      </c>
      <c r="N73">
        <f t="shared" si="5"/>
        <v>0</v>
      </c>
      <c r="O73">
        <f t="shared" si="5"/>
        <v>0</v>
      </c>
      <c r="P73">
        <f t="shared" si="5"/>
        <v>0</v>
      </c>
      <c r="Q73">
        <f t="shared" si="5"/>
        <v>0</v>
      </c>
      <c r="R73">
        <f t="shared" si="5"/>
        <v>0</v>
      </c>
      <c r="S73">
        <f t="shared" si="5"/>
        <v>0</v>
      </c>
      <c r="T73">
        <f t="shared" si="5"/>
        <v>0</v>
      </c>
      <c r="U73">
        <f t="shared" si="5"/>
        <v>0</v>
      </c>
      <c r="V73">
        <f t="shared" si="5"/>
        <v>0</v>
      </c>
      <c r="W73">
        <f t="shared" si="5"/>
        <v>0</v>
      </c>
      <c r="X73">
        <f t="shared" si="5"/>
        <v>0</v>
      </c>
      <c r="Y73">
        <f t="shared" si="5"/>
        <v>0</v>
      </c>
      <c r="Z73">
        <f t="shared" si="5"/>
        <v>0</v>
      </c>
    </row>
    <row r="74" spans="7:26">
      <c r="G74">
        <f t="shared" si="3"/>
        <v>73.23</v>
      </c>
      <c r="H74">
        <f t="shared" si="5"/>
        <v>219.69</v>
      </c>
      <c r="I74">
        <f t="shared" si="5"/>
        <v>146.46</v>
      </c>
      <c r="J74">
        <f t="shared" si="5"/>
        <v>73.23</v>
      </c>
      <c r="K74">
        <f t="shared" si="5"/>
        <v>73.23</v>
      </c>
      <c r="L74">
        <f t="shared" si="5"/>
        <v>146.46</v>
      </c>
      <c r="M74">
        <f t="shared" si="5"/>
        <v>73.23</v>
      </c>
      <c r="N74">
        <f t="shared" si="5"/>
        <v>73.23</v>
      </c>
      <c r="O74">
        <f t="shared" si="5"/>
        <v>73.23</v>
      </c>
      <c r="P74">
        <f t="shared" si="5"/>
        <v>73.23</v>
      </c>
      <c r="Q74">
        <f t="shared" si="5"/>
        <v>73.23</v>
      </c>
      <c r="R74">
        <f t="shared" si="5"/>
        <v>146.46</v>
      </c>
      <c r="S74">
        <f t="shared" si="5"/>
        <v>73.23</v>
      </c>
      <c r="T74">
        <f t="shared" si="5"/>
        <v>73.23</v>
      </c>
      <c r="U74">
        <f t="shared" si="5"/>
        <v>0</v>
      </c>
      <c r="V74">
        <f t="shared" si="5"/>
        <v>73.23</v>
      </c>
      <c r="W74">
        <f t="shared" si="5"/>
        <v>73.23</v>
      </c>
      <c r="X74">
        <f t="shared" si="5"/>
        <v>73.23</v>
      </c>
      <c r="Y74">
        <f t="shared" si="5"/>
        <v>73.23</v>
      </c>
      <c r="Z74">
        <f t="shared" si="5"/>
        <v>73.23</v>
      </c>
    </row>
    <row r="75" spans="7:26">
      <c r="G75">
        <f t="shared" si="3"/>
        <v>0</v>
      </c>
      <c r="H75">
        <f t="shared" si="5"/>
        <v>0</v>
      </c>
      <c r="I75">
        <f t="shared" si="5"/>
        <v>0</v>
      </c>
      <c r="J75">
        <f t="shared" si="5"/>
        <v>0</v>
      </c>
      <c r="K75">
        <f t="shared" si="5"/>
        <v>0</v>
      </c>
      <c r="L75">
        <f t="shared" si="5"/>
        <v>0</v>
      </c>
      <c r="M75">
        <f t="shared" si="5"/>
        <v>0</v>
      </c>
      <c r="N75">
        <f t="shared" si="5"/>
        <v>0</v>
      </c>
      <c r="O75">
        <f t="shared" si="5"/>
        <v>0</v>
      </c>
      <c r="P75">
        <f t="shared" si="5"/>
        <v>0</v>
      </c>
      <c r="Q75">
        <f t="shared" si="5"/>
        <v>0</v>
      </c>
      <c r="R75">
        <f t="shared" si="5"/>
        <v>0</v>
      </c>
      <c r="S75">
        <f t="shared" si="5"/>
        <v>0</v>
      </c>
      <c r="T75">
        <f t="shared" si="5"/>
        <v>0</v>
      </c>
      <c r="U75">
        <f t="shared" si="5"/>
        <v>0</v>
      </c>
      <c r="V75">
        <f t="shared" si="5"/>
        <v>0</v>
      </c>
      <c r="W75">
        <f t="shared" si="5"/>
        <v>0</v>
      </c>
      <c r="X75">
        <f t="shared" si="5"/>
        <v>0</v>
      </c>
      <c r="Y75">
        <f t="shared" si="5"/>
        <v>0</v>
      </c>
      <c r="Z75">
        <f t="shared" si="5"/>
        <v>0</v>
      </c>
    </row>
    <row r="76" spans="7:26">
      <c r="G76">
        <f t="shared" si="3"/>
        <v>0</v>
      </c>
      <c r="H76">
        <f t="shared" si="5"/>
        <v>0</v>
      </c>
      <c r="I76">
        <f t="shared" si="5"/>
        <v>0</v>
      </c>
      <c r="J76">
        <f t="shared" si="5"/>
        <v>0</v>
      </c>
      <c r="K76">
        <f t="shared" si="5"/>
        <v>0</v>
      </c>
      <c r="L76">
        <f t="shared" si="5"/>
        <v>0</v>
      </c>
      <c r="M76">
        <f t="shared" si="5"/>
        <v>0</v>
      </c>
      <c r="N76">
        <f t="shared" si="5"/>
        <v>0</v>
      </c>
      <c r="O76">
        <f t="shared" si="5"/>
        <v>105.64</v>
      </c>
      <c r="P76">
        <f t="shared" si="5"/>
        <v>0</v>
      </c>
      <c r="Q76">
        <f t="shared" si="5"/>
        <v>0</v>
      </c>
      <c r="R76">
        <f t="shared" si="5"/>
        <v>0</v>
      </c>
      <c r="S76">
        <f t="shared" si="5"/>
        <v>0</v>
      </c>
      <c r="T76">
        <f t="shared" si="5"/>
        <v>0</v>
      </c>
      <c r="U76">
        <f t="shared" si="5"/>
        <v>52.82</v>
      </c>
      <c r="V76">
        <f t="shared" si="5"/>
        <v>0</v>
      </c>
      <c r="W76">
        <f t="shared" si="5"/>
        <v>0</v>
      </c>
      <c r="X76">
        <f t="shared" si="5"/>
        <v>52.82</v>
      </c>
      <c r="Y76">
        <f t="shared" si="5"/>
        <v>0</v>
      </c>
      <c r="Z76">
        <f t="shared" si="5"/>
        <v>0</v>
      </c>
    </row>
    <row r="77" spans="7:26">
      <c r="G77">
        <f t="shared" si="3"/>
        <v>0</v>
      </c>
      <c r="H77">
        <f t="shared" si="5"/>
        <v>0</v>
      </c>
      <c r="I77">
        <f t="shared" si="5"/>
        <v>0</v>
      </c>
      <c r="J77">
        <f t="shared" si="5"/>
        <v>0</v>
      </c>
      <c r="K77">
        <f t="shared" si="5"/>
        <v>0</v>
      </c>
      <c r="L77">
        <f t="shared" si="5"/>
        <v>0</v>
      </c>
      <c r="M77">
        <f t="shared" si="5"/>
        <v>0</v>
      </c>
      <c r="N77">
        <f t="shared" si="5"/>
        <v>0</v>
      </c>
      <c r="O77">
        <f t="shared" si="5"/>
        <v>0</v>
      </c>
      <c r="P77">
        <f t="shared" si="5"/>
        <v>0</v>
      </c>
      <c r="Q77">
        <f t="shared" si="5"/>
        <v>0</v>
      </c>
      <c r="R77">
        <f t="shared" si="5"/>
        <v>0</v>
      </c>
      <c r="S77">
        <f t="shared" si="5"/>
        <v>0</v>
      </c>
      <c r="T77">
        <f t="shared" si="5"/>
        <v>0</v>
      </c>
      <c r="U77">
        <f t="shared" si="5"/>
        <v>0</v>
      </c>
      <c r="V77">
        <f t="shared" si="5"/>
        <v>0</v>
      </c>
      <c r="W77">
        <f t="shared" si="5"/>
        <v>0</v>
      </c>
      <c r="X77">
        <f t="shared" si="5"/>
        <v>0</v>
      </c>
      <c r="Y77">
        <f t="shared" si="5"/>
        <v>0</v>
      </c>
      <c r="Z77">
        <f t="shared" si="5"/>
        <v>0</v>
      </c>
    </row>
    <row r="78" spans="7:26">
      <c r="G78">
        <f t="shared" si="3"/>
        <v>0</v>
      </c>
      <c r="H78">
        <f t="shared" si="5"/>
        <v>0</v>
      </c>
      <c r="I78">
        <f t="shared" si="5"/>
        <v>0</v>
      </c>
      <c r="J78">
        <f t="shared" si="5"/>
        <v>0</v>
      </c>
      <c r="K78">
        <f t="shared" si="5"/>
        <v>0</v>
      </c>
      <c r="L78">
        <f t="shared" si="5"/>
        <v>0</v>
      </c>
      <c r="M78">
        <f t="shared" si="5"/>
        <v>0</v>
      </c>
      <c r="N78">
        <f t="shared" si="5"/>
        <v>0</v>
      </c>
      <c r="O78">
        <f t="shared" si="5"/>
        <v>0</v>
      </c>
      <c r="P78">
        <f t="shared" si="5"/>
        <v>0</v>
      </c>
      <c r="Q78">
        <f t="shared" si="5"/>
        <v>0</v>
      </c>
      <c r="R78">
        <f t="shared" si="5"/>
        <v>0</v>
      </c>
      <c r="S78">
        <f t="shared" si="5"/>
        <v>0</v>
      </c>
      <c r="T78">
        <f t="shared" si="5"/>
        <v>0</v>
      </c>
      <c r="U78">
        <f t="shared" si="5"/>
        <v>0</v>
      </c>
      <c r="V78">
        <f t="shared" si="5"/>
        <v>0</v>
      </c>
      <c r="W78">
        <f t="shared" si="5"/>
        <v>0</v>
      </c>
      <c r="X78">
        <f t="shared" si="5"/>
        <v>0</v>
      </c>
      <c r="Y78">
        <f t="shared" si="5"/>
        <v>0</v>
      </c>
      <c r="Z78">
        <f t="shared" si="5"/>
        <v>0</v>
      </c>
    </row>
    <row r="79" spans="7:26">
      <c r="G79">
        <f>G37*$B37</f>
        <v>0</v>
      </c>
      <c r="H79">
        <f t="shared" si="5"/>
        <v>0</v>
      </c>
      <c r="I79">
        <f t="shared" si="5"/>
        <v>0</v>
      </c>
      <c r="J79">
        <f t="shared" si="5"/>
        <v>0</v>
      </c>
      <c r="K79">
        <f t="shared" si="5"/>
        <v>0</v>
      </c>
      <c r="L79">
        <f t="shared" si="5"/>
        <v>0</v>
      </c>
      <c r="M79">
        <f t="shared" si="5"/>
        <v>0</v>
      </c>
      <c r="N79">
        <f t="shared" si="5"/>
        <v>0</v>
      </c>
      <c r="O79">
        <f t="shared" si="5"/>
        <v>0</v>
      </c>
      <c r="P79">
        <f t="shared" si="5"/>
        <v>0</v>
      </c>
      <c r="Q79">
        <f t="shared" si="5"/>
        <v>0</v>
      </c>
      <c r="R79">
        <f t="shared" si="5"/>
        <v>0</v>
      </c>
      <c r="S79">
        <f t="shared" si="5"/>
        <v>0</v>
      </c>
      <c r="T79">
        <f t="shared" si="5"/>
        <v>0</v>
      </c>
      <c r="U79">
        <f t="shared" si="5"/>
        <v>0</v>
      </c>
      <c r="V79">
        <f t="shared" si="5"/>
        <v>0</v>
      </c>
      <c r="W79">
        <f t="shared" si="5"/>
        <v>0</v>
      </c>
      <c r="X79">
        <f t="shared" si="5"/>
        <v>0</v>
      </c>
      <c r="Y79">
        <f t="shared" si="5"/>
        <v>0</v>
      </c>
      <c r="Z79">
        <f t="shared" si="5"/>
        <v>0</v>
      </c>
    </row>
    <row r="80" spans="7:26">
      <c r="G80">
        <f t="shared" si="3"/>
        <v>0</v>
      </c>
      <c r="H80">
        <f t="shared" si="5"/>
        <v>0</v>
      </c>
      <c r="I80">
        <f t="shared" si="5"/>
        <v>0</v>
      </c>
      <c r="J80">
        <f t="shared" si="5"/>
        <v>0</v>
      </c>
      <c r="K80">
        <f t="shared" si="5"/>
        <v>0</v>
      </c>
      <c r="L80">
        <f t="shared" si="5"/>
        <v>0</v>
      </c>
      <c r="M80">
        <f t="shared" si="5"/>
        <v>0</v>
      </c>
      <c r="N80">
        <f t="shared" si="5"/>
        <v>0</v>
      </c>
      <c r="O80">
        <f t="shared" si="5"/>
        <v>0</v>
      </c>
      <c r="P80">
        <f t="shared" si="5"/>
        <v>0</v>
      </c>
      <c r="Q80">
        <f t="shared" si="5"/>
        <v>0</v>
      </c>
      <c r="R80">
        <f t="shared" si="5"/>
        <v>0</v>
      </c>
      <c r="S80">
        <f t="shared" si="5"/>
        <v>0</v>
      </c>
      <c r="T80">
        <f t="shared" si="5"/>
        <v>0</v>
      </c>
      <c r="U80">
        <f t="shared" si="5"/>
        <v>0</v>
      </c>
      <c r="V80">
        <f t="shared" si="5"/>
        <v>0</v>
      </c>
      <c r="W80">
        <f t="shared" si="5"/>
        <v>0</v>
      </c>
      <c r="X80">
        <f t="shared" si="5"/>
        <v>0</v>
      </c>
      <c r="Y80">
        <f t="shared" si="5"/>
        <v>0</v>
      </c>
      <c r="Z80">
        <f t="shared" si="5"/>
        <v>0</v>
      </c>
    </row>
    <row r="81" spans="3:31">
      <c r="G81">
        <f t="shared" si="3"/>
        <v>0</v>
      </c>
      <c r="H81">
        <f t="shared" si="5"/>
        <v>0</v>
      </c>
      <c r="I81">
        <f t="shared" si="5"/>
        <v>0</v>
      </c>
      <c r="J81">
        <f t="shared" si="5"/>
        <v>0</v>
      </c>
      <c r="K81">
        <f t="shared" si="5"/>
        <v>0</v>
      </c>
      <c r="L81">
        <f t="shared" si="5"/>
        <v>0</v>
      </c>
      <c r="M81">
        <f t="shared" si="5"/>
        <v>0</v>
      </c>
      <c r="N81">
        <f t="shared" si="5"/>
        <v>0</v>
      </c>
      <c r="O81">
        <f t="shared" si="5"/>
        <v>0</v>
      </c>
      <c r="P81">
        <f t="shared" si="5"/>
        <v>0</v>
      </c>
      <c r="Q81">
        <f t="shared" si="5"/>
        <v>0</v>
      </c>
      <c r="R81">
        <f t="shared" si="5"/>
        <v>0</v>
      </c>
      <c r="S81">
        <f t="shared" si="5"/>
        <v>0</v>
      </c>
      <c r="T81">
        <f t="shared" si="5"/>
        <v>0</v>
      </c>
      <c r="U81">
        <f t="shared" si="5"/>
        <v>0</v>
      </c>
      <c r="V81">
        <f t="shared" si="5"/>
        <v>0</v>
      </c>
      <c r="W81">
        <f t="shared" si="5"/>
        <v>0</v>
      </c>
      <c r="X81">
        <f t="shared" si="5"/>
        <v>0</v>
      </c>
      <c r="Y81">
        <f t="shared" si="5"/>
        <v>0</v>
      </c>
      <c r="Z81">
        <f t="shared" si="5"/>
        <v>0</v>
      </c>
    </row>
    <row r="82" spans="3:31">
      <c r="G82">
        <f t="shared" si="3"/>
        <v>0</v>
      </c>
      <c r="H82">
        <f t="shared" si="5"/>
        <v>0</v>
      </c>
      <c r="I82">
        <f t="shared" si="5"/>
        <v>0</v>
      </c>
      <c r="J82">
        <f t="shared" si="5"/>
        <v>0</v>
      </c>
      <c r="K82">
        <f t="shared" si="5"/>
        <v>63.56</v>
      </c>
      <c r="L82">
        <f t="shared" si="5"/>
        <v>0</v>
      </c>
      <c r="M82">
        <f t="shared" si="5"/>
        <v>0</v>
      </c>
      <c r="N82">
        <f t="shared" si="5"/>
        <v>0</v>
      </c>
      <c r="O82">
        <f t="shared" si="5"/>
        <v>0</v>
      </c>
      <c r="P82">
        <f t="shared" si="5"/>
        <v>0</v>
      </c>
      <c r="Q82">
        <f t="shared" si="5"/>
        <v>0</v>
      </c>
      <c r="R82">
        <f t="shared" si="5"/>
        <v>0</v>
      </c>
      <c r="S82">
        <f t="shared" si="5"/>
        <v>0</v>
      </c>
      <c r="T82">
        <f t="shared" si="5"/>
        <v>0</v>
      </c>
      <c r="U82">
        <f t="shared" si="5"/>
        <v>0</v>
      </c>
      <c r="V82">
        <f t="shared" si="5"/>
        <v>0</v>
      </c>
      <c r="W82">
        <f t="shared" si="5"/>
        <v>0</v>
      </c>
      <c r="X82">
        <f t="shared" si="5"/>
        <v>0</v>
      </c>
      <c r="Y82">
        <f t="shared" si="5"/>
        <v>0</v>
      </c>
      <c r="Z82">
        <f t="shared" si="5"/>
        <v>0</v>
      </c>
    </row>
    <row r="83" spans="3:31">
      <c r="G83">
        <f t="shared" si="3"/>
        <v>0</v>
      </c>
      <c r="H83">
        <f t="shared" si="5"/>
        <v>0</v>
      </c>
      <c r="I83">
        <f t="shared" si="5"/>
        <v>0</v>
      </c>
      <c r="J83">
        <f t="shared" si="5"/>
        <v>0</v>
      </c>
      <c r="K83">
        <f t="shared" si="5"/>
        <v>0</v>
      </c>
      <c r="L83">
        <f t="shared" si="5"/>
        <v>0</v>
      </c>
      <c r="M83">
        <f t="shared" si="5"/>
        <v>0</v>
      </c>
      <c r="N83">
        <f t="shared" si="5"/>
        <v>0</v>
      </c>
      <c r="O83">
        <f t="shared" si="5"/>
        <v>0</v>
      </c>
      <c r="P83">
        <f t="shared" si="5"/>
        <v>0</v>
      </c>
      <c r="Q83">
        <f t="shared" si="5"/>
        <v>0</v>
      </c>
      <c r="R83">
        <f t="shared" si="5"/>
        <v>0</v>
      </c>
      <c r="S83">
        <f t="shared" si="5"/>
        <v>68.78</v>
      </c>
      <c r="T83">
        <f t="shared" si="5"/>
        <v>0</v>
      </c>
      <c r="U83">
        <f t="shared" si="5"/>
        <v>0</v>
      </c>
      <c r="V83">
        <f t="shared" si="5"/>
        <v>0</v>
      </c>
      <c r="W83">
        <f t="shared" si="5"/>
        <v>0</v>
      </c>
      <c r="X83">
        <f t="shared" si="5"/>
        <v>0</v>
      </c>
      <c r="Y83">
        <f t="shared" si="5"/>
        <v>0</v>
      </c>
      <c r="Z83">
        <f t="shared" si="5"/>
        <v>0</v>
      </c>
    </row>
    <row r="84" spans="3:31">
      <c r="G84">
        <f t="shared" si="3"/>
        <v>0</v>
      </c>
      <c r="H84">
        <f t="shared" si="5"/>
        <v>0</v>
      </c>
      <c r="I84">
        <f t="shared" si="5"/>
        <v>0</v>
      </c>
      <c r="J84">
        <f t="shared" si="5"/>
        <v>0</v>
      </c>
      <c r="K84">
        <f t="shared" si="5"/>
        <v>0</v>
      </c>
      <c r="L84">
        <f t="shared" si="5"/>
        <v>0</v>
      </c>
      <c r="M84">
        <f t="shared" si="5"/>
        <v>0</v>
      </c>
      <c r="N84">
        <f t="shared" si="5"/>
        <v>0</v>
      </c>
      <c r="O84">
        <f t="shared" si="5"/>
        <v>0</v>
      </c>
      <c r="P84">
        <f t="shared" si="5"/>
        <v>0</v>
      </c>
      <c r="Q84">
        <f t="shared" si="5"/>
        <v>0</v>
      </c>
      <c r="R84">
        <f t="shared" si="5"/>
        <v>0</v>
      </c>
      <c r="S84">
        <f t="shared" si="5"/>
        <v>0</v>
      </c>
      <c r="T84">
        <f t="shared" si="5"/>
        <v>0</v>
      </c>
      <c r="U84">
        <f t="shared" si="5"/>
        <v>0</v>
      </c>
      <c r="V84">
        <f t="shared" si="5"/>
        <v>0</v>
      </c>
      <c r="W84">
        <f t="shared" si="5"/>
        <v>0</v>
      </c>
      <c r="X84">
        <f t="shared" si="5"/>
        <v>0</v>
      </c>
      <c r="Y84">
        <f t="shared" si="5"/>
        <v>0</v>
      </c>
      <c r="Z84">
        <f t="shared" si="5"/>
        <v>0</v>
      </c>
    </row>
    <row r="85" spans="3:31">
      <c r="F85" t="s">
        <v>147</v>
      </c>
      <c r="G85">
        <f>SUM(G45:G84)</f>
        <v>287.64</v>
      </c>
      <c r="H85">
        <f t="shared" ref="H85:Z85" si="6">SUM(H45:H84)</f>
        <v>503.3</v>
      </c>
      <c r="I85">
        <f t="shared" si="6"/>
        <v>529.80000000000007</v>
      </c>
      <c r="J85">
        <f t="shared" si="6"/>
        <v>456.03000000000003</v>
      </c>
      <c r="K85">
        <f t="shared" si="6"/>
        <v>350.5</v>
      </c>
      <c r="L85">
        <f t="shared" si="6"/>
        <v>552.68000000000006</v>
      </c>
      <c r="M85">
        <f t="shared" si="6"/>
        <v>478.91</v>
      </c>
      <c r="N85">
        <f t="shared" si="6"/>
        <v>265.2</v>
      </c>
      <c r="O85">
        <f t="shared" si="6"/>
        <v>466.64</v>
      </c>
      <c r="P85">
        <f t="shared" si="6"/>
        <v>355.84000000000003</v>
      </c>
      <c r="Q85">
        <f t="shared" si="6"/>
        <v>355.84000000000003</v>
      </c>
      <c r="R85">
        <f t="shared" si="6"/>
        <v>428.81000000000006</v>
      </c>
      <c r="S85">
        <f t="shared" si="6"/>
        <v>402.18000000000006</v>
      </c>
      <c r="T85">
        <f t="shared" si="6"/>
        <v>473</v>
      </c>
      <c r="U85">
        <f t="shared" si="6"/>
        <v>312.29000000000002</v>
      </c>
      <c r="V85">
        <f t="shared" si="6"/>
        <v>379.82000000000005</v>
      </c>
      <c r="W85">
        <f t="shared" si="6"/>
        <v>402.26</v>
      </c>
      <c r="X85">
        <f t="shared" si="6"/>
        <v>574.92000000000007</v>
      </c>
      <c r="Y85">
        <f t="shared" si="6"/>
        <v>473</v>
      </c>
      <c r="Z85">
        <f t="shared" si="6"/>
        <v>332.96000000000004</v>
      </c>
    </row>
    <row r="86" spans="3:31">
      <c r="F86" t="s">
        <v>148</v>
      </c>
      <c r="G86">
        <v>2429</v>
      </c>
      <c r="H86">
        <v>124</v>
      </c>
      <c r="I86">
        <v>254</v>
      </c>
      <c r="J86">
        <v>525</v>
      </c>
      <c r="K86">
        <v>62</v>
      </c>
      <c r="L86">
        <v>468</v>
      </c>
      <c r="M86">
        <v>710</v>
      </c>
      <c r="N86">
        <v>898</v>
      </c>
      <c r="O86">
        <v>5</v>
      </c>
      <c r="P86">
        <v>365</v>
      </c>
      <c r="Q86">
        <v>565</v>
      </c>
      <c r="R86">
        <v>742</v>
      </c>
      <c r="S86">
        <v>29</v>
      </c>
      <c r="T86">
        <v>131</v>
      </c>
      <c r="U86">
        <v>524</v>
      </c>
      <c r="V86">
        <v>1555</v>
      </c>
      <c r="W86">
        <v>1550</v>
      </c>
      <c r="X86">
        <v>316</v>
      </c>
      <c r="Y86">
        <v>175</v>
      </c>
      <c r="Z86">
        <v>1048</v>
      </c>
      <c r="AA86">
        <f>SUM(G86:Z86)</f>
        <v>12475</v>
      </c>
    </row>
    <row r="88" spans="3:31">
      <c r="F88" t="s">
        <v>82</v>
      </c>
      <c r="G88">
        <f>G85+198</f>
        <v>485.64</v>
      </c>
      <c r="H88">
        <f t="shared" ref="H88:Z88" si="7">H85+198</f>
        <v>701.3</v>
      </c>
      <c r="I88">
        <f t="shared" si="7"/>
        <v>727.80000000000007</v>
      </c>
      <c r="J88">
        <f t="shared" si="7"/>
        <v>654.03</v>
      </c>
      <c r="K88">
        <f t="shared" si="7"/>
        <v>548.5</v>
      </c>
      <c r="L88">
        <f t="shared" si="7"/>
        <v>750.68000000000006</v>
      </c>
      <c r="M88">
        <f t="shared" si="7"/>
        <v>676.91000000000008</v>
      </c>
      <c r="N88">
        <f t="shared" si="7"/>
        <v>463.2</v>
      </c>
      <c r="O88">
        <f t="shared" si="7"/>
        <v>664.64</v>
      </c>
      <c r="P88">
        <f t="shared" si="7"/>
        <v>553.84</v>
      </c>
      <c r="Q88">
        <f t="shared" si="7"/>
        <v>553.84</v>
      </c>
      <c r="R88">
        <f t="shared" si="7"/>
        <v>626.81000000000006</v>
      </c>
      <c r="S88">
        <f t="shared" si="7"/>
        <v>600.18000000000006</v>
      </c>
      <c r="T88">
        <f t="shared" si="7"/>
        <v>671</v>
      </c>
      <c r="U88">
        <f t="shared" si="7"/>
        <v>510.29</v>
      </c>
      <c r="V88">
        <f t="shared" si="7"/>
        <v>577.82000000000005</v>
      </c>
      <c r="W88">
        <f t="shared" si="7"/>
        <v>600.26</v>
      </c>
      <c r="X88">
        <f t="shared" si="7"/>
        <v>772.92000000000007</v>
      </c>
      <c r="Y88">
        <f t="shared" si="7"/>
        <v>671</v>
      </c>
      <c r="Z88">
        <f t="shared" si="7"/>
        <v>530.96</v>
      </c>
    </row>
    <row r="89" spans="3:31" ht="15.75" thickBot="1">
      <c r="F89" t="s">
        <v>152</v>
      </c>
      <c r="G89">
        <f>G86/$AA$86</f>
        <v>0.19470941883767534</v>
      </c>
      <c r="H89">
        <f t="shared" ref="H89:Z89" si="8">H86/$AA$86</f>
        <v>9.9398797595190384E-3</v>
      </c>
      <c r="I89">
        <f t="shared" si="8"/>
        <v>2.0360721442885771E-2</v>
      </c>
      <c r="J89">
        <f t="shared" si="8"/>
        <v>4.2084168336673347E-2</v>
      </c>
      <c r="K89">
        <f t="shared" si="8"/>
        <v>4.9699398797595192E-3</v>
      </c>
      <c r="L89">
        <f t="shared" si="8"/>
        <v>3.751503006012024E-2</v>
      </c>
      <c r="M89">
        <f t="shared" si="8"/>
        <v>5.6913827655310618E-2</v>
      </c>
      <c r="N89">
        <f t="shared" si="8"/>
        <v>7.1983967935871737E-2</v>
      </c>
      <c r="O89">
        <f t="shared" si="8"/>
        <v>4.0080160320641282E-4</v>
      </c>
      <c r="P89">
        <f t="shared" si="8"/>
        <v>2.9258517034068135E-2</v>
      </c>
      <c r="Q89">
        <f t="shared" si="8"/>
        <v>4.529058116232465E-2</v>
      </c>
      <c r="R89">
        <f t="shared" si="8"/>
        <v>5.9478957915831666E-2</v>
      </c>
      <c r="S89">
        <f t="shared" si="8"/>
        <v>2.3246492985971945E-3</v>
      </c>
      <c r="T89">
        <f t="shared" si="8"/>
        <v>1.0501002004008017E-2</v>
      </c>
      <c r="U89">
        <f t="shared" si="8"/>
        <v>4.2004008016032067E-2</v>
      </c>
      <c r="V89">
        <f t="shared" si="8"/>
        <v>0.12464929859719438</v>
      </c>
      <c r="W89">
        <f t="shared" si="8"/>
        <v>0.12424849699398798</v>
      </c>
      <c r="X89">
        <f t="shared" si="8"/>
        <v>2.533066132264529E-2</v>
      </c>
      <c r="Y89">
        <f t="shared" si="8"/>
        <v>1.4028056112224449E-2</v>
      </c>
      <c r="Z89">
        <f t="shared" si="8"/>
        <v>8.4008016032064134E-2</v>
      </c>
    </row>
    <row r="90" spans="3:31" ht="15.75" thickBot="1">
      <c r="C90" t="s">
        <v>153</v>
      </c>
      <c r="F90" t="s">
        <v>151</v>
      </c>
      <c r="G90">
        <f>G89*G88</f>
        <v>94.558682164328644</v>
      </c>
      <c r="H90">
        <f t="shared" ref="H90:Z90" si="9">H89*H88</f>
        <v>6.9708376753507011</v>
      </c>
      <c r="I90">
        <f t="shared" si="9"/>
        <v>14.818533066132266</v>
      </c>
      <c r="J90">
        <f t="shared" si="9"/>
        <v>27.524308617234468</v>
      </c>
      <c r="K90">
        <f t="shared" si="9"/>
        <v>2.7260120240480963</v>
      </c>
      <c r="L90">
        <f t="shared" si="9"/>
        <v>28.161782765531065</v>
      </c>
      <c r="M90">
        <f t="shared" si="9"/>
        <v>38.525539078156314</v>
      </c>
      <c r="N90">
        <f t="shared" si="9"/>
        <v>33.342973947895786</v>
      </c>
      <c r="O90">
        <f t="shared" si="9"/>
        <v>0.2663887775551102</v>
      </c>
      <c r="P90">
        <f t="shared" si="9"/>
        <v>16.204537074148298</v>
      </c>
      <c r="Q90">
        <f t="shared" si="9"/>
        <v>25.083735470941885</v>
      </c>
      <c r="R90">
        <f t="shared" si="9"/>
        <v>37.282005611222452</v>
      </c>
      <c r="S90">
        <f t="shared" si="9"/>
        <v>1.3952080160320643</v>
      </c>
      <c r="T90">
        <f t="shared" si="9"/>
        <v>7.0461723446893796</v>
      </c>
      <c r="U90">
        <f t="shared" si="9"/>
        <v>21.434225250501004</v>
      </c>
      <c r="V90">
        <f t="shared" si="9"/>
        <v>72.024857715430869</v>
      </c>
      <c r="W90">
        <f t="shared" si="9"/>
        <v>74.581402805611219</v>
      </c>
      <c r="X90">
        <f t="shared" si="9"/>
        <v>19.578574749498998</v>
      </c>
      <c r="Y90">
        <f t="shared" si="9"/>
        <v>9.4128256513026045</v>
      </c>
      <c r="Z90">
        <f t="shared" si="9"/>
        <v>44.604896192384778</v>
      </c>
      <c r="AA90" s="24">
        <f>SUM(G90:Z90)</f>
        <v>575.54349899799593</v>
      </c>
      <c r="AB90" s="25" t="s">
        <v>5</v>
      </c>
      <c r="AC90">
        <f>AA90-273.15</f>
        <v>302.39349899799595</v>
      </c>
    </row>
    <row r="92" spans="3:31">
      <c r="AB92">
        <v>70</v>
      </c>
      <c r="AC92" t="s">
        <v>154</v>
      </c>
      <c r="AD92" t="s">
        <v>155</v>
      </c>
    </row>
    <row r="93" spans="3:31">
      <c r="G93" t="s">
        <v>149</v>
      </c>
      <c r="AB93">
        <f>AB92+273.15</f>
        <v>343.15</v>
      </c>
      <c r="AC93" t="s">
        <v>5</v>
      </c>
    </row>
    <row r="94" spans="3:31">
      <c r="G94">
        <f>G3*$C3</f>
        <v>1.41E-2</v>
      </c>
      <c r="H94">
        <f t="shared" ref="H94:Z108" si="10">H3*$C3</f>
        <v>0</v>
      </c>
      <c r="I94">
        <f t="shared" si="10"/>
        <v>0</v>
      </c>
      <c r="J94">
        <f t="shared" si="10"/>
        <v>0</v>
      </c>
      <c r="K94">
        <f t="shared" si="10"/>
        <v>0</v>
      </c>
      <c r="L94">
        <f t="shared" si="10"/>
        <v>0</v>
      </c>
      <c r="M94">
        <f t="shared" si="10"/>
        <v>0</v>
      </c>
      <c r="N94">
        <f t="shared" si="10"/>
        <v>0</v>
      </c>
      <c r="O94">
        <f t="shared" si="10"/>
        <v>0</v>
      </c>
      <c r="P94">
        <f t="shared" si="10"/>
        <v>2.8199999999999999E-2</v>
      </c>
      <c r="Q94">
        <f t="shared" si="10"/>
        <v>2.8199999999999999E-2</v>
      </c>
      <c r="R94">
        <f t="shared" si="10"/>
        <v>0</v>
      </c>
      <c r="S94">
        <f t="shared" si="10"/>
        <v>1.41E-2</v>
      </c>
      <c r="T94">
        <f t="shared" si="10"/>
        <v>0</v>
      </c>
      <c r="U94">
        <f t="shared" si="10"/>
        <v>0</v>
      </c>
      <c r="V94">
        <f t="shared" si="10"/>
        <v>0</v>
      </c>
      <c r="W94">
        <f t="shared" si="10"/>
        <v>1.41E-2</v>
      </c>
      <c r="X94">
        <f t="shared" si="10"/>
        <v>0</v>
      </c>
      <c r="Y94">
        <f t="shared" si="10"/>
        <v>0</v>
      </c>
      <c r="Z94">
        <f t="shared" si="10"/>
        <v>2.8199999999999999E-2</v>
      </c>
    </row>
    <row r="95" spans="3:31">
      <c r="G95">
        <f t="shared" ref="G95:V133" si="11">G4*$C4</f>
        <v>0</v>
      </c>
      <c r="H95">
        <f t="shared" si="11"/>
        <v>5.4300000000000001E-2</v>
      </c>
      <c r="I95">
        <f t="shared" si="11"/>
        <v>1.8100000000000002E-2</v>
      </c>
      <c r="J95">
        <f t="shared" si="11"/>
        <v>1.8100000000000002E-2</v>
      </c>
      <c r="K95">
        <f t="shared" si="11"/>
        <v>1.8100000000000002E-2</v>
      </c>
      <c r="L95">
        <f t="shared" si="11"/>
        <v>3.6200000000000003E-2</v>
      </c>
      <c r="M95">
        <f t="shared" si="11"/>
        <v>3.6200000000000003E-2</v>
      </c>
      <c r="N95">
        <f t="shared" si="11"/>
        <v>1.8100000000000002E-2</v>
      </c>
      <c r="O95">
        <f t="shared" si="11"/>
        <v>1.8100000000000002E-2</v>
      </c>
      <c r="P95">
        <f t="shared" si="11"/>
        <v>1.8100000000000002E-2</v>
      </c>
      <c r="Q95">
        <f t="shared" si="11"/>
        <v>1.8100000000000002E-2</v>
      </c>
      <c r="R95">
        <f t="shared" si="11"/>
        <v>7.2400000000000006E-2</v>
      </c>
      <c r="S95">
        <f t="shared" si="11"/>
        <v>3.6200000000000003E-2</v>
      </c>
      <c r="T95">
        <f t="shared" si="11"/>
        <v>1.8100000000000002E-2</v>
      </c>
      <c r="U95">
        <f t="shared" si="11"/>
        <v>5.4300000000000001E-2</v>
      </c>
      <c r="V95">
        <f t="shared" si="11"/>
        <v>1.8100000000000002E-2</v>
      </c>
      <c r="W95">
        <f t="shared" si="10"/>
        <v>0</v>
      </c>
      <c r="X95">
        <f t="shared" si="10"/>
        <v>1.8100000000000002E-2</v>
      </c>
      <c r="Y95">
        <f t="shared" si="10"/>
        <v>1.8100000000000002E-2</v>
      </c>
      <c r="Z95">
        <f t="shared" si="10"/>
        <v>0</v>
      </c>
      <c r="AC95" s="23">
        <f>AB93/AA90</f>
        <v>0.59621905311660006</v>
      </c>
      <c r="AD95" s="23" t="s">
        <v>156</v>
      </c>
      <c r="AE95" s="23"/>
    </row>
    <row r="96" spans="3:31">
      <c r="G96">
        <f t="shared" si="11"/>
        <v>1.6400000000000001E-2</v>
      </c>
      <c r="H96">
        <f t="shared" si="10"/>
        <v>1.6400000000000001E-2</v>
      </c>
      <c r="I96">
        <f t="shared" si="10"/>
        <v>1.6400000000000001E-2</v>
      </c>
      <c r="J96">
        <f t="shared" si="10"/>
        <v>1.6400000000000001E-2</v>
      </c>
      <c r="K96">
        <f t="shared" si="10"/>
        <v>1.6400000000000001E-2</v>
      </c>
      <c r="L96">
        <f t="shared" si="10"/>
        <v>1.6400000000000001E-2</v>
      </c>
      <c r="M96">
        <f t="shared" si="10"/>
        <v>1.6400000000000001E-2</v>
      </c>
      <c r="N96">
        <f t="shared" si="10"/>
        <v>0</v>
      </c>
      <c r="O96">
        <f t="shared" si="10"/>
        <v>1.6400000000000001E-2</v>
      </c>
      <c r="P96">
        <f t="shared" si="10"/>
        <v>3.2800000000000003E-2</v>
      </c>
      <c r="Q96">
        <f t="shared" si="10"/>
        <v>3.2800000000000003E-2</v>
      </c>
      <c r="R96">
        <f t="shared" si="10"/>
        <v>1.6400000000000001E-2</v>
      </c>
      <c r="S96">
        <f t="shared" si="10"/>
        <v>1.6400000000000001E-2</v>
      </c>
      <c r="T96">
        <f t="shared" si="10"/>
        <v>1.6400000000000001E-2</v>
      </c>
      <c r="U96">
        <f t="shared" si="10"/>
        <v>1.6400000000000001E-2</v>
      </c>
      <c r="V96">
        <f t="shared" si="10"/>
        <v>1.6400000000000001E-2</v>
      </c>
      <c r="W96">
        <f t="shared" si="10"/>
        <v>3.2800000000000003E-2</v>
      </c>
      <c r="X96">
        <f t="shared" si="10"/>
        <v>1.6400000000000001E-2</v>
      </c>
      <c r="Y96">
        <f t="shared" si="10"/>
        <v>1.6400000000000001E-2</v>
      </c>
      <c r="Z96">
        <f t="shared" si="10"/>
        <v>3.2800000000000003E-2</v>
      </c>
    </row>
    <row r="97" spans="7:26">
      <c r="G97">
        <f t="shared" si="11"/>
        <v>0</v>
      </c>
      <c r="H97">
        <f t="shared" si="10"/>
        <v>0</v>
      </c>
      <c r="I97">
        <f t="shared" si="10"/>
        <v>0</v>
      </c>
      <c r="J97">
        <f t="shared" si="10"/>
        <v>0</v>
      </c>
      <c r="K97">
        <f t="shared" si="10"/>
        <v>0</v>
      </c>
      <c r="L97">
        <f t="shared" si="10"/>
        <v>0</v>
      </c>
      <c r="M97">
        <f t="shared" si="10"/>
        <v>0</v>
      </c>
      <c r="N97">
        <f t="shared" si="10"/>
        <v>0</v>
      </c>
      <c r="O97">
        <f t="shared" si="10"/>
        <v>0</v>
      </c>
      <c r="P97">
        <f t="shared" si="10"/>
        <v>0</v>
      </c>
      <c r="Q97">
        <f t="shared" si="10"/>
        <v>0</v>
      </c>
      <c r="R97">
        <f t="shared" si="10"/>
        <v>0</v>
      </c>
      <c r="S97">
        <f t="shared" si="10"/>
        <v>0</v>
      </c>
      <c r="T97">
        <f t="shared" si="10"/>
        <v>0</v>
      </c>
      <c r="U97">
        <f t="shared" si="10"/>
        <v>0</v>
      </c>
      <c r="V97">
        <f t="shared" si="10"/>
        <v>0</v>
      </c>
      <c r="W97">
        <f t="shared" si="10"/>
        <v>0</v>
      </c>
      <c r="X97">
        <f t="shared" si="10"/>
        <v>0</v>
      </c>
      <c r="Y97">
        <f t="shared" si="10"/>
        <v>0</v>
      </c>
      <c r="Z97">
        <f t="shared" si="10"/>
        <v>0</v>
      </c>
    </row>
    <row r="98" spans="7:26">
      <c r="G98">
        <f t="shared" si="11"/>
        <v>0</v>
      </c>
      <c r="H98">
        <f t="shared" si="10"/>
        <v>0</v>
      </c>
      <c r="I98">
        <f t="shared" si="10"/>
        <v>0</v>
      </c>
      <c r="J98">
        <f t="shared" si="10"/>
        <v>0</v>
      </c>
      <c r="K98">
        <f t="shared" si="10"/>
        <v>0</v>
      </c>
      <c r="L98">
        <f t="shared" si="10"/>
        <v>0</v>
      </c>
      <c r="M98">
        <f t="shared" si="10"/>
        <v>0</v>
      </c>
      <c r="N98">
        <f t="shared" si="10"/>
        <v>0</v>
      </c>
      <c r="O98">
        <f t="shared" si="10"/>
        <v>0</v>
      </c>
      <c r="P98">
        <f t="shared" si="10"/>
        <v>0</v>
      </c>
      <c r="Q98">
        <f t="shared" si="10"/>
        <v>0</v>
      </c>
      <c r="R98">
        <f t="shared" si="10"/>
        <v>0</v>
      </c>
      <c r="S98">
        <f t="shared" si="10"/>
        <v>0</v>
      </c>
      <c r="T98">
        <f t="shared" si="10"/>
        <v>0</v>
      </c>
      <c r="U98">
        <f t="shared" si="10"/>
        <v>0</v>
      </c>
      <c r="V98">
        <f t="shared" si="10"/>
        <v>0</v>
      </c>
      <c r="W98">
        <f t="shared" si="10"/>
        <v>0</v>
      </c>
      <c r="X98">
        <f t="shared" si="10"/>
        <v>0</v>
      </c>
      <c r="Y98">
        <f t="shared" si="10"/>
        <v>0</v>
      </c>
      <c r="Z98">
        <f t="shared" si="10"/>
        <v>0</v>
      </c>
    </row>
    <row r="99" spans="7:26">
      <c r="G99">
        <f t="shared" si="11"/>
        <v>0</v>
      </c>
      <c r="H99">
        <f t="shared" si="10"/>
        <v>0</v>
      </c>
      <c r="I99">
        <f t="shared" si="10"/>
        <v>0</v>
      </c>
      <c r="J99">
        <f t="shared" si="10"/>
        <v>0</v>
      </c>
      <c r="K99">
        <f t="shared" si="10"/>
        <v>0</v>
      </c>
      <c r="L99">
        <f t="shared" si="10"/>
        <v>0</v>
      </c>
      <c r="M99">
        <f t="shared" si="10"/>
        <v>0</v>
      </c>
      <c r="N99">
        <f t="shared" si="10"/>
        <v>0</v>
      </c>
      <c r="O99">
        <f t="shared" si="10"/>
        <v>2.58E-2</v>
      </c>
      <c r="P99">
        <f t="shared" si="10"/>
        <v>0</v>
      </c>
      <c r="Q99">
        <f t="shared" si="10"/>
        <v>0</v>
      </c>
      <c r="R99">
        <f t="shared" si="10"/>
        <v>0</v>
      </c>
      <c r="S99">
        <f t="shared" si="10"/>
        <v>0</v>
      </c>
      <c r="T99">
        <f t="shared" si="10"/>
        <v>0</v>
      </c>
      <c r="U99">
        <f t="shared" si="10"/>
        <v>0</v>
      </c>
      <c r="V99">
        <f t="shared" si="10"/>
        <v>0</v>
      </c>
      <c r="W99">
        <f t="shared" si="10"/>
        <v>0</v>
      </c>
      <c r="X99">
        <f t="shared" si="10"/>
        <v>1.29E-2</v>
      </c>
      <c r="Y99">
        <f t="shared" si="10"/>
        <v>0</v>
      </c>
      <c r="Z99">
        <f t="shared" si="10"/>
        <v>0</v>
      </c>
    </row>
    <row r="100" spans="7:26">
      <c r="G100">
        <f t="shared" si="11"/>
        <v>0</v>
      </c>
      <c r="H100">
        <f t="shared" si="10"/>
        <v>1.17E-2</v>
      </c>
      <c r="I100">
        <f t="shared" si="10"/>
        <v>0</v>
      </c>
      <c r="J100">
        <f t="shared" si="10"/>
        <v>0</v>
      </c>
      <c r="K100">
        <f t="shared" si="10"/>
        <v>0</v>
      </c>
      <c r="L100">
        <f t="shared" si="10"/>
        <v>0</v>
      </c>
      <c r="M100">
        <f t="shared" si="10"/>
        <v>0</v>
      </c>
      <c r="N100">
        <f t="shared" si="10"/>
        <v>0</v>
      </c>
      <c r="O100">
        <f t="shared" si="10"/>
        <v>1.17E-2</v>
      </c>
      <c r="P100">
        <f t="shared" si="10"/>
        <v>0</v>
      </c>
      <c r="Q100">
        <f t="shared" si="10"/>
        <v>0</v>
      </c>
      <c r="R100">
        <f t="shared" si="10"/>
        <v>0</v>
      </c>
      <c r="S100">
        <f t="shared" si="10"/>
        <v>0</v>
      </c>
      <c r="T100">
        <f t="shared" si="10"/>
        <v>0</v>
      </c>
      <c r="U100">
        <f t="shared" si="10"/>
        <v>0</v>
      </c>
      <c r="V100">
        <f t="shared" si="10"/>
        <v>0</v>
      </c>
      <c r="W100">
        <f t="shared" si="10"/>
        <v>0</v>
      </c>
      <c r="X100">
        <f t="shared" si="10"/>
        <v>1.17E-2</v>
      </c>
      <c r="Y100">
        <f t="shared" si="10"/>
        <v>0</v>
      </c>
      <c r="Z100">
        <f t="shared" si="10"/>
        <v>0</v>
      </c>
    </row>
    <row r="101" spans="7:26">
      <c r="G101">
        <f t="shared" si="11"/>
        <v>0</v>
      </c>
      <c r="H101">
        <f t="shared" si="10"/>
        <v>0</v>
      </c>
      <c r="I101">
        <f t="shared" si="10"/>
        <v>0</v>
      </c>
      <c r="J101">
        <f t="shared" si="10"/>
        <v>0</v>
      </c>
      <c r="K101">
        <f t="shared" si="10"/>
        <v>0</v>
      </c>
      <c r="L101">
        <f t="shared" si="10"/>
        <v>0</v>
      </c>
      <c r="M101">
        <f t="shared" si="10"/>
        <v>0</v>
      </c>
      <c r="N101">
        <f t="shared" si="10"/>
        <v>0</v>
      </c>
      <c r="O101">
        <f t="shared" si="10"/>
        <v>0</v>
      </c>
      <c r="P101">
        <f t="shared" si="10"/>
        <v>0</v>
      </c>
      <c r="Q101">
        <f t="shared" si="10"/>
        <v>0</v>
      </c>
      <c r="R101">
        <f t="shared" si="10"/>
        <v>0</v>
      </c>
      <c r="S101">
        <f t="shared" si="10"/>
        <v>0</v>
      </c>
      <c r="T101">
        <f t="shared" si="10"/>
        <v>0</v>
      </c>
      <c r="U101">
        <f t="shared" si="10"/>
        <v>0</v>
      </c>
      <c r="V101">
        <f t="shared" si="10"/>
        <v>0</v>
      </c>
      <c r="W101">
        <f t="shared" si="10"/>
        <v>0</v>
      </c>
      <c r="X101">
        <f t="shared" si="10"/>
        <v>0</v>
      </c>
      <c r="Y101">
        <f t="shared" si="10"/>
        <v>0</v>
      </c>
      <c r="Z101">
        <f t="shared" si="10"/>
        <v>0</v>
      </c>
    </row>
    <row r="102" spans="7:26">
      <c r="G102">
        <f t="shared" si="11"/>
        <v>0</v>
      </c>
      <c r="H102">
        <f t="shared" si="10"/>
        <v>0</v>
      </c>
      <c r="I102">
        <f t="shared" si="10"/>
        <v>0</v>
      </c>
      <c r="J102">
        <f t="shared" si="10"/>
        <v>0</v>
      </c>
      <c r="K102">
        <f t="shared" si="10"/>
        <v>0</v>
      </c>
      <c r="L102">
        <f t="shared" si="10"/>
        <v>0</v>
      </c>
      <c r="M102">
        <f t="shared" si="10"/>
        <v>0</v>
      </c>
      <c r="N102">
        <f t="shared" si="10"/>
        <v>0</v>
      </c>
      <c r="O102">
        <f t="shared" si="10"/>
        <v>0</v>
      </c>
      <c r="P102">
        <f t="shared" si="10"/>
        <v>0</v>
      </c>
      <c r="Q102">
        <f t="shared" si="10"/>
        <v>0</v>
      </c>
      <c r="R102">
        <f t="shared" si="10"/>
        <v>0</v>
      </c>
      <c r="S102">
        <f t="shared" si="10"/>
        <v>0</v>
      </c>
      <c r="T102">
        <f t="shared" si="10"/>
        <v>0</v>
      </c>
      <c r="U102">
        <f t="shared" si="10"/>
        <v>0</v>
      </c>
      <c r="V102">
        <f t="shared" si="10"/>
        <v>0</v>
      </c>
      <c r="W102">
        <f t="shared" si="10"/>
        <v>0</v>
      </c>
      <c r="X102">
        <f t="shared" si="10"/>
        <v>0</v>
      </c>
      <c r="Y102">
        <f t="shared" si="10"/>
        <v>0</v>
      </c>
      <c r="Z102">
        <f t="shared" si="10"/>
        <v>0</v>
      </c>
    </row>
    <row r="103" spans="7:26">
      <c r="G103">
        <f t="shared" si="11"/>
        <v>0</v>
      </c>
      <c r="H103">
        <f t="shared" si="10"/>
        <v>0</v>
      </c>
      <c r="I103">
        <f t="shared" si="10"/>
        <v>0</v>
      </c>
      <c r="J103">
        <f t="shared" si="10"/>
        <v>0</v>
      </c>
      <c r="K103">
        <f t="shared" si="10"/>
        <v>0</v>
      </c>
      <c r="L103">
        <f t="shared" si="10"/>
        <v>0</v>
      </c>
      <c r="M103">
        <f t="shared" si="10"/>
        <v>0</v>
      </c>
      <c r="N103">
        <f t="shared" si="10"/>
        <v>0</v>
      </c>
      <c r="O103">
        <f t="shared" si="10"/>
        <v>0</v>
      </c>
      <c r="P103">
        <f t="shared" si="10"/>
        <v>0</v>
      </c>
      <c r="Q103">
        <f t="shared" si="10"/>
        <v>0</v>
      </c>
      <c r="R103">
        <f t="shared" si="10"/>
        <v>0</v>
      </c>
      <c r="S103">
        <f t="shared" si="10"/>
        <v>0</v>
      </c>
      <c r="T103">
        <f t="shared" si="10"/>
        <v>0</v>
      </c>
      <c r="U103">
        <f t="shared" si="10"/>
        <v>0</v>
      </c>
      <c r="V103">
        <f t="shared" si="10"/>
        <v>0</v>
      </c>
      <c r="W103">
        <f t="shared" si="10"/>
        <v>0</v>
      </c>
      <c r="X103">
        <f t="shared" si="10"/>
        <v>0</v>
      </c>
      <c r="Y103">
        <f t="shared" si="10"/>
        <v>0</v>
      </c>
      <c r="Z103">
        <f t="shared" si="10"/>
        <v>0</v>
      </c>
    </row>
    <row r="104" spans="7:26">
      <c r="G104">
        <f t="shared" si="11"/>
        <v>0</v>
      </c>
      <c r="H104">
        <f t="shared" si="10"/>
        <v>0</v>
      </c>
      <c r="I104">
        <f t="shared" si="10"/>
        <v>0</v>
      </c>
      <c r="J104">
        <f t="shared" si="10"/>
        <v>0</v>
      </c>
      <c r="K104">
        <f t="shared" si="10"/>
        <v>0</v>
      </c>
      <c r="L104">
        <f t="shared" si="10"/>
        <v>0</v>
      </c>
      <c r="M104">
        <f t="shared" si="10"/>
        <v>0</v>
      </c>
      <c r="N104">
        <f t="shared" si="10"/>
        <v>0</v>
      </c>
      <c r="O104">
        <f t="shared" si="10"/>
        <v>0</v>
      </c>
      <c r="P104">
        <f t="shared" si="10"/>
        <v>0</v>
      </c>
      <c r="Q104">
        <f t="shared" si="10"/>
        <v>0</v>
      </c>
      <c r="R104">
        <f t="shared" si="10"/>
        <v>0</v>
      </c>
      <c r="S104">
        <f t="shared" si="10"/>
        <v>0</v>
      </c>
      <c r="T104">
        <f t="shared" si="10"/>
        <v>0</v>
      </c>
      <c r="U104">
        <f t="shared" si="10"/>
        <v>0</v>
      </c>
      <c r="V104">
        <f t="shared" si="10"/>
        <v>0</v>
      </c>
      <c r="W104">
        <f t="shared" si="10"/>
        <v>0</v>
      </c>
      <c r="X104">
        <f t="shared" si="10"/>
        <v>0</v>
      </c>
      <c r="Y104">
        <f t="shared" si="10"/>
        <v>0</v>
      </c>
      <c r="Z104">
        <f t="shared" si="10"/>
        <v>0</v>
      </c>
    </row>
    <row r="105" spans="7:26">
      <c r="G105">
        <f t="shared" si="11"/>
        <v>0</v>
      </c>
      <c r="H105">
        <f t="shared" si="10"/>
        <v>0</v>
      </c>
      <c r="I105">
        <f t="shared" si="10"/>
        <v>0</v>
      </c>
      <c r="J105">
        <f t="shared" si="10"/>
        <v>0</v>
      </c>
      <c r="K105">
        <f t="shared" si="10"/>
        <v>0</v>
      </c>
      <c r="L105">
        <f t="shared" si="10"/>
        <v>0</v>
      </c>
      <c r="M105">
        <f t="shared" si="10"/>
        <v>0</v>
      </c>
      <c r="N105">
        <f t="shared" si="10"/>
        <v>0</v>
      </c>
      <c r="O105">
        <f t="shared" si="10"/>
        <v>0</v>
      </c>
      <c r="P105">
        <f t="shared" si="10"/>
        <v>0</v>
      </c>
      <c r="Q105">
        <f t="shared" si="10"/>
        <v>0</v>
      </c>
      <c r="R105">
        <f t="shared" si="10"/>
        <v>0</v>
      </c>
      <c r="S105">
        <f t="shared" si="10"/>
        <v>0</v>
      </c>
      <c r="T105">
        <f t="shared" si="10"/>
        <v>0</v>
      </c>
      <c r="U105">
        <f t="shared" si="10"/>
        <v>0</v>
      </c>
      <c r="V105">
        <f t="shared" si="10"/>
        <v>0</v>
      </c>
      <c r="W105">
        <f t="shared" si="10"/>
        <v>0</v>
      </c>
      <c r="X105">
        <f t="shared" si="10"/>
        <v>0</v>
      </c>
      <c r="Y105">
        <f t="shared" si="10"/>
        <v>0</v>
      </c>
      <c r="Z105">
        <f t="shared" si="10"/>
        <v>0</v>
      </c>
    </row>
    <row r="106" spans="7:26">
      <c r="G106">
        <f t="shared" si="11"/>
        <v>0</v>
      </c>
      <c r="H106">
        <f t="shared" si="10"/>
        <v>0</v>
      </c>
      <c r="I106">
        <f t="shared" si="10"/>
        <v>0</v>
      </c>
      <c r="J106">
        <f t="shared" si="10"/>
        <v>0</v>
      </c>
      <c r="K106">
        <f t="shared" si="10"/>
        <v>0</v>
      </c>
      <c r="L106">
        <f t="shared" si="10"/>
        <v>0</v>
      </c>
      <c r="M106">
        <f t="shared" si="10"/>
        <v>0</v>
      </c>
      <c r="N106">
        <f t="shared" si="10"/>
        <v>0</v>
      </c>
      <c r="O106">
        <f t="shared" si="10"/>
        <v>0</v>
      </c>
      <c r="P106">
        <f t="shared" si="10"/>
        <v>0</v>
      </c>
      <c r="Q106">
        <f t="shared" si="10"/>
        <v>0</v>
      </c>
      <c r="R106">
        <f t="shared" si="10"/>
        <v>0</v>
      </c>
      <c r="S106">
        <f t="shared" si="10"/>
        <v>0</v>
      </c>
      <c r="T106">
        <f t="shared" si="10"/>
        <v>0</v>
      </c>
      <c r="U106">
        <f t="shared" si="10"/>
        <v>0</v>
      </c>
      <c r="V106">
        <f t="shared" si="10"/>
        <v>0</v>
      </c>
      <c r="W106">
        <f t="shared" si="10"/>
        <v>0</v>
      </c>
      <c r="X106">
        <f t="shared" si="10"/>
        <v>0</v>
      </c>
      <c r="Y106">
        <f t="shared" si="10"/>
        <v>0</v>
      </c>
      <c r="Z106">
        <f t="shared" si="10"/>
        <v>0</v>
      </c>
    </row>
    <row r="107" spans="7:26">
      <c r="G107">
        <f t="shared" si="11"/>
        <v>0</v>
      </c>
      <c r="H107">
        <f t="shared" si="10"/>
        <v>0</v>
      </c>
      <c r="I107">
        <f t="shared" si="10"/>
        <v>0</v>
      </c>
      <c r="J107">
        <f t="shared" si="10"/>
        <v>0</v>
      </c>
      <c r="K107">
        <f t="shared" si="10"/>
        <v>0</v>
      </c>
      <c r="L107">
        <f t="shared" si="10"/>
        <v>0</v>
      </c>
      <c r="M107">
        <f t="shared" si="10"/>
        <v>0</v>
      </c>
      <c r="N107">
        <f t="shared" si="10"/>
        <v>0</v>
      </c>
      <c r="O107">
        <f t="shared" si="10"/>
        <v>0</v>
      </c>
      <c r="P107">
        <f t="shared" si="10"/>
        <v>0</v>
      </c>
      <c r="Q107">
        <f t="shared" si="10"/>
        <v>0</v>
      </c>
      <c r="R107">
        <f t="shared" si="10"/>
        <v>0</v>
      </c>
      <c r="S107">
        <f t="shared" si="10"/>
        <v>0</v>
      </c>
      <c r="T107">
        <f t="shared" si="10"/>
        <v>0</v>
      </c>
      <c r="U107">
        <f t="shared" si="10"/>
        <v>0</v>
      </c>
      <c r="V107">
        <f t="shared" si="10"/>
        <v>0</v>
      </c>
      <c r="W107">
        <f t="shared" si="10"/>
        <v>0</v>
      </c>
      <c r="X107">
        <f t="shared" si="10"/>
        <v>0</v>
      </c>
      <c r="Y107">
        <f t="shared" si="10"/>
        <v>0</v>
      </c>
      <c r="Z107">
        <f t="shared" si="10"/>
        <v>0</v>
      </c>
    </row>
    <row r="108" spans="7:26">
      <c r="G108">
        <f t="shared" si="11"/>
        <v>0</v>
      </c>
      <c r="H108">
        <f t="shared" si="10"/>
        <v>0</v>
      </c>
      <c r="I108">
        <f t="shared" si="10"/>
        <v>0</v>
      </c>
      <c r="J108">
        <f t="shared" si="10"/>
        <v>0</v>
      </c>
      <c r="K108">
        <f t="shared" si="10"/>
        <v>0</v>
      </c>
      <c r="L108">
        <f t="shared" ref="H108:Z121" si="12">L17*$C17</f>
        <v>0</v>
      </c>
      <c r="M108">
        <f t="shared" si="12"/>
        <v>0</v>
      </c>
      <c r="N108">
        <f t="shared" si="12"/>
        <v>0</v>
      </c>
      <c r="O108">
        <f t="shared" si="12"/>
        <v>0</v>
      </c>
      <c r="P108">
        <f t="shared" si="12"/>
        <v>0</v>
      </c>
      <c r="Q108">
        <f t="shared" si="12"/>
        <v>0</v>
      </c>
      <c r="R108">
        <f t="shared" si="12"/>
        <v>0</v>
      </c>
      <c r="S108">
        <f t="shared" si="12"/>
        <v>0</v>
      </c>
      <c r="T108">
        <f t="shared" si="12"/>
        <v>8.5800000000000001E-2</v>
      </c>
      <c r="U108">
        <f t="shared" si="12"/>
        <v>0</v>
      </c>
      <c r="V108">
        <f t="shared" si="12"/>
        <v>0</v>
      </c>
      <c r="W108">
        <f t="shared" si="12"/>
        <v>0</v>
      </c>
      <c r="X108">
        <f t="shared" si="12"/>
        <v>8.5800000000000001E-2</v>
      </c>
      <c r="Y108">
        <f t="shared" si="12"/>
        <v>8.5800000000000001E-2</v>
      </c>
      <c r="Z108">
        <f t="shared" si="12"/>
        <v>0</v>
      </c>
    </row>
    <row r="109" spans="7:26">
      <c r="G109">
        <f t="shared" si="11"/>
        <v>0</v>
      </c>
      <c r="H109">
        <f t="shared" si="12"/>
        <v>0</v>
      </c>
      <c r="I109">
        <f t="shared" si="12"/>
        <v>0</v>
      </c>
      <c r="J109">
        <f t="shared" si="12"/>
        <v>0</v>
      </c>
      <c r="K109">
        <f t="shared" si="12"/>
        <v>0</v>
      </c>
      <c r="L109">
        <f t="shared" si="12"/>
        <v>0</v>
      </c>
      <c r="M109">
        <f t="shared" si="12"/>
        <v>0</v>
      </c>
      <c r="N109">
        <f t="shared" si="12"/>
        <v>0</v>
      </c>
      <c r="O109">
        <f t="shared" si="12"/>
        <v>0</v>
      </c>
      <c r="P109">
        <f t="shared" si="12"/>
        <v>0</v>
      </c>
      <c r="Q109">
        <f t="shared" si="12"/>
        <v>0</v>
      </c>
      <c r="R109">
        <f t="shared" si="12"/>
        <v>0</v>
      </c>
      <c r="S109">
        <f t="shared" si="12"/>
        <v>0</v>
      </c>
      <c r="T109">
        <f t="shared" si="12"/>
        <v>0</v>
      </c>
      <c r="U109">
        <f t="shared" si="12"/>
        <v>0</v>
      </c>
      <c r="V109">
        <f t="shared" si="12"/>
        <v>0</v>
      </c>
      <c r="W109">
        <f t="shared" si="12"/>
        <v>0</v>
      </c>
      <c r="X109">
        <f t="shared" si="12"/>
        <v>0</v>
      </c>
      <c r="Y109">
        <f t="shared" si="12"/>
        <v>0</v>
      </c>
      <c r="Z109">
        <f t="shared" si="12"/>
        <v>0</v>
      </c>
    </row>
    <row r="110" spans="7:26">
      <c r="G110">
        <f t="shared" si="11"/>
        <v>0</v>
      </c>
      <c r="H110">
        <f t="shared" si="12"/>
        <v>0</v>
      </c>
      <c r="I110">
        <f t="shared" si="12"/>
        <v>0</v>
      </c>
      <c r="J110">
        <f t="shared" si="12"/>
        <v>0</v>
      </c>
      <c r="K110">
        <f t="shared" si="12"/>
        <v>0</v>
      </c>
      <c r="L110">
        <f t="shared" si="12"/>
        <v>0</v>
      </c>
      <c r="M110">
        <f t="shared" si="12"/>
        <v>0</v>
      </c>
      <c r="N110">
        <f t="shared" si="12"/>
        <v>0</v>
      </c>
      <c r="O110">
        <f t="shared" si="12"/>
        <v>0</v>
      </c>
      <c r="P110">
        <f t="shared" si="12"/>
        <v>0</v>
      </c>
      <c r="Q110">
        <f t="shared" si="12"/>
        <v>0</v>
      </c>
      <c r="R110">
        <f t="shared" si="12"/>
        <v>0</v>
      </c>
      <c r="S110">
        <f t="shared" si="12"/>
        <v>0</v>
      </c>
      <c r="T110">
        <f t="shared" si="12"/>
        <v>0</v>
      </c>
      <c r="U110">
        <f t="shared" si="12"/>
        <v>0</v>
      </c>
      <c r="V110">
        <f t="shared" si="12"/>
        <v>0</v>
      </c>
      <c r="W110">
        <f t="shared" si="12"/>
        <v>0</v>
      </c>
      <c r="X110">
        <f t="shared" si="12"/>
        <v>0</v>
      </c>
      <c r="Y110">
        <f t="shared" si="12"/>
        <v>0</v>
      </c>
      <c r="Z110">
        <f t="shared" si="12"/>
        <v>0</v>
      </c>
    </row>
    <row r="111" spans="7:26">
      <c r="G111">
        <f t="shared" si="11"/>
        <v>0</v>
      </c>
      <c r="H111">
        <f t="shared" si="12"/>
        <v>0</v>
      </c>
      <c r="I111">
        <f t="shared" si="12"/>
        <v>0</v>
      </c>
      <c r="J111">
        <f t="shared" si="12"/>
        <v>0</v>
      </c>
      <c r="K111">
        <f t="shared" si="12"/>
        <v>0</v>
      </c>
      <c r="L111">
        <f t="shared" si="12"/>
        <v>0</v>
      </c>
      <c r="M111">
        <f t="shared" si="12"/>
        <v>0</v>
      </c>
      <c r="N111">
        <f t="shared" si="12"/>
        <v>0</v>
      </c>
      <c r="O111">
        <f t="shared" si="12"/>
        <v>0</v>
      </c>
      <c r="P111">
        <f t="shared" si="12"/>
        <v>0</v>
      </c>
      <c r="Q111">
        <f t="shared" si="12"/>
        <v>0</v>
      </c>
      <c r="R111">
        <f t="shared" si="12"/>
        <v>0</v>
      </c>
      <c r="S111">
        <f t="shared" si="12"/>
        <v>0</v>
      </c>
      <c r="T111">
        <f t="shared" si="12"/>
        <v>0</v>
      </c>
      <c r="U111">
        <f t="shared" si="12"/>
        <v>0</v>
      </c>
      <c r="V111">
        <f t="shared" si="12"/>
        <v>0</v>
      </c>
      <c r="W111">
        <f t="shared" si="12"/>
        <v>0</v>
      </c>
      <c r="X111">
        <f t="shared" si="12"/>
        <v>0</v>
      </c>
      <c r="Y111">
        <f t="shared" si="12"/>
        <v>0</v>
      </c>
      <c r="Z111">
        <f t="shared" si="12"/>
        <v>0</v>
      </c>
    </row>
    <row r="112" spans="7:26">
      <c r="G112">
        <f t="shared" si="11"/>
        <v>0</v>
      </c>
      <c r="H112">
        <f t="shared" si="12"/>
        <v>0</v>
      </c>
      <c r="I112">
        <f t="shared" si="12"/>
        <v>0</v>
      </c>
      <c r="J112">
        <f t="shared" si="12"/>
        <v>0</v>
      </c>
      <c r="K112">
        <f t="shared" si="12"/>
        <v>0</v>
      </c>
      <c r="L112">
        <f t="shared" si="12"/>
        <v>0</v>
      </c>
      <c r="M112">
        <f t="shared" si="12"/>
        <v>0</v>
      </c>
      <c r="N112">
        <f t="shared" si="12"/>
        <v>0</v>
      </c>
      <c r="O112">
        <f t="shared" si="12"/>
        <v>0</v>
      </c>
      <c r="P112">
        <f t="shared" si="12"/>
        <v>0</v>
      </c>
      <c r="Q112">
        <f t="shared" si="12"/>
        <v>0</v>
      </c>
      <c r="R112">
        <f t="shared" si="12"/>
        <v>0</v>
      </c>
      <c r="S112">
        <f t="shared" si="12"/>
        <v>0</v>
      </c>
      <c r="T112">
        <f t="shared" si="12"/>
        <v>0</v>
      </c>
      <c r="U112">
        <f t="shared" si="12"/>
        <v>0</v>
      </c>
      <c r="V112">
        <f t="shared" si="12"/>
        <v>0</v>
      </c>
      <c r="W112">
        <f t="shared" si="12"/>
        <v>0</v>
      </c>
      <c r="X112">
        <f t="shared" si="12"/>
        <v>0</v>
      </c>
      <c r="Y112">
        <f t="shared" si="12"/>
        <v>0</v>
      </c>
      <c r="Z112">
        <f t="shared" si="12"/>
        <v>0</v>
      </c>
    </row>
    <row r="113" spans="7:26">
      <c r="G113">
        <f t="shared" si="11"/>
        <v>0</v>
      </c>
      <c r="H113">
        <f t="shared" si="12"/>
        <v>0</v>
      </c>
      <c r="I113">
        <f t="shared" si="12"/>
        <v>7.4099999999999999E-2</v>
      </c>
      <c r="J113">
        <f t="shared" si="12"/>
        <v>0</v>
      </c>
      <c r="K113">
        <f t="shared" si="12"/>
        <v>0</v>
      </c>
      <c r="L113">
        <f t="shared" si="12"/>
        <v>7.4099999999999999E-2</v>
      </c>
      <c r="M113">
        <f t="shared" si="12"/>
        <v>0</v>
      </c>
      <c r="N113">
        <f t="shared" si="12"/>
        <v>0</v>
      </c>
      <c r="O113">
        <f t="shared" si="12"/>
        <v>0</v>
      </c>
      <c r="P113">
        <f t="shared" si="12"/>
        <v>0</v>
      </c>
      <c r="Q113">
        <f t="shared" si="12"/>
        <v>0</v>
      </c>
      <c r="R113">
        <f t="shared" si="12"/>
        <v>0</v>
      </c>
      <c r="S113">
        <f t="shared" si="12"/>
        <v>0</v>
      </c>
      <c r="T113">
        <f t="shared" si="12"/>
        <v>0</v>
      </c>
      <c r="U113">
        <f t="shared" si="12"/>
        <v>0</v>
      </c>
      <c r="V113">
        <f t="shared" si="12"/>
        <v>7.4099999999999999E-2</v>
      </c>
      <c r="W113">
        <f t="shared" si="12"/>
        <v>7.4099999999999999E-2</v>
      </c>
      <c r="X113">
        <f t="shared" si="12"/>
        <v>0</v>
      </c>
      <c r="Y113">
        <f t="shared" si="12"/>
        <v>0</v>
      </c>
      <c r="Z113">
        <f t="shared" si="12"/>
        <v>0</v>
      </c>
    </row>
    <row r="114" spans="7:26">
      <c r="G114">
        <f t="shared" si="11"/>
        <v>0</v>
      </c>
      <c r="H114">
        <f t="shared" si="12"/>
        <v>0</v>
      </c>
      <c r="I114">
        <f t="shared" si="12"/>
        <v>0</v>
      </c>
      <c r="J114">
        <f t="shared" si="12"/>
        <v>0</v>
      </c>
      <c r="K114">
        <f t="shared" si="12"/>
        <v>0</v>
      </c>
      <c r="L114">
        <f t="shared" si="12"/>
        <v>0</v>
      </c>
      <c r="M114">
        <f t="shared" si="12"/>
        <v>0</v>
      </c>
      <c r="N114">
        <f t="shared" si="12"/>
        <v>0</v>
      </c>
      <c r="O114">
        <f t="shared" si="12"/>
        <v>0</v>
      </c>
      <c r="P114">
        <f t="shared" si="12"/>
        <v>0</v>
      </c>
      <c r="Q114">
        <f t="shared" si="12"/>
        <v>0</v>
      </c>
      <c r="R114">
        <f t="shared" si="12"/>
        <v>0</v>
      </c>
      <c r="S114">
        <f t="shared" si="12"/>
        <v>0</v>
      </c>
      <c r="T114">
        <f t="shared" si="12"/>
        <v>0</v>
      </c>
      <c r="U114">
        <f t="shared" si="12"/>
        <v>0</v>
      </c>
      <c r="V114">
        <f t="shared" si="12"/>
        <v>0</v>
      </c>
      <c r="W114">
        <f t="shared" si="12"/>
        <v>0</v>
      </c>
      <c r="X114">
        <f t="shared" si="12"/>
        <v>0</v>
      </c>
      <c r="Y114">
        <f t="shared" si="12"/>
        <v>0</v>
      </c>
      <c r="Z114">
        <f t="shared" si="12"/>
        <v>0</v>
      </c>
    </row>
    <row r="115" spans="7:26">
      <c r="G115">
        <f t="shared" si="11"/>
        <v>0</v>
      </c>
      <c r="H115">
        <f t="shared" si="12"/>
        <v>0</v>
      </c>
      <c r="I115">
        <f t="shared" si="12"/>
        <v>0</v>
      </c>
      <c r="J115">
        <f t="shared" si="12"/>
        <v>0</v>
      </c>
      <c r="K115">
        <f t="shared" si="12"/>
        <v>0</v>
      </c>
      <c r="L115">
        <f t="shared" si="12"/>
        <v>0</v>
      </c>
      <c r="M115">
        <f t="shared" si="12"/>
        <v>0</v>
      </c>
      <c r="N115">
        <f t="shared" si="12"/>
        <v>0</v>
      </c>
      <c r="O115">
        <f t="shared" si="12"/>
        <v>0</v>
      </c>
      <c r="P115">
        <f t="shared" si="12"/>
        <v>0</v>
      </c>
      <c r="Q115">
        <f t="shared" si="12"/>
        <v>0</v>
      </c>
      <c r="R115">
        <f t="shared" si="12"/>
        <v>0</v>
      </c>
      <c r="S115">
        <f t="shared" si="12"/>
        <v>0</v>
      </c>
      <c r="T115">
        <f t="shared" si="12"/>
        <v>0</v>
      </c>
      <c r="U115">
        <f t="shared" si="12"/>
        <v>0</v>
      </c>
      <c r="V115">
        <f t="shared" si="12"/>
        <v>0</v>
      </c>
      <c r="W115">
        <f t="shared" si="12"/>
        <v>0</v>
      </c>
      <c r="X115">
        <f t="shared" si="12"/>
        <v>0</v>
      </c>
      <c r="Y115">
        <f t="shared" si="12"/>
        <v>0</v>
      </c>
      <c r="Z115">
        <f t="shared" si="12"/>
        <v>0</v>
      </c>
    </row>
    <row r="116" spans="7:26">
      <c r="G116">
        <f t="shared" si="11"/>
        <v>0</v>
      </c>
      <c r="H116">
        <f t="shared" si="12"/>
        <v>0</v>
      </c>
      <c r="I116">
        <f t="shared" si="12"/>
        <v>0</v>
      </c>
      <c r="J116">
        <f t="shared" si="12"/>
        <v>0</v>
      </c>
      <c r="K116">
        <f t="shared" si="12"/>
        <v>0</v>
      </c>
      <c r="L116">
        <f t="shared" si="12"/>
        <v>0</v>
      </c>
      <c r="M116">
        <f t="shared" si="12"/>
        <v>0</v>
      </c>
      <c r="N116">
        <f t="shared" si="12"/>
        <v>0</v>
      </c>
      <c r="O116">
        <f t="shared" si="12"/>
        <v>0</v>
      </c>
      <c r="P116">
        <f t="shared" si="12"/>
        <v>0</v>
      </c>
      <c r="Q116">
        <f t="shared" si="12"/>
        <v>0</v>
      </c>
      <c r="R116">
        <f t="shared" si="12"/>
        <v>0</v>
      </c>
      <c r="S116">
        <f t="shared" si="12"/>
        <v>0</v>
      </c>
      <c r="T116">
        <f t="shared" si="12"/>
        <v>0</v>
      </c>
      <c r="U116">
        <f t="shared" si="12"/>
        <v>0</v>
      </c>
      <c r="V116">
        <f t="shared" si="12"/>
        <v>0</v>
      </c>
      <c r="W116">
        <f t="shared" si="12"/>
        <v>0</v>
      </c>
      <c r="X116">
        <f t="shared" si="12"/>
        <v>0</v>
      </c>
      <c r="Y116">
        <f t="shared" si="12"/>
        <v>0</v>
      </c>
      <c r="Z116">
        <f t="shared" si="12"/>
        <v>0</v>
      </c>
    </row>
    <row r="117" spans="7:26">
      <c r="G117">
        <f t="shared" si="11"/>
        <v>0</v>
      </c>
      <c r="H117">
        <f t="shared" si="12"/>
        <v>0</v>
      </c>
      <c r="I117">
        <f t="shared" si="12"/>
        <v>3.7999999999999999E-2</v>
      </c>
      <c r="J117">
        <f t="shared" si="12"/>
        <v>0</v>
      </c>
      <c r="K117">
        <f t="shared" si="12"/>
        <v>0</v>
      </c>
      <c r="L117">
        <f t="shared" si="12"/>
        <v>3.7999999999999999E-2</v>
      </c>
      <c r="M117">
        <f t="shared" si="12"/>
        <v>0</v>
      </c>
      <c r="N117">
        <f t="shared" si="12"/>
        <v>0</v>
      </c>
      <c r="O117">
        <f t="shared" si="12"/>
        <v>0</v>
      </c>
      <c r="P117">
        <f t="shared" si="12"/>
        <v>0</v>
      </c>
      <c r="Q117">
        <f t="shared" si="12"/>
        <v>0</v>
      </c>
      <c r="R117">
        <f t="shared" si="12"/>
        <v>0</v>
      </c>
      <c r="S117">
        <f t="shared" si="12"/>
        <v>0</v>
      </c>
      <c r="T117">
        <f t="shared" si="12"/>
        <v>0</v>
      </c>
      <c r="U117">
        <f t="shared" si="12"/>
        <v>0</v>
      </c>
      <c r="V117">
        <f t="shared" si="12"/>
        <v>0</v>
      </c>
      <c r="W117">
        <f t="shared" si="12"/>
        <v>0</v>
      </c>
      <c r="X117">
        <f t="shared" si="12"/>
        <v>0</v>
      </c>
      <c r="Y117">
        <f t="shared" si="12"/>
        <v>0</v>
      </c>
      <c r="Z117">
        <f t="shared" si="12"/>
        <v>0</v>
      </c>
    </row>
    <row r="118" spans="7:26">
      <c r="G118">
        <f t="shared" si="11"/>
        <v>0</v>
      </c>
      <c r="H118">
        <f t="shared" si="12"/>
        <v>0</v>
      </c>
      <c r="I118">
        <f t="shared" si="12"/>
        <v>0</v>
      </c>
      <c r="J118">
        <f t="shared" si="12"/>
        <v>0</v>
      </c>
      <c r="K118">
        <f t="shared" si="12"/>
        <v>0</v>
      </c>
      <c r="L118">
        <f t="shared" si="12"/>
        <v>0</v>
      </c>
      <c r="M118">
        <f t="shared" si="12"/>
        <v>0</v>
      </c>
      <c r="N118">
        <f t="shared" si="12"/>
        <v>0</v>
      </c>
      <c r="O118">
        <f t="shared" si="12"/>
        <v>0</v>
      </c>
      <c r="P118">
        <f t="shared" si="12"/>
        <v>0</v>
      </c>
      <c r="Q118">
        <f t="shared" si="12"/>
        <v>0</v>
      </c>
      <c r="R118">
        <f t="shared" si="12"/>
        <v>0</v>
      </c>
      <c r="S118">
        <f t="shared" si="12"/>
        <v>0</v>
      </c>
      <c r="T118">
        <f t="shared" si="12"/>
        <v>0</v>
      </c>
      <c r="U118">
        <f t="shared" si="12"/>
        <v>0</v>
      </c>
      <c r="V118">
        <f t="shared" si="12"/>
        <v>0</v>
      </c>
      <c r="W118">
        <f t="shared" si="12"/>
        <v>0</v>
      </c>
      <c r="X118">
        <f t="shared" si="12"/>
        <v>0</v>
      </c>
      <c r="Y118">
        <f t="shared" si="12"/>
        <v>0</v>
      </c>
      <c r="Z118">
        <f t="shared" si="12"/>
        <v>0</v>
      </c>
    </row>
    <row r="119" spans="7:26">
      <c r="G119">
        <f t="shared" si="11"/>
        <v>0</v>
      </c>
      <c r="H119">
        <f t="shared" si="12"/>
        <v>0</v>
      </c>
      <c r="I119">
        <f t="shared" si="12"/>
        <v>0</v>
      </c>
      <c r="J119">
        <f t="shared" si="12"/>
        <v>0</v>
      </c>
      <c r="K119">
        <f t="shared" si="12"/>
        <v>0</v>
      </c>
      <c r="L119">
        <f t="shared" si="12"/>
        <v>0</v>
      </c>
      <c r="M119">
        <f t="shared" si="12"/>
        <v>0</v>
      </c>
      <c r="N119">
        <f t="shared" si="12"/>
        <v>0</v>
      </c>
      <c r="O119">
        <f t="shared" si="12"/>
        <v>0</v>
      </c>
      <c r="P119">
        <f t="shared" si="12"/>
        <v>0</v>
      </c>
      <c r="Q119">
        <f t="shared" si="12"/>
        <v>0</v>
      </c>
      <c r="R119">
        <f t="shared" si="12"/>
        <v>0</v>
      </c>
      <c r="S119">
        <f t="shared" si="12"/>
        <v>0</v>
      </c>
      <c r="T119">
        <f t="shared" si="12"/>
        <v>0</v>
      </c>
      <c r="U119">
        <f t="shared" si="12"/>
        <v>0</v>
      </c>
      <c r="V119">
        <f t="shared" si="12"/>
        <v>0</v>
      </c>
      <c r="W119">
        <f t="shared" si="12"/>
        <v>0</v>
      </c>
      <c r="X119">
        <f t="shared" si="12"/>
        <v>0</v>
      </c>
      <c r="Y119">
        <f t="shared" si="12"/>
        <v>0</v>
      </c>
      <c r="Z119">
        <f t="shared" si="12"/>
        <v>0</v>
      </c>
    </row>
    <row r="120" spans="7:26">
      <c r="G120">
        <f t="shared" si="11"/>
        <v>7.9100000000000004E-2</v>
      </c>
      <c r="H120">
        <f t="shared" si="12"/>
        <v>7.9100000000000004E-2</v>
      </c>
      <c r="I120">
        <f t="shared" si="12"/>
        <v>7.9100000000000004E-2</v>
      </c>
      <c r="J120">
        <f t="shared" si="12"/>
        <v>0.15820000000000001</v>
      </c>
      <c r="K120">
        <f t="shared" si="12"/>
        <v>7.9100000000000004E-2</v>
      </c>
      <c r="L120">
        <f t="shared" si="12"/>
        <v>7.9100000000000004E-2</v>
      </c>
      <c r="M120">
        <f t="shared" si="12"/>
        <v>0.15820000000000001</v>
      </c>
      <c r="N120">
        <f t="shared" si="12"/>
        <v>7.9100000000000004E-2</v>
      </c>
      <c r="O120">
        <f t="shared" si="12"/>
        <v>7.9100000000000004E-2</v>
      </c>
      <c r="P120">
        <f t="shared" si="12"/>
        <v>7.9100000000000004E-2</v>
      </c>
      <c r="Q120">
        <f t="shared" si="12"/>
        <v>7.9100000000000004E-2</v>
      </c>
      <c r="R120">
        <f t="shared" si="12"/>
        <v>7.9100000000000004E-2</v>
      </c>
      <c r="S120">
        <f t="shared" si="12"/>
        <v>7.9100000000000004E-2</v>
      </c>
      <c r="T120">
        <f t="shared" si="12"/>
        <v>7.9100000000000004E-2</v>
      </c>
      <c r="U120">
        <f t="shared" si="12"/>
        <v>7.9100000000000004E-2</v>
      </c>
      <c r="V120">
        <f t="shared" si="12"/>
        <v>7.9100000000000004E-2</v>
      </c>
      <c r="W120">
        <f t="shared" si="12"/>
        <v>7.9100000000000004E-2</v>
      </c>
      <c r="X120">
        <f t="shared" si="12"/>
        <v>7.9100000000000004E-2</v>
      </c>
      <c r="Y120">
        <f t="shared" si="12"/>
        <v>7.9100000000000004E-2</v>
      </c>
      <c r="Z120">
        <f t="shared" si="12"/>
        <v>7.9100000000000004E-2</v>
      </c>
    </row>
    <row r="121" spans="7:26">
      <c r="G121">
        <f t="shared" si="11"/>
        <v>0</v>
      </c>
      <c r="H121">
        <f t="shared" si="12"/>
        <v>0</v>
      </c>
      <c r="I121">
        <f t="shared" si="12"/>
        <v>0</v>
      </c>
      <c r="J121">
        <f t="shared" si="12"/>
        <v>0</v>
      </c>
      <c r="K121">
        <f t="shared" si="12"/>
        <v>0</v>
      </c>
      <c r="L121">
        <f t="shared" si="12"/>
        <v>0</v>
      </c>
      <c r="M121">
        <f t="shared" si="12"/>
        <v>0</v>
      </c>
      <c r="N121">
        <f t="shared" si="12"/>
        <v>0</v>
      </c>
      <c r="O121">
        <f t="shared" si="12"/>
        <v>0</v>
      </c>
      <c r="P121">
        <f t="shared" si="12"/>
        <v>0</v>
      </c>
      <c r="Q121">
        <f t="shared" si="12"/>
        <v>0</v>
      </c>
      <c r="R121">
        <f t="shared" si="12"/>
        <v>0</v>
      </c>
      <c r="S121">
        <f t="shared" si="12"/>
        <v>0</v>
      </c>
      <c r="T121">
        <f t="shared" ref="H121:Z133" si="13">T30*$C30</f>
        <v>0</v>
      </c>
      <c r="U121">
        <f t="shared" si="13"/>
        <v>0</v>
      </c>
      <c r="V121">
        <f t="shared" si="13"/>
        <v>0</v>
      </c>
      <c r="W121">
        <f t="shared" si="13"/>
        <v>0</v>
      </c>
      <c r="X121">
        <f t="shared" si="13"/>
        <v>0</v>
      </c>
      <c r="Y121">
        <f t="shared" si="13"/>
        <v>0</v>
      </c>
      <c r="Z121">
        <f t="shared" si="13"/>
        <v>0</v>
      </c>
    </row>
    <row r="122" spans="7:26">
      <c r="G122">
        <f t="shared" si="11"/>
        <v>0</v>
      </c>
      <c r="H122">
        <f t="shared" si="13"/>
        <v>0</v>
      </c>
      <c r="I122">
        <f t="shared" si="13"/>
        <v>0</v>
      </c>
      <c r="J122">
        <f t="shared" si="13"/>
        <v>0</v>
      </c>
      <c r="K122">
        <f t="shared" si="13"/>
        <v>0</v>
      </c>
      <c r="L122">
        <f t="shared" si="13"/>
        <v>0</v>
      </c>
      <c r="M122">
        <f t="shared" si="13"/>
        <v>0</v>
      </c>
      <c r="N122">
        <f t="shared" si="13"/>
        <v>0</v>
      </c>
      <c r="O122">
        <f t="shared" si="13"/>
        <v>0</v>
      </c>
      <c r="P122">
        <f t="shared" si="13"/>
        <v>0</v>
      </c>
      <c r="Q122">
        <f t="shared" si="13"/>
        <v>0</v>
      </c>
      <c r="R122">
        <f t="shared" si="13"/>
        <v>0</v>
      </c>
      <c r="S122">
        <f t="shared" si="13"/>
        <v>0</v>
      </c>
      <c r="T122">
        <f t="shared" si="13"/>
        <v>0</v>
      </c>
      <c r="U122">
        <f t="shared" si="13"/>
        <v>0</v>
      </c>
      <c r="V122">
        <f t="shared" si="13"/>
        <v>0</v>
      </c>
      <c r="W122">
        <f t="shared" si="13"/>
        <v>0</v>
      </c>
      <c r="X122">
        <f t="shared" si="13"/>
        <v>0</v>
      </c>
      <c r="Y122">
        <f t="shared" si="13"/>
        <v>0</v>
      </c>
      <c r="Z122">
        <f t="shared" si="13"/>
        <v>0</v>
      </c>
    </row>
    <row r="123" spans="7:26">
      <c r="G123">
        <f t="shared" si="11"/>
        <v>2.4299999999999999E-2</v>
      </c>
      <c r="H123">
        <f t="shared" si="13"/>
        <v>7.2899999999999993E-2</v>
      </c>
      <c r="I123">
        <f t="shared" si="13"/>
        <v>4.8599999999999997E-2</v>
      </c>
      <c r="J123">
        <f t="shared" si="13"/>
        <v>2.4299999999999999E-2</v>
      </c>
      <c r="K123">
        <f t="shared" si="13"/>
        <v>2.4299999999999999E-2</v>
      </c>
      <c r="L123">
        <f t="shared" si="13"/>
        <v>4.8599999999999997E-2</v>
      </c>
      <c r="M123">
        <f t="shared" si="13"/>
        <v>2.4299999999999999E-2</v>
      </c>
      <c r="N123">
        <f t="shared" si="13"/>
        <v>2.4299999999999999E-2</v>
      </c>
      <c r="O123">
        <f t="shared" si="13"/>
        <v>2.4299999999999999E-2</v>
      </c>
      <c r="P123">
        <f t="shared" si="13"/>
        <v>2.4299999999999999E-2</v>
      </c>
      <c r="Q123">
        <f t="shared" si="13"/>
        <v>2.4299999999999999E-2</v>
      </c>
      <c r="R123">
        <f t="shared" si="13"/>
        <v>4.8599999999999997E-2</v>
      </c>
      <c r="S123">
        <f t="shared" si="13"/>
        <v>2.4299999999999999E-2</v>
      </c>
      <c r="T123">
        <f t="shared" si="13"/>
        <v>2.4299999999999999E-2</v>
      </c>
      <c r="U123">
        <f t="shared" si="13"/>
        <v>0</v>
      </c>
      <c r="V123">
        <f t="shared" si="13"/>
        <v>2.4299999999999999E-2</v>
      </c>
      <c r="W123">
        <f t="shared" si="13"/>
        <v>2.4299999999999999E-2</v>
      </c>
      <c r="X123">
        <f t="shared" si="13"/>
        <v>2.4299999999999999E-2</v>
      </c>
      <c r="Y123">
        <f t="shared" si="13"/>
        <v>2.4299999999999999E-2</v>
      </c>
      <c r="Z123">
        <f t="shared" si="13"/>
        <v>2.4299999999999999E-2</v>
      </c>
    </row>
    <row r="124" spans="7:26">
      <c r="G124">
        <f t="shared" si="11"/>
        <v>0</v>
      </c>
      <c r="H124">
        <f t="shared" si="13"/>
        <v>0</v>
      </c>
      <c r="I124">
        <f t="shared" si="13"/>
        <v>0</v>
      </c>
      <c r="J124">
        <f t="shared" si="13"/>
        <v>0</v>
      </c>
      <c r="K124">
        <f t="shared" si="13"/>
        <v>0</v>
      </c>
      <c r="L124">
        <f t="shared" si="13"/>
        <v>0</v>
      </c>
      <c r="M124">
        <f t="shared" si="13"/>
        <v>0</v>
      </c>
      <c r="N124">
        <f t="shared" si="13"/>
        <v>0</v>
      </c>
      <c r="O124">
        <f t="shared" si="13"/>
        <v>0</v>
      </c>
      <c r="P124">
        <f t="shared" si="13"/>
        <v>0</v>
      </c>
      <c r="Q124">
        <f t="shared" si="13"/>
        <v>0</v>
      </c>
      <c r="R124">
        <f t="shared" si="13"/>
        <v>0</v>
      </c>
      <c r="S124">
        <f t="shared" si="13"/>
        <v>0</v>
      </c>
      <c r="T124">
        <f t="shared" si="13"/>
        <v>0</v>
      </c>
      <c r="U124">
        <f t="shared" si="13"/>
        <v>0</v>
      </c>
      <c r="V124">
        <f t="shared" si="13"/>
        <v>0</v>
      </c>
      <c r="W124">
        <f t="shared" si="13"/>
        <v>0</v>
      </c>
      <c r="X124">
        <f t="shared" si="13"/>
        <v>0</v>
      </c>
      <c r="Y124">
        <f t="shared" si="13"/>
        <v>0</v>
      </c>
      <c r="Z124">
        <f t="shared" si="13"/>
        <v>0</v>
      </c>
    </row>
    <row r="125" spans="7:26">
      <c r="G125">
        <f t="shared" si="11"/>
        <v>0</v>
      </c>
      <c r="H125">
        <f t="shared" si="13"/>
        <v>0</v>
      </c>
      <c r="I125">
        <f t="shared" si="13"/>
        <v>0</v>
      </c>
      <c r="J125">
        <f t="shared" si="13"/>
        <v>0</v>
      </c>
      <c r="K125">
        <f t="shared" si="13"/>
        <v>0</v>
      </c>
      <c r="L125">
        <f t="shared" si="13"/>
        <v>0</v>
      </c>
      <c r="M125">
        <f t="shared" si="13"/>
        <v>0</v>
      </c>
      <c r="N125">
        <f t="shared" si="13"/>
        <v>0</v>
      </c>
      <c r="O125">
        <f t="shared" si="13"/>
        <v>2.5999999999999999E-2</v>
      </c>
      <c r="P125">
        <f t="shared" si="13"/>
        <v>0</v>
      </c>
      <c r="Q125">
        <f t="shared" si="13"/>
        <v>0</v>
      </c>
      <c r="R125">
        <f t="shared" si="13"/>
        <v>0</v>
      </c>
      <c r="S125">
        <f t="shared" si="13"/>
        <v>0</v>
      </c>
      <c r="T125">
        <f t="shared" si="13"/>
        <v>0</v>
      </c>
      <c r="U125">
        <f t="shared" si="13"/>
        <v>1.2999999999999999E-2</v>
      </c>
      <c r="V125">
        <f t="shared" si="13"/>
        <v>0</v>
      </c>
      <c r="W125">
        <f t="shared" si="13"/>
        <v>0</v>
      </c>
      <c r="X125">
        <f t="shared" si="13"/>
        <v>1.2999999999999999E-2</v>
      </c>
      <c r="Y125">
        <f t="shared" si="13"/>
        <v>0</v>
      </c>
      <c r="Z125">
        <f t="shared" si="13"/>
        <v>0</v>
      </c>
    </row>
    <row r="126" spans="7:26">
      <c r="G126">
        <f t="shared" si="11"/>
        <v>0</v>
      </c>
      <c r="H126">
        <f t="shared" si="13"/>
        <v>0</v>
      </c>
      <c r="I126">
        <f t="shared" si="13"/>
        <v>0</v>
      </c>
      <c r="J126">
        <f t="shared" si="13"/>
        <v>0</v>
      </c>
      <c r="K126">
        <f t="shared" si="13"/>
        <v>0</v>
      </c>
      <c r="L126">
        <f t="shared" si="13"/>
        <v>0</v>
      </c>
      <c r="M126">
        <f t="shared" si="13"/>
        <v>0</v>
      </c>
      <c r="N126">
        <f t="shared" si="13"/>
        <v>0</v>
      </c>
      <c r="O126">
        <f t="shared" si="13"/>
        <v>0</v>
      </c>
      <c r="P126">
        <f t="shared" si="13"/>
        <v>0</v>
      </c>
      <c r="Q126">
        <f t="shared" si="13"/>
        <v>0</v>
      </c>
      <c r="R126">
        <f t="shared" si="13"/>
        <v>0</v>
      </c>
      <c r="S126">
        <f t="shared" si="13"/>
        <v>0</v>
      </c>
      <c r="T126">
        <f t="shared" si="13"/>
        <v>0</v>
      </c>
      <c r="U126">
        <f t="shared" si="13"/>
        <v>0</v>
      </c>
      <c r="V126">
        <f t="shared" si="13"/>
        <v>0</v>
      </c>
      <c r="W126">
        <f t="shared" si="13"/>
        <v>0</v>
      </c>
      <c r="X126">
        <f t="shared" si="13"/>
        <v>0</v>
      </c>
      <c r="Y126">
        <f t="shared" si="13"/>
        <v>0</v>
      </c>
      <c r="Z126">
        <f t="shared" si="13"/>
        <v>0</v>
      </c>
    </row>
    <row r="127" spans="7:26">
      <c r="G127">
        <f t="shared" si="11"/>
        <v>0</v>
      </c>
      <c r="H127">
        <f t="shared" si="13"/>
        <v>0</v>
      </c>
      <c r="I127">
        <f t="shared" si="13"/>
        <v>0</v>
      </c>
      <c r="J127">
        <f t="shared" si="13"/>
        <v>0</v>
      </c>
      <c r="K127">
        <f t="shared" si="13"/>
        <v>0</v>
      </c>
      <c r="L127">
        <f t="shared" si="13"/>
        <v>0</v>
      </c>
      <c r="M127">
        <f t="shared" si="13"/>
        <v>0</v>
      </c>
      <c r="N127">
        <f t="shared" si="13"/>
        <v>0</v>
      </c>
      <c r="O127">
        <f t="shared" si="13"/>
        <v>0</v>
      </c>
      <c r="P127">
        <f t="shared" si="13"/>
        <v>0</v>
      </c>
      <c r="Q127">
        <f t="shared" si="13"/>
        <v>0</v>
      </c>
      <c r="R127">
        <f t="shared" si="13"/>
        <v>0</v>
      </c>
      <c r="S127">
        <f t="shared" si="13"/>
        <v>0</v>
      </c>
      <c r="T127">
        <f t="shared" si="13"/>
        <v>0</v>
      </c>
      <c r="U127">
        <f t="shared" si="13"/>
        <v>0</v>
      </c>
      <c r="V127">
        <f t="shared" si="13"/>
        <v>0</v>
      </c>
      <c r="W127">
        <f t="shared" si="13"/>
        <v>0</v>
      </c>
      <c r="X127">
        <f t="shared" si="13"/>
        <v>0</v>
      </c>
      <c r="Y127">
        <f t="shared" si="13"/>
        <v>0</v>
      </c>
      <c r="Z127">
        <f t="shared" si="13"/>
        <v>0</v>
      </c>
    </row>
    <row r="128" spans="7:26">
      <c r="G128">
        <f t="shared" si="11"/>
        <v>0</v>
      </c>
      <c r="H128">
        <f t="shared" si="13"/>
        <v>0</v>
      </c>
      <c r="I128">
        <f t="shared" si="13"/>
        <v>0</v>
      </c>
      <c r="J128">
        <f t="shared" si="13"/>
        <v>0</v>
      </c>
      <c r="K128">
        <f t="shared" si="13"/>
        <v>0</v>
      </c>
      <c r="L128">
        <f t="shared" si="13"/>
        <v>0</v>
      </c>
      <c r="M128">
        <f t="shared" si="13"/>
        <v>0</v>
      </c>
      <c r="N128">
        <f t="shared" si="13"/>
        <v>0</v>
      </c>
      <c r="O128">
        <f t="shared" si="13"/>
        <v>0</v>
      </c>
      <c r="P128">
        <f t="shared" si="13"/>
        <v>0</v>
      </c>
      <c r="Q128">
        <f t="shared" si="13"/>
        <v>0</v>
      </c>
      <c r="R128">
        <f t="shared" si="13"/>
        <v>0</v>
      </c>
      <c r="S128">
        <f t="shared" si="13"/>
        <v>0</v>
      </c>
      <c r="T128">
        <f t="shared" si="13"/>
        <v>0</v>
      </c>
      <c r="U128">
        <f t="shared" si="13"/>
        <v>0</v>
      </c>
      <c r="V128">
        <f t="shared" si="13"/>
        <v>0</v>
      </c>
      <c r="W128">
        <f t="shared" si="13"/>
        <v>0</v>
      </c>
      <c r="X128">
        <f t="shared" si="13"/>
        <v>0</v>
      </c>
      <c r="Y128">
        <f t="shared" si="13"/>
        <v>0</v>
      </c>
      <c r="Z128">
        <f t="shared" si="13"/>
        <v>0</v>
      </c>
    </row>
    <row r="129" spans="6:29">
      <c r="G129">
        <f t="shared" si="11"/>
        <v>0</v>
      </c>
      <c r="H129">
        <f t="shared" si="13"/>
        <v>0</v>
      </c>
      <c r="I129">
        <f t="shared" si="13"/>
        <v>0</v>
      </c>
      <c r="J129">
        <f t="shared" si="13"/>
        <v>0</v>
      </c>
      <c r="K129">
        <f t="shared" si="13"/>
        <v>0</v>
      </c>
      <c r="L129">
        <f t="shared" si="13"/>
        <v>0</v>
      </c>
      <c r="M129">
        <f t="shared" si="13"/>
        <v>0</v>
      </c>
      <c r="N129">
        <f t="shared" si="13"/>
        <v>0</v>
      </c>
      <c r="O129">
        <f t="shared" si="13"/>
        <v>0</v>
      </c>
      <c r="P129">
        <f t="shared" si="13"/>
        <v>0</v>
      </c>
      <c r="Q129">
        <f t="shared" si="13"/>
        <v>0</v>
      </c>
      <c r="R129">
        <f t="shared" si="13"/>
        <v>0</v>
      </c>
      <c r="S129">
        <f t="shared" si="13"/>
        <v>0</v>
      </c>
      <c r="T129">
        <f t="shared" si="13"/>
        <v>0</v>
      </c>
      <c r="U129">
        <f t="shared" si="13"/>
        <v>0</v>
      </c>
      <c r="V129">
        <f t="shared" si="13"/>
        <v>0</v>
      </c>
      <c r="W129">
        <f t="shared" si="13"/>
        <v>0</v>
      </c>
      <c r="X129">
        <f t="shared" si="13"/>
        <v>0</v>
      </c>
      <c r="Y129">
        <f t="shared" si="13"/>
        <v>0</v>
      </c>
      <c r="Z129">
        <f t="shared" si="13"/>
        <v>0</v>
      </c>
    </row>
    <row r="130" spans="6:29">
      <c r="G130">
        <f t="shared" si="11"/>
        <v>0</v>
      </c>
      <c r="H130">
        <f t="shared" si="13"/>
        <v>0</v>
      </c>
      <c r="I130">
        <f t="shared" si="13"/>
        <v>0</v>
      </c>
      <c r="J130">
        <f t="shared" si="13"/>
        <v>0</v>
      </c>
      <c r="K130">
        <f t="shared" si="13"/>
        <v>0</v>
      </c>
      <c r="L130">
        <f t="shared" si="13"/>
        <v>0</v>
      </c>
      <c r="M130">
        <f t="shared" si="13"/>
        <v>0</v>
      </c>
      <c r="N130">
        <f t="shared" si="13"/>
        <v>0</v>
      </c>
      <c r="O130">
        <f t="shared" si="13"/>
        <v>0</v>
      </c>
      <c r="P130">
        <f t="shared" si="13"/>
        <v>0</v>
      </c>
      <c r="Q130">
        <f t="shared" si="13"/>
        <v>0</v>
      </c>
      <c r="R130">
        <f t="shared" si="13"/>
        <v>0</v>
      </c>
      <c r="S130">
        <f t="shared" si="13"/>
        <v>0</v>
      </c>
      <c r="T130">
        <f t="shared" si="13"/>
        <v>0</v>
      </c>
      <c r="U130">
        <f t="shared" si="13"/>
        <v>0</v>
      </c>
      <c r="V130">
        <f t="shared" si="13"/>
        <v>0</v>
      </c>
      <c r="W130">
        <f t="shared" si="13"/>
        <v>0</v>
      </c>
      <c r="X130">
        <f t="shared" si="13"/>
        <v>0</v>
      </c>
      <c r="Y130">
        <f t="shared" si="13"/>
        <v>0</v>
      </c>
      <c r="Z130">
        <f t="shared" si="13"/>
        <v>0</v>
      </c>
    </row>
    <row r="131" spans="6:29">
      <c r="G131">
        <f t="shared" si="11"/>
        <v>0</v>
      </c>
      <c r="H131">
        <f t="shared" si="13"/>
        <v>0</v>
      </c>
      <c r="I131">
        <f t="shared" si="13"/>
        <v>0</v>
      </c>
      <c r="J131">
        <f t="shared" si="13"/>
        <v>0</v>
      </c>
      <c r="K131">
        <f t="shared" si="13"/>
        <v>3.0999999999999999E-3</v>
      </c>
      <c r="L131">
        <f t="shared" si="13"/>
        <v>0</v>
      </c>
      <c r="M131">
        <f t="shared" si="13"/>
        <v>0</v>
      </c>
      <c r="N131">
        <f t="shared" si="13"/>
        <v>0</v>
      </c>
      <c r="O131">
        <f t="shared" si="13"/>
        <v>0</v>
      </c>
      <c r="P131">
        <f t="shared" si="13"/>
        <v>0</v>
      </c>
      <c r="Q131">
        <f t="shared" si="13"/>
        <v>0</v>
      </c>
      <c r="R131">
        <f t="shared" si="13"/>
        <v>0</v>
      </c>
      <c r="S131">
        <f t="shared" si="13"/>
        <v>0</v>
      </c>
      <c r="T131">
        <f t="shared" si="13"/>
        <v>0</v>
      </c>
      <c r="U131">
        <f t="shared" si="13"/>
        <v>0</v>
      </c>
      <c r="V131">
        <f t="shared" si="13"/>
        <v>0</v>
      </c>
      <c r="W131">
        <f t="shared" si="13"/>
        <v>0</v>
      </c>
      <c r="X131">
        <f t="shared" si="13"/>
        <v>0</v>
      </c>
      <c r="Y131">
        <f t="shared" si="13"/>
        <v>0</v>
      </c>
      <c r="Z131">
        <f t="shared" si="13"/>
        <v>0</v>
      </c>
    </row>
    <row r="132" spans="6:29">
      <c r="G132">
        <f t="shared" si="11"/>
        <v>0</v>
      </c>
      <c r="H132">
        <f t="shared" si="13"/>
        <v>0</v>
      </c>
      <c r="I132">
        <f t="shared" si="13"/>
        <v>0</v>
      </c>
      <c r="J132">
        <f t="shared" si="13"/>
        <v>0</v>
      </c>
      <c r="K132">
        <f t="shared" si="13"/>
        <v>0</v>
      </c>
      <c r="L132">
        <f t="shared" si="13"/>
        <v>0</v>
      </c>
      <c r="M132">
        <f t="shared" si="13"/>
        <v>0</v>
      </c>
      <c r="N132">
        <f t="shared" si="13"/>
        <v>0</v>
      </c>
      <c r="O132">
        <f t="shared" si="13"/>
        <v>0</v>
      </c>
      <c r="P132">
        <f t="shared" si="13"/>
        <v>0</v>
      </c>
      <c r="Q132">
        <f t="shared" si="13"/>
        <v>0</v>
      </c>
      <c r="R132">
        <f t="shared" si="13"/>
        <v>0</v>
      </c>
      <c r="S132">
        <f t="shared" si="13"/>
        <v>1.1900000000000001E-2</v>
      </c>
      <c r="T132">
        <f t="shared" si="13"/>
        <v>0</v>
      </c>
      <c r="U132">
        <f t="shared" si="13"/>
        <v>0</v>
      </c>
      <c r="V132">
        <f t="shared" si="13"/>
        <v>0</v>
      </c>
      <c r="W132">
        <f t="shared" si="13"/>
        <v>0</v>
      </c>
      <c r="X132">
        <f t="shared" si="13"/>
        <v>0</v>
      </c>
      <c r="Y132">
        <f t="shared" si="13"/>
        <v>0</v>
      </c>
      <c r="Z132">
        <f t="shared" si="13"/>
        <v>0</v>
      </c>
    </row>
    <row r="133" spans="6:29">
      <c r="G133">
        <f t="shared" si="11"/>
        <v>0</v>
      </c>
      <c r="H133">
        <f t="shared" si="13"/>
        <v>0</v>
      </c>
      <c r="I133">
        <f t="shared" si="13"/>
        <v>0</v>
      </c>
      <c r="J133">
        <f t="shared" si="13"/>
        <v>0</v>
      </c>
      <c r="K133">
        <f t="shared" si="13"/>
        <v>0</v>
      </c>
      <c r="L133">
        <f t="shared" si="13"/>
        <v>0</v>
      </c>
      <c r="M133">
        <f t="shared" si="13"/>
        <v>0</v>
      </c>
      <c r="N133">
        <f t="shared" si="13"/>
        <v>0</v>
      </c>
      <c r="O133">
        <f t="shared" si="13"/>
        <v>0</v>
      </c>
      <c r="P133">
        <f t="shared" si="13"/>
        <v>0</v>
      </c>
      <c r="Q133">
        <f t="shared" si="13"/>
        <v>0</v>
      </c>
      <c r="R133">
        <f t="shared" si="13"/>
        <v>0</v>
      </c>
      <c r="S133">
        <f t="shared" si="13"/>
        <v>0</v>
      </c>
      <c r="T133">
        <f t="shared" si="13"/>
        <v>0</v>
      </c>
      <c r="U133">
        <f t="shared" si="13"/>
        <v>0</v>
      </c>
      <c r="V133">
        <f t="shared" si="13"/>
        <v>0</v>
      </c>
      <c r="W133">
        <f t="shared" si="13"/>
        <v>0</v>
      </c>
      <c r="X133">
        <f t="shared" si="13"/>
        <v>0</v>
      </c>
      <c r="Y133">
        <f t="shared" si="13"/>
        <v>0</v>
      </c>
      <c r="Z133">
        <f t="shared" si="13"/>
        <v>0</v>
      </c>
    </row>
    <row r="134" spans="6:29">
      <c r="F134" t="s">
        <v>144</v>
      </c>
      <c r="G134">
        <f>SUM(G94:G133)</f>
        <v>0.13389999999999999</v>
      </c>
      <c r="H134">
        <f t="shared" ref="H134:Z134" si="14">SUM(H94:H133)</f>
        <v>0.2344</v>
      </c>
      <c r="I134">
        <f t="shared" si="14"/>
        <v>0.27429999999999999</v>
      </c>
      <c r="J134">
        <f t="shared" si="14"/>
        <v>0.217</v>
      </c>
      <c r="K134">
        <f t="shared" si="14"/>
        <v>0.14099999999999999</v>
      </c>
      <c r="L134">
        <f t="shared" si="14"/>
        <v>0.29239999999999999</v>
      </c>
      <c r="M134">
        <f t="shared" si="14"/>
        <v>0.2351</v>
      </c>
      <c r="N134">
        <f t="shared" si="14"/>
        <v>0.12150000000000001</v>
      </c>
      <c r="O134">
        <f t="shared" si="14"/>
        <v>0.2014</v>
      </c>
      <c r="P134">
        <f t="shared" si="14"/>
        <v>0.1825</v>
      </c>
      <c r="Q134">
        <f t="shared" si="14"/>
        <v>0.1825</v>
      </c>
      <c r="R134">
        <f t="shared" si="14"/>
        <v>0.2165</v>
      </c>
      <c r="S134">
        <f t="shared" si="14"/>
        <v>0.182</v>
      </c>
      <c r="T134">
        <f t="shared" si="14"/>
        <v>0.22370000000000001</v>
      </c>
      <c r="U134">
        <f t="shared" si="14"/>
        <v>0.1628</v>
      </c>
      <c r="V134">
        <f t="shared" si="14"/>
        <v>0.21199999999999999</v>
      </c>
      <c r="W134">
        <f t="shared" si="14"/>
        <v>0.22439999999999999</v>
      </c>
      <c r="X134">
        <f t="shared" si="14"/>
        <v>0.26129999999999998</v>
      </c>
      <c r="Y134">
        <f t="shared" si="14"/>
        <v>0.22370000000000001</v>
      </c>
      <c r="Z134">
        <f t="shared" si="14"/>
        <v>0.16439999999999999</v>
      </c>
    </row>
    <row r="135" spans="6:29">
      <c r="F135" t="s">
        <v>83</v>
      </c>
      <c r="G135">
        <f>G88*(0.584+0.965*G134-G134^2)^(-1)</f>
        <v>698.4768777099797</v>
      </c>
      <c r="H135">
        <f t="shared" ref="H135:Z135" si="15">H88*(0.584+0.965*H134-H134^2)^(-1)</f>
        <v>928.56345394568893</v>
      </c>
      <c r="I135">
        <f t="shared" si="15"/>
        <v>940.96777022482433</v>
      </c>
      <c r="J135">
        <f t="shared" si="15"/>
        <v>876.34460469827798</v>
      </c>
      <c r="K135">
        <f t="shared" si="15"/>
        <v>783.36551535025092</v>
      </c>
      <c r="L135">
        <f t="shared" si="15"/>
        <v>961.58644804097582</v>
      </c>
      <c r="M135">
        <f t="shared" si="15"/>
        <v>895.85820128068133</v>
      </c>
      <c r="N135">
        <f t="shared" si="15"/>
        <v>674.74137281172466</v>
      </c>
      <c r="O135">
        <f t="shared" si="15"/>
        <v>900.85371829324004</v>
      </c>
      <c r="P135">
        <f t="shared" si="15"/>
        <v>762.01876359758876</v>
      </c>
      <c r="Q135">
        <f t="shared" si="15"/>
        <v>762.01876359758876</v>
      </c>
      <c r="R135">
        <f t="shared" si="15"/>
        <v>840.17128873021625</v>
      </c>
      <c r="S135">
        <f t="shared" si="15"/>
        <v>826.118435360479</v>
      </c>
      <c r="T135">
        <f t="shared" si="15"/>
        <v>894.87092393795876</v>
      </c>
      <c r="U135">
        <f t="shared" si="15"/>
        <v>714.09363830435848</v>
      </c>
      <c r="V135">
        <f t="shared" si="15"/>
        <v>777.01993986305138</v>
      </c>
      <c r="W135">
        <f t="shared" si="15"/>
        <v>800.14328091323557</v>
      </c>
      <c r="X135">
        <f t="shared" si="15"/>
        <v>1006.567707130002</v>
      </c>
      <c r="Y135">
        <f t="shared" si="15"/>
        <v>894.87092393795876</v>
      </c>
      <c r="Z135">
        <f t="shared" si="15"/>
        <v>741.95943247090383</v>
      </c>
    </row>
    <row r="136" spans="6:29" ht="15.75" thickBot="1">
      <c r="F136" t="s">
        <v>148</v>
      </c>
      <c r="G136">
        <v>2429</v>
      </c>
      <c r="H136">
        <v>124</v>
      </c>
      <c r="I136">
        <v>254</v>
      </c>
      <c r="J136">
        <v>525</v>
      </c>
      <c r="K136">
        <v>62</v>
      </c>
      <c r="L136">
        <v>468</v>
      </c>
      <c r="M136">
        <v>710</v>
      </c>
      <c r="N136">
        <v>898</v>
      </c>
      <c r="O136">
        <v>5</v>
      </c>
      <c r="P136">
        <v>365</v>
      </c>
      <c r="Q136">
        <v>565</v>
      </c>
      <c r="R136">
        <v>742</v>
      </c>
      <c r="S136">
        <v>29</v>
      </c>
      <c r="T136">
        <v>131</v>
      </c>
      <c r="U136">
        <v>524</v>
      </c>
      <c r="V136">
        <v>1555</v>
      </c>
      <c r="W136">
        <v>1550</v>
      </c>
      <c r="X136">
        <v>316</v>
      </c>
      <c r="Y136">
        <v>175</v>
      </c>
      <c r="Z136">
        <v>1048</v>
      </c>
      <c r="AA136">
        <f>SUM(G136:Z136)</f>
        <v>12475</v>
      </c>
    </row>
    <row r="137" spans="6:29" ht="15.75" thickBot="1">
      <c r="F137" s="18" t="s">
        <v>150</v>
      </c>
      <c r="G137">
        <f>G135*G136/$AA$136</f>
        <v>136.00002693046417</v>
      </c>
      <c r="H137">
        <f t="shared" ref="H137:Z137" si="16">H135*H136/$AA$136</f>
        <v>9.2298090813038431</v>
      </c>
      <c r="I137">
        <f t="shared" si="16"/>
        <v>19.158782656280991</v>
      </c>
      <c r="J137">
        <f t="shared" si="16"/>
        <v>36.880233865057789</v>
      </c>
      <c r="K137">
        <f t="shared" si="16"/>
        <v>3.8932795151675794</v>
      </c>
      <c r="L137">
        <f t="shared" si="16"/>
        <v>36.073944503661458</v>
      </c>
      <c r="M137">
        <f t="shared" si="16"/>
        <v>50.986719271285274</v>
      </c>
      <c r="N137">
        <f t="shared" si="16"/>
        <v>48.570561345485274</v>
      </c>
      <c r="O137">
        <f t="shared" si="16"/>
        <v>0.36106361454638874</v>
      </c>
      <c r="P137">
        <f t="shared" si="16"/>
        <v>22.295538974999594</v>
      </c>
      <c r="Q137">
        <f t="shared" si="16"/>
        <v>34.512272659930872</v>
      </c>
      <c r="R137">
        <f t="shared" si="16"/>
        <v>49.972512724474583</v>
      </c>
      <c r="S137">
        <f t="shared" si="16"/>
        <v>1.9204356413189492</v>
      </c>
      <c r="T137">
        <f t="shared" si="16"/>
        <v>9.3970413656010106</v>
      </c>
      <c r="U137">
        <f t="shared" si="16"/>
        <v>29.994794907533777</v>
      </c>
      <c r="V137">
        <f t="shared" si="16"/>
        <v>96.85499049996352</v>
      </c>
      <c r="W137">
        <f t="shared" si="16"/>
        <v>99.41660003330783</v>
      </c>
      <c r="X137">
        <f t="shared" si="16"/>
        <v>25.49702568762169</v>
      </c>
      <c r="Y137">
        <f t="shared" si="16"/>
        <v>12.553299534199823</v>
      </c>
      <c r="Z137">
        <f t="shared" si="16"/>
        <v>62.330539898156893</v>
      </c>
      <c r="AA137" s="24">
        <f>SUM(G137:Z137)</f>
        <v>785.89947271036135</v>
      </c>
      <c r="AB137" s="25" t="s">
        <v>5</v>
      </c>
      <c r="AC137">
        <f>AA137-273.15</f>
        <v>512.74947271036137</v>
      </c>
    </row>
    <row r="139" spans="6:29">
      <c r="AA139">
        <f>AA137*AC95</f>
        <v>468.5682394642069</v>
      </c>
    </row>
  </sheetData>
  <pageMargins left="0.7" right="0.7" top="0.75" bottom="0.75" header="0.3" footer="0.3"/>
  <legacyDrawing r:id="rId1"/>
  <oleObjects>
    <oleObject progId="Equation.DSMT4" shapeId="2052" r:id="rId2"/>
    <oleObject progId="Equation.DSMT4" shapeId="2051" r:id="rId3"/>
    <oleObject progId="Equation.DSMT4" shapeId="2053" r:id="rId4"/>
    <oleObject progId="Equation.DSMT4" shapeId="2054" r:id="rId5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AA73"/>
  <sheetViews>
    <sheetView topLeftCell="Q5" workbookViewId="0">
      <selection activeCell="AA21" sqref="AA21"/>
    </sheetView>
  </sheetViews>
  <sheetFormatPr baseColWidth="10" defaultRowHeight="15"/>
  <cols>
    <col min="1" max="1" width="23.28515625" style="18" bestFit="1" customWidth="1"/>
  </cols>
  <sheetData>
    <row r="1" spans="1:27">
      <c r="A1" s="18" t="s">
        <v>86</v>
      </c>
      <c r="Z1" t="s">
        <v>85</v>
      </c>
      <c r="AA1">
        <f>Hoja1!J9</f>
        <v>0.6363000623792282</v>
      </c>
    </row>
    <row r="2" spans="1:27">
      <c r="A2" s="18" t="s">
        <v>87</v>
      </c>
      <c r="B2" t="s">
        <v>119</v>
      </c>
      <c r="C2" t="s">
        <v>80</v>
      </c>
      <c r="D2" t="s">
        <v>122</v>
      </c>
      <c r="E2" s="2" t="s">
        <v>124</v>
      </c>
      <c r="F2" s="2" t="s">
        <v>125</v>
      </c>
      <c r="G2" s="2" t="s">
        <v>126</v>
      </c>
      <c r="H2" s="2" t="s">
        <v>127</v>
      </c>
      <c r="I2" s="2" t="s">
        <v>128</v>
      </c>
      <c r="J2" s="2" t="s">
        <v>129</v>
      </c>
      <c r="K2" s="2" t="s">
        <v>130</v>
      </c>
      <c r="L2" s="2" t="s">
        <v>131</v>
      </c>
      <c r="M2" s="2" t="s">
        <v>132</v>
      </c>
      <c r="N2" s="2" t="s">
        <v>133</v>
      </c>
      <c r="O2" s="2" t="s">
        <v>134</v>
      </c>
      <c r="P2" s="2" t="s">
        <v>135</v>
      </c>
      <c r="Q2" s="2" t="s">
        <v>136</v>
      </c>
      <c r="R2" s="2" t="s">
        <v>137</v>
      </c>
      <c r="S2" s="2" t="s">
        <v>138</v>
      </c>
      <c r="T2" s="2" t="s">
        <v>139</v>
      </c>
      <c r="U2" s="2" t="s">
        <v>140</v>
      </c>
      <c r="V2" s="2" t="s">
        <v>141</v>
      </c>
      <c r="W2" s="2" t="s">
        <v>142</v>
      </c>
      <c r="X2" s="2" t="s">
        <v>143</v>
      </c>
      <c r="Z2" t="s">
        <v>120</v>
      </c>
      <c r="AA2">
        <f>Hoja1!J8</f>
        <v>0.73233730137659614</v>
      </c>
    </row>
    <row r="3" spans="1:27">
      <c r="A3" s="19" t="s">
        <v>89</v>
      </c>
      <c r="B3">
        <v>5.45E-2</v>
      </c>
      <c r="C3" s="17">
        <v>0</v>
      </c>
      <c r="D3">
        <f>C3*B3</f>
        <v>0</v>
      </c>
      <c r="E3">
        <v>1</v>
      </c>
      <c r="N3">
        <v>2</v>
      </c>
      <c r="O3">
        <v>2</v>
      </c>
      <c r="Q3">
        <v>1</v>
      </c>
      <c r="U3">
        <v>1</v>
      </c>
      <c r="X3">
        <v>2</v>
      </c>
      <c r="Z3" t="s">
        <v>16</v>
      </c>
      <c r="AA3">
        <f>Hoja1!J2</f>
        <v>0.16</v>
      </c>
    </row>
    <row r="4" spans="1:27">
      <c r="A4" s="19" t="s">
        <v>90</v>
      </c>
      <c r="B4">
        <f>0.0008</f>
        <v>8.0000000000000004E-4</v>
      </c>
      <c r="C4" s="17">
        <v>0</v>
      </c>
      <c r="D4">
        <f>C4*B4</f>
        <v>0</v>
      </c>
      <c r="F4">
        <v>3</v>
      </c>
      <c r="G4">
        <v>1</v>
      </c>
      <c r="H4">
        <v>1</v>
      </c>
      <c r="I4">
        <v>1</v>
      </c>
      <c r="J4">
        <v>2</v>
      </c>
      <c r="K4">
        <v>2</v>
      </c>
      <c r="L4">
        <v>1</v>
      </c>
      <c r="M4">
        <v>1</v>
      </c>
      <c r="N4">
        <v>1</v>
      </c>
      <c r="O4">
        <v>1</v>
      </c>
      <c r="P4">
        <v>4</v>
      </c>
      <c r="Q4">
        <v>2</v>
      </c>
      <c r="R4">
        <v>1</v>
      </c>
      <c r="S4">
        <v>3</v>
      </c>
      <c r="T4">
        <v>1</v>
      </c>
      <c r="V4">
        <v>1</v>
      </c>
      <c r="W4">
        <v>1</v>
      </c>
      <c r="Z4" t="s">
        <v>121</v>
      </c>
      <c r="AA4">
        <f>Hoja1!J3</f>
        <v>0.2</v>
      </c>
    </row>
    <row r="5" spans="1:27">
      <c r="A5" s="18" t="s">
        <v>91</v>
      </c>
      <c r="B5">
        <v>-0.06</v>
      </c>
      <c r="C5" s="17">
        <v>0</v>
      </c>
      <c r="D5">
        <f t="shared" ref="D5:D35" si="0">C5*B5</f>
        <v>0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M5">
        <v>1</v>
      </c>
      <c r="N5">
        <v>2</v>
      </c>
      <c r="O5">
        <v>2</v>
      </c>
      <c r="P5">
        <v>1</v>
      </c>
      <c r="Q5">
        <v>1</v>
      </c>
      <c r="R5">
        <v>1</v>
      </c>
      <c r="S5">
        <v>1</v>
      </c>
      <c r="T5">
        <v>1</v>
      </c>
      <c r="U5">
        <v>2</v>
      </c>
      <c r="V5">
        <v>1</v>
      </c>
      <c r="W5">
        <v>1</v>
      </c>
      <c r="X5">
        <v>2</v>
      </c>
      <c r="Z5" t="s">
        <v>18</v>
      </c>
      <c r="AA5">
        <f>1-((1-AA1)/(1-AA2))^AA4</f>
        <v>-6.3239432224351688E-2</v>
      </c>
    </row>
    <row r="6" spans="1:27">
      <c r="A6" s="18" t="s">
        <v>92</v>
      </c>
      <c r="B6">
        <v>-0.123</v>
      </c>
      <c r="C6" s="17">
        <v>0</v>
      </c>
      <c r="D6">
        <f t="shared" si="0"/>
        <v>0</v>
      </c>
    </row>
    <row r="7" spans="1:27">
      <c r="A7" s="19" t="s">
        <v>93</v>
      </c>
      <c r="B7">
        <v>5.45E-2</v>
      </c>
      <c r="C7" s="17">
        <v>0</v>
      </c>
      <c r="D7">
        <f t="shared" si="0"/>
        <v>0</v>
      </c>
    </row>
    <row r="8" spans="1:27">
      <c r="A8" s="19" t="s">
        <v>94</v>
      </c>
      <c r="B8">
        <v>2E-3</v>
      </c>
      <c r="C8" s="17">
        <v>0</v>
      </c>
      <c r="D8">
        <f t="shared" si="0"/>
        <v>0</v>
      </c>
      <c r="M8">
        <v>2</v>
      </c>
      <c r="V8">
        <v>1</v>
      </c>
    </row>
    <row r="9" spans="1:27">
      <c r="A9" s="19" t="s">
        <v>95</v>
      </c>
      <c r="B9">
        <v>-6.3E-2</v>
      </c>
      <c r="C9" s="17">
        <v>0</v>
      </c>
      <c r="D9">
        <f t="shared" si="0"/>
        <v>0</v>
      </c>
      <c r="F9">
        <v>1</v>
      </c>
      <c r="M9">
        <v>1</v>
      </c>
      <c r="V9">
        <v>1</v>
      </c>
    </row>
    <row r="10" spans="1:27">
      <c r="A10" s="19" t="s">
        <v>50</v>
      </c>
      <c r="B10">
        <v>0.12</v>
      </c>
      <c r="C10" s="17">
        <v>0</v>
      </c>
      <c r="D10">
        <f t="shared" si="0"/>
        <v>0</v>
      </c>
    </row>
    <row r="11" spans="1:27">
      <c r="A11" s="18" t="s">
        <v>96</v>
      </c>
      <c r="B11">
        <v>0.113</v>
      </c>
      <c r="C11" s="17">
        <v>0</v>
      </c>
      <c r="D11">
        <f t="shared" si="0"/>
        <v>0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>
        <v>1</v>
      </c>
      <c r="S11" s="23"/>
      <c r="T11" s="23"/>
      <c r="U11" s="23"/>
      <c r="V11" s="23">
        <v>1</v>
      </c>
      <c r="W11" s="23">
        <v>1</v>
      </c>
      <c r="X11" s="23"/>
    </row>
    <row r="12" spans="1:27">
      <c r="A12" s="18" t="s">
        <v>88</v>
      </c>
      <c r="C12" s="17"/>
    </row>
    <row r="13" spans="1:27">
      <c r="A13" s="19" t="s">
        <v>97</v>
      </c>
      <c r="B13">
        <v>0.01</v>
      </c>
      <c r="C13" s="17">
        <v>0</v>
      </c>
      <c r="D13">
        <f t="shared" si="0"/>
        <v>0</v>
      </c>
    </row>
    <row r="14" spans="1:27">
      <c r="A14" s="19" t="s">
        <v>98</v>
      </c>
      <c r="B14">
        <v>8.3000000000000004E-2</v>
      </c>
      <c r="C14" s="17">
        <v>0</v>
      </c>
      <c r="D14">
        <f t="shared" si="0"/>
        <v>0</v>
      </c>
      <c r="W14">
        <v>1</v>
      </c>
    </row>
    <row r="15" spans="1:27">
      <c r="A15" s="19" t="s">
        <v>99</v>
      </c>
      <c r="B15">
        <v>6.8000000000000005E-2</v>
      </c>
      <c r="C15" s="17">
        <v>0</v>
      </c>
      <c r="D15">
        <f t="shared" si="0"/>
        <v>0</v>
      </c>
      <c r="T15">
        <v>1</v>
      </c>
      <c r="U15">
        <v>1</v>
      </c>
    </row>
    <row r="16" spans="1:27">
      <c r="A16" s="18" t="s">
        <v>100</v>
      </c>
      <c r="B16">
        <v>1.7500000000000002E-2</v>
      </c>
      <c r="C16" s="17">
        <v>0</v>
      </c>
      <c r="D16">
        <f t="shared" si="0"/>
        <v>0</v>
      </c>
      <c r="G16">
        <v>1</v>
      </c>
      <c r="J16">
        <v>1</v>
      </c>
      <c r="Z16" t="s">
        <v>123</v>
      </c>
      <c r="AA16">
        <f>Y73*AA3^AA5</f>
        <v>2182.6812044658391</v>
      </c>
    </row>
    <row r="17" spans="1:24">
      <c r="A17" s="18" t="s">
        <v>101</v>
      </c>
      <c r="B17">
        <v>7.2999999999999995E-2</v>
      </c>
      <c r="C17" s="17">
        <v>0</v>
      </c>
      <c r="D17">
        <f t="shared" si="0"/>
        <v>0</v>
      </c>
    </row>
    <row r="18" spans="1:24">
      <c r="A18" s="19" t="s">
        <v>102</v>
      </c>
      <c r="B18">
        <v>7.0000000000000001E-3</v>
      </c>
      <c r="C18" s="17">
        <v>0</v>
      </c>
      <c r="D18">
        <f t="shared" si="0"/>
        <v>0</v>
      </c>
    </row>
    <row r="19" spans="1:24">
      <c r="A19" s="19" t="s">
        <v>103</v>
      </c>
      <c r="B19">
        <v>6.5000000000000002E-2</v>
      </c>
      <c r="C19" s="17">
        <v>0</v>
      </c>
      <c r="D19">
        <f t="shared" si="0"/>
        <v>0</v>
      </c>
      <c r="E19">
        <v>1</v>
      </c>
      <c r="F19">
        <v>1</v>
      </c>
      <c r="G19">
        <v>1</v>
      </c>
      <c r="H19">
        <v>2</v>
      </c>
      <c r="I19">
        <v>1</v>
      </c>
      <c r="J19">
        <v>1</v>
      </c>
      <c r="K19">
        <v>2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</row>
    <row r="20" spans="1:24">
      <c r="A20" s="19" t="s">
        <v>104</v>
      </c>
      <c r="B20">
        <v>8.7999999999999995E-2</v>
      </c>
      <c r="C20" s="17">
        <v>0</v>
      </c>
      <c r="D20">
        <f t="shared" si="0"/>
        <v>0</v>
      </c>
      <c r="E20">
        <v>1</v>
      </c>
      <c r="F20">
        <v>3</v>
      </c>
      <c r="G20">
        <v>2</v>
      </c>
      <c r="H20">
        <v>1</v>
      </c>
      <c r="I20">
        <v>1</v>
      </c>
      <c r="J20">
        <v>2</v>
      </c>
      <c r="K20">
        <v>1</v>
      </c>
      <c r="L20">
        <v>1</v>
      </c>
      <c r="M20">
        <v>1</v>
      </c>
      <c r="N20">
        <v>1</v>
      </c>
      <c r="O20">
        <v>1</v>
      </c>
      <c r="P20">
        <v>2</v>
      </c>
      <c r="Q20">
        <v>1</v>
      </c>
      <c r="R20">
        <v>1</v>
      </c>
      <c r="T20">
        <v>1</v>
      </c>
      <c r="U20">
        <v>1</v>
      </c>
      <c r="V20">
        <v>1</v>
      </c>
      <c r="W20">
        <v>1</v>
      </c>
      <c r="X20">
        <v>1</v>
      </c>
    </row>
    <row r="21" spans="1:24">
      <c r="A21" s="19" t="s">
        <v>105</v>
      </c>
      <c r="B21">
        <v>6.4999999999999997E-3</v>
      </c>
      <c r="C21" s="17">
        <v>0</v>
      </c>
      <c r="D21">
        <f t="shared" si="0"/>
        <v>0</v>
      </c>
    </row>
    <row r="22" spans="1:24">
      <c r="A22" s="19" t="s">
        <v>118</v>
      </c>
      <c r="B22">
        <v>4.4999999999999998E-2</v>
      </c>
      <c r="C22" s="17">
        <v>0</v>
      </c>
      <c r="D22">
        <f t="shared" si="0"/>
        <v>0</v>
      </c>
      <c r="M22">
        <v>2</v>
      </c>
      <c r="S22">
        <v>1</v>
      </c>
      <c r="V22">
        <v>1</v>
      </c>
    </row>
    <row r="23" spans="1:24">
      <c r="A23" s="18" t="s">
        <v>106</v>
      </c>
      <c r="B23">
        <v>-6.0499999999999998E-2</v>
      </c>
      <c r="C23" s="17">
        <v>0</v>
      </c>
      <c r="D23">
        <f t="shared" si="0"/>
        <v>0</v>
      </c>
      <c r="F23">
        <v>1</v>
      </c>
    </row>
    <row r="24" spans="1:24">
      <c r="A24" s="18" t="s">
        <v>107</v>
      </c>
      <c r="B24">
        <v>1.35E-2</v>
      </c>
      <c r="C24" s="17">
        <v>0</v>
      </c>
      <c r="D24">
        <f t="shared" si="0"/>
        <v>0</v>
      </c>
    </row>
    <row r="25" spans="1:24">
      <c r="A25" s="19" t="s">
        <v>108</v>
      </c>
      <c r="B25">
        <v>6.4500000000000002E-2</v>
      </c>
      <c r="C25" s="17">
        <v>0</v>
      </c>
      <c r="D25">
        <f t="shared" si="0"/>
        <v>0</v>
      </c>
    </row>
    <row r="26" spans="1:24">
      <c r="A26" s="19" t="s">
        <v>109</v>
      </c>
      <c r="B26">
        <v>7.0000000000000007E-2</v>
      </c>
      <c r="C26" s="17">
        <v>0</v>
      </c>
      <c r="D26">
        <f t="shared" si="0"/>
        <v>0</v>
      </c>
    </row>
    <row r="27" spans="1:24">
      <c r="A27" s="18" t="s">
        <v>72</v>
      </c>
      <c r="B27">
        <v>0.01</v>
      </c>
      <c r="C27" s="17">
        <v>0</v>
      </c>
      <c r="D27">
        <f t="shared" si="0"/>
        <v>0</v>
      </c>
      <c r="I27">
        <v>1</v>
      </c>
      <c r="Q27">
        <v>1</v>
      </c>
    </row>
    <row r="28" spans="1:24">
      <c r="A28" s="19" t="s">
        <v>110</v>
      </c>
      <c r="B28">
        <v>5.6800000000000003E-2</v>
      </c>
      <c r="C28" s="17">
        <v>0</v>
      </c>
      <c r="D28">
        <f t="shared" si="0"/>
        <v>0</v>
      </c>
    </row>
    <row r="29" spans="1:24">
      <c r="A29" s="19" t="s">
        <v>111</v>
      </c>
      <c r="B29">
        <v>5.0999999999999997E-2</v>
      </c>
      <c r="C29" s="17">
        <v>0</v>
      </c>
      <c r="D29">
        <f t="shared" si="0"/>
        <v>0</v>
      </c>
    </row>
    <row r="30" spans="1:24">
      <c r="A30" s="19" t="s">
        <v>112</v>
      </c>
      <c r="B30">
        <v>5.5E-2</v>
      </c>
      <c r="C30" s="17">
        <v>0</v>
      </c>
      <c r="D30">
        <f t="shared" si="0"/>
        <v>0</v>
      </c>
    </row>
    <row r="31" spans="1:24">
      <c r="A31" s="19" t="s">
        <v>113</v>
      </c>
      <c r="B31">
        <v>4.1500000000000002E-2</v>
      </c>
      <c r="C31" s="17">
        <v>0</v>
      </c>
      <c r="D31">
        <f t="shared" si="0"/>
        <v>0</v>
      </c>
    </row>
    <row r="32" spans="1:24">
      <c r="A32" s="19" t="s">
        <v>114</v>
      </c>
      <c r="B32">
        <v>2.4500000000000001E-2</v>
      </c>
      <c r="C32" s="17">
        <v>0</v>
      </c>
      <c r="D32">
        <f t="shared" si="0"/>
        <v>0</v>
      </c>
    </row>
    <row r="33" spans="1:24">
      <c r="A33" s="19" t="s">
        <v>115</v>
      </c>
      <c r="B33">
        <v>6.7500000000000004E-2</v>
      </c>
      <c r="C33" s="17">
        <v>0</v>
      </c>
      <c r="D33">
        <f t="shared" si="0"/>
        <v>0</v>
      </c>
    </row>
    <row r="34" spans="1:24">
      <c r="A34" s="19" t="s">
        <v>116</v>
      </c>
      <c r="B34">
        <v>0.15</v>
      </c>
      <c r="C34" s="17">
        <v>0</v>
      </c>
      <c r="D34">
        <f t="shared" si="0"/>
        <v>0</v>
      </c>
    </row>
    <row r="35" spans="1:24">
      <c r="A35" s="18" t="s">
        <v>117</v>
      </c>
      <c r="B35">
        <v>0.11</v>
      </c>
      <c r="C35" s="17">
        <v>0</v>
      </c>
      <c r="D35">
        <f t="shared" si="0"/>
        <v>0</v>
      </c>
    </row>
    <row r="38" spans="1:24">
      <c r="E38">
        <f>E3*$B3</f>
        <v>5.45E-2</v>
      </c>
      <c r="F38">
        <f t="shared" ref="F38:X52" si="1">F3*$B3</f>
        <v>0</v>
      </c>
      <c r="G38">
        <f t="shared" si="1"/>
        <v>0</v>
      </c>
      <c r="H38">
        <f t="shared" si="1"/>
        <v>0</v>
      </c>
      <c r="I38">
        <f t="shared" si="1"/>
        <v>0</v>
      </c>
      <c r="J38">
        <f t="shared" si="1"/>
        <v>0</v>
      </c>
      <c r="K38">
        <f t="shared" si="1"/>
        <v>0</v>
      </c>
      <c r="L38">
        <f t="shared" si="1"/>
        <v>0</v>
      </c>
      <c r="M38">
        <f t="shared" si="1"/>
        <v>0</v>
      </c>
      <c r="N38">
        <f t="shared" si="1"/>
        <v>0.109</v>
      </c>
      <c r="O38">
        <f t="shared" si="1"/>
        <v>0.109</v>
      </c>
      <c r="P38">
        <f t="shared" si="1"/>
        <v>0</v>
      </c>
      <c r="Q38">
        <f t="shared" si="1"/>
        <v>5.45E-2</v>
      </c>
      <c r="R38">
        <f t="shared" si="1"/>
        <v>0</v>
      </c>
      <c r="S38">
        <f t="shared" si="1"/>
        <v>0</v>
      </c>
      <c r="T38">
        <f t="shared" si="1"/>
        <v>0</v>
      </c>
      <c r="U38">
        <f t="shared" si="1"/>
        <v>5.45E-2</v>
      </c>
      <c r="V38">
        <f t="shared" si="1"/>
        <v>0</v>
      </c>
      <c r="W38">
        <f t="shared" si="1"/>
        <v>0</v>
      </c>
      <c r="X38">
        <f t="shared" si="1"/>
        <v>0.109</v>
      </c>
    </row>
    <row r="39" spans="1:24">
      <c r="E39">
        <f t="shared" ref="E39:T70" si="2">E4*$B4</f>
        <v>0</v>
      </c>
      <c r="F39">
        <f t="shared" si="2"/>
        <v>2.4000000000000002E-3</v>
      </c>
      <c r="G39">
        <f t="shared" si="2"/>
        <v>8.0000000000000004E-4</v>
      </c>
      <c r="H39">
        <f t="shared" si="2"/>
        <v>8.0000000000000004E-4</v>
      </c>
      <c r="I39">
        <f t="shared" si="2"/>
        <v>8.0000000000000004E-4</v>
      </c>
      <c r="J39">
        <f t="shared" si="2"/>
        <v>1.6000000000000001E-3</v>
      </c>
      <c r="K39">
        <f t="shared" si="2"/>
        <v>1.6000000000000001E-3</v>
      </c>
      <c r="L39">
        <f t="shared" si="2"/>
        <v>8.0000000000000004E-4</v>
      </c>
      <c r="M39">
        <f t="shared" si="2"/>
        <v>8.0000000000000004E-4</v>
      </c>
      <c r="N39">
        <f t="shared" si="2"/>
        <v>8.0000000000000004E-4</v>
      </c>
      <c r="O39">
        <f t="shared" si="2"/>
        <v>8.0000000000000004E-4</v>
      </c>
      <c r="P39">
        <f t="shared" si="2"/>
        <v>3.2000000000000002E-3</v>
      </c>
      <c r="Q39">
        <f t="shared" si="2"/>
        <v>1.6000000000000001E-3</v>
      </c>
      <c r="R39">
        <f t="shared" si="2"/>
        <v>8.0000000000000004E-4</v>
      </c>
      <c r="S39">
        <f t="shared" si="2"/>
        <v>2.4000000000000002E-3</v>
      </c>
      <c r="T39">
        <f t="shared" si="2"/>
        <v>8.0000000000000004E-4</v>
      </c>
      <c r="U39">
        <f t="shared" si="1"/>
        <v>0</v>
      </c>
      <c r="V39">
        <f t="shared" si="1"/>
        <v>8.0000000000000004E-4</v>
      </c>
      <c r="W39">
        <f t="shared" si="1"/>
        <v>8.0000000000000004E-4</v>
      </c>
      <c r="X39">
        <f t="shared" si="1"/>
        <v>0</v>
      </c>
    </row>
    <row r="40" spans="1:24">
      <c r="E40">
        <f t="shared" si="2"/>
        <v>-0.06</v>
      </c>
      <c r="F40">
        <f t="shared" si="1"/>
        <v>-0.06</v>
      </c>
      <c r="G40">
        <f t="shared" si="1"/>
        <v>-0.06</v>
      </c>
      <c r="H40">
        <f t="shared" si="1"/>
        <v>-0.06</v>
      </c>
      <c r="I40">
        <f t="shared" si="1"/>
        <v>-0.06</v>
      </c>
      <c r="J40">
        <f t="shared" si="1"/>
        <v>-0.06</v>
      </c>
      <c r="K40">
        <f t="shared" si="1"/>
        <v>-0.06</v>
      </c>
      <c r="L40">
        <f t="shared" si="1"/>
        <v>0</v>
      </c>
      <c r="M40">
        <f t="shared" si="1"/>
        <v>-0.06</v>
      </c>
      <c r="N40">
        <f t="shared" si="1"/>
        <v>-0.12</v>
      </c>
      <c r="O40">
        <f t="shared" si="1"/>
        <v>-0.12</v>
      </c>
      <c r="P40">
        <f t="shared" si="1"/>
        <v>-0.06</v>
      </c>
      <c r="Q40">
        <f t="shared" si="1"/>
        <v>-0.06</v>
      </c>
      <c r="R40">
        <f t="shared" si="1"/>
        <v>-0.06</v>
      </c>
      <c r="S40">
        <f t="shared" si="1"/>
        <v>-0.06</v>
      </c>
      <c r="T40">
        <f t="shared" si="1"/>
        <v>-0.06</v>
      </c>
      <c r="U40">
        <f t="shared" si="1"/>
        <v>-0.12</v>
      </c>
      <c r="V40">
        <f t="shared" si="1"/>
        <v>-0.06</v>
      </c>
      <c r="W40">
        <f t="shared" si="1"/>
        <v>-0.06</v>
      </c>
      <c r="X40">
        <f t="shared" si="1"/>
        <v>-0.12</v>
      </c>
    </row>
    <row r="41" spans="1:24">
      <c r="E41">
        <f t="shared" si="2"/>
        <v>0</v>
      </c>
      <c r="F41">
        <f t="shared" si="1"/>
        <v>0</v>
      </c>
      <c r="G41">
        <f t="shared" si="1"/>
        <v>0</v>
      </c>
      <c r="H41">
        <f t="shared" si="1"/>
        <v>0</v>
      </c>
      <c r="I41">
        <f t="shared" si="1"/>
        <v>0</v>
      </c>
      <c r="J41">
        <f t="shared" si="1"/>
        <v>0</v>
      </c>
      <c r="K41">
        <f t="shared" si="1"/>
        <v>0</v>
      </c>
      <c r="L41">
        <f t="shared" si="1"/>
        <v>0</v>
      </c>
      <c r="M41">
        <f t="shared" si="1"/>
        <v>0</v>
      </c>
      <c r="N41">
        <f t="shared" si="1"/>
        <v>0</v>
      </c>
      <c r="O41">
        <f t="shared" si="1"/>
        <v>0</v>
      </c>
      <c r="P41">
        <f t="shared" si="1"/>
        <v>0</v>
      </c>
      <c r="Q41">
        <f t="shared" si="1"/>
        <v>0</v>
      </c>
      <c r="R41">
        <f t="shared" si="1"/>
        <v>0</v>
      </c>
      <c r="S41">
        <f t="shared" si="1"/>
        <v>0</v>
      </c>
      <c r="T41">
        <f t="shared" si="1"/>
        <v>0</v>
      </c>
      <c r="U41">
        <f t="shared" si="1"/>
        <v>0</v>
      </c>
      <c r="V41">
        <f t="shared" si="1"/>
        <v>0</v>
      </c>
      <c r="W41">
        <f t="shared" si="1"/>
        <v>0</v>
      </c>
      <c r="X41">
        <f t="shared" si="1"/>
        <v>0</v>
      </c>
    </row>
    <row r="42" spans="1:24">
      <c r="E42">
        <f t="shared" si="2"/>
        <v>0</v>
      </c>
      <c r="F42">
        <f t="shared" si="1"/>
        <v>0</v>
      </c>
      <c r="G42">
        <f t="shared" si="1"/>
        <v>0</v>
      </c>
      <c r="H42">
        <f t="shared" si="1"/>
        <v>0</v>
      </c>
      <c r="I42">
        <f t="shared" si="1"/>
        <v>0</v>
      </c>
      <c r="J42">
        <f t="shared" si="1"/>
        <v>0</v>
      </c>
      <c r="K42">
        <f t="shared" si="1"/>
        <v>0</v>
      </c>
      <c r="L42">
        <f t="shared" si="1"/>
        <v>0</v>
      </c>
      <c r="M42">
        <f t="shared" si="1"/>
        <v>0</v>
      </c>
      <c r="N42">
        <f t="shared" si="1"/>
        <v>0</v>
      </c>
      <c r="O42">
        <f t="shared" si="1"/>
        <v>0</v>
      </c>
      <c r="P42">
        <f t="shared" si="1"/>
        <v>0</v>
      </c>
      <c r="Q42">
        <f t="shared" si="1"/>
        <v>0</v>
      </c>
      <c r="R42">
        <f t="shared" si="1"/>
        <v>0</v>
      </c>
      <c r="S42">
        <f t="shared" si="1"/>
        <v>0</v>
      </c>
      <c r="T42">
        <f t="shared" si="1"/>
        <v>0</v>
      </c>
      <c r="U42">
        <f t="shared" si="1"/>
        <v>0</v>
      </c>
      <c r="V42">
        <f t="shared" si="1"/>
        <v>0</v>
      </c>
      <c r="W42">
        <f t="shared" si="1"/>
        <v>0</v>
      </c>
      <c r="X42">
        <f t="shared" si="1"/>
        <v>0</v>
      </c>
    </row>
    <row r="43" spans="1:24">
      <c r="E43">
        <f t="shared" si="2"/>
        <v>0</v>
      </c>
      <c r="F43">
        <f t="shared" si="1"/>
        <v>0</v>
      </c>
      <c r="G43">
        <f t="shared" si="1"/>
        <v>0</v>
      </c>
      <c r="H43">
        <f t="shared" si="1"/>
        <v>0</v>
      </c>
      <c r="I43">
        <f t="shared" si="1"/>
        <v>0</v>
      </c>
      <c r="J43">
        <f t="shared" si="1"/>
        <v>0</v>
      </c>
      <c r="K43">
        <f t="shared" si="1"/>
        <v>0</v>
      </c>
      <c r="L43">
        <f t="shared" si="1"/>
        <v>0</v>
      </c>
      <c r="M43">
        <f t="shared" si="1"/>
        <v>4.0000000000000001E-3</v>
      </c>
      <c r="N43">
        <f t="shared" si="1"/>
        <v>0</v>
      </c>
      <c r="O43">
        <f t="shared" si="1"/>
        <v>0</v>
      </c>
      <c r="P43">
        <f t="shared" si="1"/>
        <v>0</v>
      </c>
      <c r="Q43">
        <f t="shared" si="1"/>
        <v>0</v>
      </c>
      <c r="R43">
        <f t="shared" si="1"/>
        <v>0</v>
      </c>
      <c r="S43">
        <f t="shared" si="1"/>
        <v>0</v>
      </c>
      <c r="T43">
        <f t="shared" si="1"/>
        <v>0</v>
      </c>
      <c r="U43">
        <f t="shared" si="1"/>
        <v>0</v>
      </c>
      <c r="V43">
        <f t="shared" si="1"/>
        <v>2E-3</v>
      </c>
      <c r="W43">
        <f t="shared" si="1"/>
        <v>0</v>
      </c>
      <c r="X43">
        <f t="shared" si="1"/>
        <v>0</v>
      </c>
    </row>
    <row r="44" spans="1:24">
      <c r="E44">
        <f t="shared" si="2"/>
        <v>0</v>
      </c>
      <c r="F44">
        <f t="shared" si="1"/>
        <v>-6.3E-2</v>
      </c>
      <c r="G44">
        <f t="shared" si="1"/>
        <v>0</v>
      </c>
      <c r="H44">
        <f t="shared" si="1"/>
        <v>0</v>
      </c>
      <c r="I44">
        <f t="shared" si="1"/>
        <v>0</v>
      </c>
      <c r="J44">
        <f t="shared" si="1"/>
        <v>0</v>
      </c>
      <c r="K44">
        <f t="shared" si="1"/>
        <v>0</v>
      </c>
      <c r="L44">
        <f t="shared" si="1"/>
        <v>0</v>
      </c>
      <c r="M44">
        <f t="shared" si="1"/>
        <v>-6.3E-2</v>
      </c>
      <c r="N44">
        <f t="shared" si="1"/>
        <v>0</v>
      </c>
      <c r="O44">
        <f t="shared" si="1"/>
        <v>0</v>
      </c>
      <c r="P44">
        <f t="shared" si="1"/>
        <v>0</v>
      </c>
      <c r="Q44">
        <f t="shared" si="1"/>
        <v>0</v>
      </c>
      <c r="R44">
        <f t="shared" si="1"/>
        <v>0</v>
      </c>
      <c r="S44">
        <f t="shared" si="1"/>
        <v>0</v>
      </c>
      <c r="T44">
        <f t="shared" si="1"/>
        <v>0</v>
      </c>
      <c r="U44">
        <f t="shared" si="1"/>
        <v>0</v>
      </c>
      <c r="V44">
        <f t="shared" si="1"/>
        <v>-6.3E-2</v>
      </c>
      <c r="W44">
        <f t="shared" si="1"/>
        <v>0</v>
      </c>
      <c r="X44">
        <f t="shared" si="1"/>
        <v>0</v>
      </c>
    </row>
    <row r="45" spans="1:24">
      <c r="E45">
        <f t="shared" si="2"/>
        <v>0</v>
      </c>
      <c r="F45">
        <f t="shared" si="1"/>
        <v>0</v>
      </c>
      <c r="G45">
        <f t="shared" si="1"/>
        <v>0</v>
      </c>
      <c r="H45">
        <f t="shared" si="1"/>
        <v>0</v>
      </c>
      <c r="I45">
        <f t="shared" si="1"/>
        <v>0</v>
      </c>
      <c r="J45">
        <f t="shared" si="1"/>
        <v>0</v>
      </c>
      <c r="K45">
        <f t="shared" si="1"/>
        <v>0</v>
      </c>
      <c r="L45">
        <f t="shared" si="1"/>
        <v>0</v>
      </c>
      <c r="M45">
        <f t="shared" si="1"/>
        <v>0</v>
      </c>
      <c r="N45">
        <f t="shared" si="1"/>
        <v>0</v>
      </c>
      <c r="O45">
        <f t="shared" si="1"/>
        <v>0</v>
      </c>
      <c r="P45">
        <f t="shared" si="1"/>
        <v>0</v>
      </c>
      <c r="Q45">
        <f t="shared" si="1"/>
        <v>0</v>
      </c>
      <c r="R45">
        <f t="shared" si="1"/>
        <v>0</v>
      </c>
      <c r="S45">
        <f t="shared" si="1"/>
        <v>0</v>
      </c>
      <c r="T45">
        <f t="shared" si="1"/>
        <v>0</v>
      </c>
      <c r="U45">
        <f t="shared" si="1"/>
        <v>0</v>
      </c>
      <c r="V45">
        <f t="shared" si="1"/>
        <v>0</v>
      </c>
      <c r="W45">
        <f t="shared" si="1"/>
        <v>0</v>
      </c>
      <c r="X45">
        <f t="shared" si="1"/>
        <v>0</v>
      </c>
    </row>
    <row r="46" spans="1:24">
      <c r="E46">
        <f t="shared" si="2"/>
        <v>0</v>
      </c>
      <c r="F46">
        <f t="shared" si="1"/>
        <v>0</v>
      </c>
      <c r="G46">
        <f t="shared" si="1"/>
        <v>0</v>
      </c>
      <c r="H46">
        <f t="shared" si="1"/>
        <v>0</v>
      </c>
      <c r="I46">
        <f t="shared" si="1"/>
        <v>0</v>
      </c>
      <c r="J46">
        <f t="shared" si="1"/>
        <v>0</v>
      </c>
      <c r="K46">
        <f t="shared" si="1"/>
        <v>0</v>
      </c>
      <c r="L46">
        <f t="shared" si="1"/>
        <v>0</v>
      </c>
      <c r="M46">
        <f t="shared" si="1"/>
        <v>0</v>
      </c>
      <c r="N46">
        <f t="shared" si="1"/>
        <v>0</v>
      </c>
      <c r="O46">
        <f t="shared" si="1"/>
        <v>0</v>
      </c>
      <c r="P46">
        <f t="shared" si="1"/>
        <v>0</v>
      </c>
      <c r="Q46">
        <f t="shared" si="1"/>
        <v>0</v>
      </c>
      <c r="R46">
        <f t="shared" si="1"/>
        <v>0.113</v>
      </c>
      <c r="S46">
        <f t="shared" si="1"/>
        <v>0</v>
      </c>
      <c r="T46">
        <f t="shared" si="1"/>
        <v>0</v>
      </c>
      <c r="U46">
        <f t="shared" si="1"/>
        <v>0</v>
      </c>
      <c r="V46">
        <f t="shared" si="1"/>
        <v>0.113</v>
      </c>
      <c r="W46">
        <f t="shared" si="1"/>
        <v>0.113</v>
      </c>
      <c r="X46">
        <f t="shared" si="1"/>
        <v>0</v>
      </c>
    </row>
    <row r="47" spans="1:24">
      <c r="E47">
        <f t="shared" si="2"/>
        <v>0</v>
      </c>
      <c r="F47">
        <f t="shared" si="1"/>
        <v>0</v>
      </c>
      <c r="G47">
        <f t="shared" si="1"/>
        <v>0</v>
      </c>
      <c r="H47">
        <f t="shared" si="1"/>
        <v>0</v>
      </c>
      <c r="I47">
        <f t="shared" si="1"/>
        <v>0</v>
      </c>
      <c r="J47">
        <f t="shared" si="1"/>
        <v>0</v>
      </c>
      <c r="K47">
        <f t="shared" si="1"/>
        <v>0</v>
      </c>
      <c r="L47">
        <f t="shared" si="1"/>
        <v>0</v>
      </c>
      <c r="M47">
        <f t="shared" si="1"/>
        <v>0</v>
      </c>
      <c r="N47">
        <f t="shared" si="1"/>
        <v>0</v>
      </c>
      <c r="O47">
        <f t="shared" si="1"/>
        <v>0</v>
      </c>
      <c r="P47">
        <f t="shared" si="1"/>
        <v>0</v>
      </c>
      <c r="Q47">
        <f t="shared" si="1"/>
        <v>0</v>
      </c>
      <c r="R47">
        <f t="shared" si="1"/>
        <v>0</v>
      </c>
      <c r="S47">
        <f t="shared" si="1"/>
        <v>0</v>
      </c>
      <c r="T47">
        <f t="shared" si="1"/>
        <v>0</v>
      </c>
      <c r="U47">
        <f t="shared" si="1"/>
        <v>0</v>
      </c>
      <c r="V47">
        <f t="shared" si="1"/>
        <v>0</v>
      </c>
      <c r="W47">
        <f t="shared" si="1"/>
        <v>0</v>
      </c>
      <c r="X47">
        <f t="shared" si="1"/>
        <v>0</v>
      </c>
    </row>
    <row r="48" spans="1:24">
      <c r="E48">
        <f t="shared" si="2"/>
        <v>0</v>
      </c>
      <c r="F48">
        <f t="shared" si="1"/>
        <v>0</v>
      </c>
      <c r="G48">
        <f t="shared" si="1"/>
        <v>0</v>
      </c>
      <c r="H48">
        <f t="shared" si="1"/>
        <v>0</v>
      </c>
      <c r="I48">
        <f t="shared" si="1"/>
        <v>0</v>
      </c>
      <c r="J48">
        <f t="shared" si="1"/>
        <v>0</v>
      </c>
      <c r="K48">
        <f t="shared" si="1"/>
        <v>0</v>
      </c>
      <c r="L48">
        <f t="shared" si="1"/>
        <v>0</v>
      </c>
      <c r="M48">
        <f t="shared" si="1"/>
        <v>0</v>
      </c>
      <c r="N48">
        <f t="shared" si="1"/>
        <v>0</v>
      </c>
      <c r="O48">
        <f t="shared" si="1"/>
        <v>0</v>
      </c>
      <c r="P48">
        <f t="shared" si="1"/>
        <v>0</v>
      </c>
      <c r="Q48">
        <f t="shared" si="1"/>
        <v>0</v>
      </c>
      <c r="R48">
        <f t="shared" si="1"/>
        <v>0</v>
      </c>
      <c r="S48">
        <f t="shared" si="1"/>
        <v>0</v>
      </c>
      <c r="T48">
        <f t="shared" si="1"/>
        <v>0</v>
      </c>
      <c r="U48">
        <f t="shared" si="1"/>
        <v>0</v>
      </c>
      <c r="V48">
        <f t="shared" si="1"/>
        <v>0</v>
      </c>
      <c r="W48">
        <f t="shared" si="1"/>
        <v>0</v>
      </c>
      <c r="X48">
        <f t="shared" si="1"/>
        <v>0</v>
      </c>
    </row>
    <row r="49" spans="1:24">
      <c r="E49">
        <f t="shared" si="2"/>
        <v>0</v>
      </c>
      <c r="F49">
        <f t="shared" si="1"/>
        <v>0</v>
      </c>
      <c r="G49">
        <f t="shared" si="1"/>
        <v>0</v>
      </c>
      <c r="H49">
        <f t="shared" si="1"/>
        <v>0</v>
      </c>
      <c r="I49">
        <f t="shared" si="1"/>
        <v>0</v>
      </c>
      <c r="J49">
        <f t="shared" si="1"/>
        <v>0</v>
      </c>
      <c r="K49">
        <f t="shared" si="1"/>
        <v>0</v>
      </c>
      <c r="L49">
        <f t="shared" si="1"/>
        <v>0</v>
      </c>
      <c r="M49">
        <f t="shared" si="1"/>
        <v>0</v>
      </c>
      <c r="N49">
        <f t="shared" si="1"/>
        <v>0</v>
      </c>
      <c r="O49">
        <f t="shared" si="1"/>
        <v>0</v>
      </c>
      <c r="P49">
        <f t="shared" si="1"/>
        <v>0</v>
      </c>
      <c r="Q49">
        <f t="shared" si="1"/>
        <v>0</v>
      </c>
      <c r="R49">
        <f t="shared" si="1"/>
        <v>0</v>
      </c>
      <c r="S49">
        <f t="shared" si="1"/>
        <v>0</v>
      </c>
      <c r="T49">
        <f t="shared" si="1"/>
        <v>0</v>
      </c>
      <c r="U49">
        <f t="shared" si="1"/>
        <v>0</v>
      </c>
      <c r="V49">
        <f t="shared" si="1"/>
        <v>0</v>
      </c>
      <c r="W49">
        <f t="shared" si="1"/>
        <v>8.3000000000000004E-2</v>
      </c>
      <c r="X49">
        <f t="shared" si="1"/>
        <v>0</v>
      </c>
    </row>
    <row r="50" spans="1:24">
      <c r="C50" s="20"/>
      <c r="E50">
        <f t="shared" si="2"/>
        <v>0</v>
      </c>
      <c r="F50">
        <f t="shared" si="1"/>
        <v>0</v>
      </c>
      <c r="G50">
        <f t="shared" si="1"/>
        <v>0</v>
      </c>
      <c r="H50">
        <f t="shared" si="1"/>
        <v>0</v>
      </c>
      <c r="I50">
        <f t="shared" si="1"/>
        <v>0</v>
      </c>
      <c r="J50">
        <f t="shared" si="1"/>
        <v>0</v>
      </c>
      <c r="K50">
        <f t="shared" si="1"/>
        <v>0</v>
      </c>
      <c r="L50">
        <f t="shared" si="1"/>
        <v>0</v>
      </c>
      <c r="M50">
        <f t="shared" si="1"/>
        <v>0</v>
      </c>
      <c r="N50">
        <f t="shared" si="1"/>
        <v>0</v>
      </c>
      <c r="O50">
        <f t="shared" si="1"/>
        <v>0</v>
      </c>
      <c r="P50">
        <f t="shared" si="1"/>
        <v>0</v>
      </c>
      <c r="Q50">
        <f t="shared" si="1"/>
        <v>0</v>
      </c>
      <c r="R50">
        <f t="shared" si="1"/>
        <v>0</v>
      </c>
      <c r="S50">
        <f t="shared" si="1"/>
        <v>0</v>
      </c>
      <c r="T50">
        <f t="shared" si="1"/>
        <v>6.8000000000000005E-2</v>
      </c>
      <c r="U50">
        <f t="shared" si="1"/>
        <v>6.8000000000000005E-2</v>
      </c>
      <c r="V50">
        <f t="shared" si="1"/>
        <v>0</v>
      </c>
      <c r="W50">
        <f t="shared" si="1"/>
        <v>0</v>
      </c>
      <c r="X50">
        <f t="shared" si="1"/>
        <v>0</v>
      </c>
    </row>
    <row r="51" spans="1:24">
      <c r="A51" s="19"/>
      <c r="B51" s="21"/>
      <c r="C51" s="19"/>
      <c r="D51" s="21"/>
      <c r="E51">
        <f t="shared" si="2"/>
        <v>0</v>
      </c>
      <c r="F51">
        <f t="shared" si="1"/>
        <v>0</v>
      </c>
      <c r="G51">
        <f t="shared" si="1"/>
        <v>1.7500000000000002E-2</v>
      </c>
      <c r="H51">
        <f t="shared" si="1"/>
        <v>0</v>
      </c>
      <c r="I51">
        <f t="shared" si="1"/>
        <v>0</v>
      </c>
      <c r="J51">
        <f t="shared" si="1"/>
        <v>1.7500000000000002E-2</v>
      </c>
      <c r="K51">
        <f t="shared" si="1"/>
        <v>0</v>
      </c>
      <c r="L51">
        <f t="shared" si="1"/>
        <v>0</v>
      </c>
      <c r="M51">
        <f t="shared" si="1"/>
        <v>0</v>
      </c>
      <c r="N51">
        <f t="shared" si="1"/>
        <v>0</v>
      </c>
      <c r="O51">
        <f t="shared" si="1"/>
        <v>0</v>
      </c>
      <c r="P51">
        <f t="shared" si="1"/>
        <v>0</v>
      </c>
      <c r="Q51">
        <f t="shared" si="1"/>
        <v>0</v>
      </c>
      <c r="R51">
        <f t="shared" si="1"/>
        <v>0</v>
      </c>
      <c r="S51">
        <f t="shared" si="1"/>
        <v>0</v>
      </c>
      <c r="T51">
        <f t="shared" si="1"/>
        <v>0</v>
      </c>
      <c r="U51">
        <f t="shared" si="1"/>
        <v>0</v>
      </c>
      <c r="V51">
        <f t="shared" si="1"/>
        <v>0</v>
      </c>
      <c r="W51">
        <f t="shared" si="1"/>
        <v>0</v>
      </c>
      <c r="X51">
        <f t="shared" si="1"/>
        <v>0</v>
      </c>
    </row>
    <row r="52" spans="1:24">
      <c r="A52" s="19"/>
      <c r="B52" s="21"/>
      <c r="C52" s="19"/>
      <c r="D52" s="21"/>
      <c r="E52">
        <f t="shared" si="2"/>
        <v>0</v>
      </c>
      <c r="F52">
        <f t="shared" si="1"/>
        <v>0</v>
      </c>
      <c r="G52">
        <f t="shared" si="1"/>
        <v>0</v>
      </c>
      <c r="H52">
        <f t="shared" si="1"/>
        <v>0</v>
      </c>
      <c r="I52">
        <f t="shared" si="1"/>
        <v>0</v>
      </c>
      <c r="J52">
        <f t="shared" ref="F52:X65" si="3">J17*$B17</f>
        <v>0</v>
      </c>
      <c r="K52">
        <f t="shared" si="3"/>
        <v>0</v>
      </c>
      <c r="L52">
        <f t="shared" si="3"/>
        <v>0</v>
      </c>
      <c r="M52">
        <f t="shared" si="3"/>
        <v>0</v>
      </c>
      <c r="N52">
        <f t="shared" si="3"/>
        <v>0</v>
      </c>
      <c r="O52">
        <f t="shared" si="3"/>
        <v>0</v>
      </c>
      <c r="P52">
        <f t="shared" si="3"/>
        <v>0</v>
      </c>
      <c r="Q52">
        <f t="shared" si="3"/>
        <v>0</v>
      </c>
      <c r="R52">
        <f t="shared" si="3"/>
        <v>0</v>
      </c>
      <c r="S52">
        <f t="shared" si="3"/>
        <v>0</v>
      </c>
      <c r="T52">
        <f t="shared" si="3"/>
        <v>0</v>
      </c>
      <c r="U52">
        <f t="shared" si="3"/>
        <v>0</v>
      </c>
      <c r="V52">
        <f t="shared" si="3"/>
        <v>0</v>
      </c>
      <c r="W52">
        <f t="shared" si="3"/>
        <v>0</v>
      </c>
      <c r="X52">
        <f t="shared" si="3"/>
        <v>0</v>
      </c>
    </row>
    <row r="53" spans="1:24">
      <c r="B53" s="21"/>
      <c r="C53" s="19"/>
      <c r="D53" s="21"/>
      <c r="E53">
        <f t="shared" si="2"/>
        <v>0</v>
      </c>
      <c r="F53">
        <f t="shared" si="3"/>
        <v>0</v>
      </c>
      <c r="G53">
        <f t="shared" si="3"/>
        <v>0</v>
      </c>
      <c r="H53">
        <f t="shared" si="3"/>
        <v>0</v>
      </c>
      <c r="I53">
        <f t="shared" si="3"/>
        <v>0</v>
      </c>
      <c r="J53">
        <f t="shared" si="3"/>
        <v>0</v>
      </c>
      <c r="K53">
        <f t="shared" si="3"/>
        <v>0</v>
      </c>
      <c r="L53">
        <f t="shared" si="3"/>
        <v>0</v>
      </c>
      <c r="M53">
        <f t="shared" si="3"/>
        <v>0</v>
      </c>
      <c r="N53">
        <f t="shared" si="3"/>
        <v>0</v>
      </c>
      <c r="O53">
        <f t="shared" si="3"/>
        <v>0</v>
      </c>
      <c r="P53">
        <f t="shared" si="3"/>
        <v>0</v>
      </c>
      <c r="Q53">
        <f t="shared" si="3"/>
        <v>0</v>
      </c>
      <c r="R53">
        <f t="shared" si="3"/>
        <v>0</v>
      </c>
      <c r="S53">
        <f t="shared" si="3"/>
        <v>0</v>
      </c>
      <c r="T53">
        <f t="shared" si="3"/>
        <v>0</v>
      </c>
      <c r="U53">
        <f t="shared" si="3"/>
        <v>0</v>
      </c>
      <c r="V53">
        <f t="shared" si="3"/>
        <v>0</v>
      </c>
      <c r="W53">
        <f t="shared" si="3"/>
        <v>0</v>
      </c>
      <c r="X53">
        <f t="shared" si="3"/>
        <v>0</v>
      </c>
    </row>
    <row r="54" spans="1:24">
      <c r="B54" s="21"/>
      <c r="C54" s="19"/>
      <c r="D54" s="21"/>
      <c r="E54">
        <f t="shared" si="2"/>
        <v>6.5000000000000002E-2</v>
      </c>
      <c r="F54">
        <f t="shared" si="3"/>
        <v>6.5000000000000002E-2</v>
      </c>
      <c r="G54">
        <f t="shared" si="3"/>
        <v>6.5000000000000002E-2</v>
      </c>
      <c r="H54">
        <f t="shared" si="3"/>
        <v>0.13</v>
      </c>
      <c r="I54">
        <f t="shared" si="3"/>
        <v>6.5000000000000002E-2</v>
      </c>
      <c r="J54">
        <f t="shared" si="3"/>
        <v>6.5000000000000002E-2</v>
      </c>
      <c r="K54">
        <f t="shared" si="3"/>
        <v>0.13</v>
      </c>
      <c r="L54">
        <f t="shared" si="3"/>
        <v>6.5000000000000002E-2</v>
      </c>
      <c r="M54">
        <f t="shared" si="3"/>
        <v>6.5000000000000002E-2</v>
      </c>
      <c r="N54">
        <f t="shared" si="3"/>
        <v>6.5000000000000002E-2</v>
      </c>
      <c r="O54">
        <f t="shared" si="3"/>
        <v>6.5000000000000002E-2</v>
      </c>
      <c r="P54">
        <f t="shared" si="3"/>
        <v>6.5000000000000002E-2</v>
      </c>
      <c r="Q54">
        <f t="shared" si="3"/>
        <v>6.5000000000000002E-2</v>
      </c>
      <c r="R54">
        <f t="shared" si="3"/>
        <v>6.5000000000000002E-2</v>
      </c>
      <c r="S54">
        <f t="shared" si="3"/>
        <v>6.5000000000000002E-2</v>
      </c>
      <c r="T54">
        <f t="shared" si="3"/>
        <v>6.5000000000000002E-2</v>
      </c>
      <c r="U54">
        <f t="shared" si="3"/>
        <v>6.5000000000000002E-2</v>
      </c>
      <c r="V54">
        <f t="shared" si="3"/>
        <v>6.5000000000000002E-2</v>
      </c>
      <c r="W54">
        <f t="shared" si="3"/>
        <v>6.5000000000000002E-2</v>
      </c>
      <c r="X54">
        <f t="shared" si="3"/>
        <v>6.5000000000000002E-2</v>
      </c>
    </row>
    <row r="55" spans="1:24">
      <c r="A55" s="19"/>
      <c r="B55" s="21"/>
      <c r="C55" s="18"/>
      <c r="D55" s="21"/>
      <c r="E55">
        <f t="shared" si="2"/>
        <v>8.7999999999999995E-2</v>
      </c>
      <c r="F55">
        <f t="shared" si="3"/>
        <v>0.26400000000000001</v>
      </c>
      <c r="G55">
        <f t="shared" si="3"/>
        <v>0.17599999999999999</v>
      </c>
      <c r="H55">
        <f t="shared" si="3"/>
        <v>8.7999999999999995E-2</v>
      </c>
      <c r="I55">
        <f t="shared" si="3"/>
        <v>8.7999999999999995E-2</v>
      </c>
      <c r="J55">
        <f t="shared" si="3"/>
        <v>0.17599999999999999</v>
      </c>
      <c r="K55">
        <f t="shared" si="3"/>
        <v>8.7999999999999995E-2</v>
      </c>
      <c r="L55">
        <f t="shared" si="3"/>
        <v>8.7999999999999995E-2</v>
      </c>
      <c r="M55">
        <f t="shared" si="3"/>
        <v>8.7999999999999995E-2</v>
      </c>
      <c r="N55">
        <f t="shared" si="3"/>
        <v>8.7999999999999995E-2</v>
      </c>
      <c r="O55">
        <f t="shared" si="3"/>
        <v>8.7999999999999995E-2</v>
      </c>
      <c r="P55">
        <f t="shared" si="3"/>
        <v>0.17599999999999999</v>
      </c>
      <c r="Q55">
        <f t="shared" si="3"/>
        <v>8.7999999999999995E-2</v>
      </c>
      <c r="R55">
        <f t="shared" si="3"/>
        <v>8.7999999999999995E-2</v>
      </c>
      <c r="S55">
        <f t="shared" si="3"/>
        <v>0</v>
      </c>
      <c r="T55">
        <f t="shared" si="3"/>
        <v>8.7999999999999995E-2</v>
      </c>
      <c r="U55">
        <f t="shared" si="3"/>
        <v>8.7999999999999995E-2</v>
      </c>
      <c r="V55">
        <f t="shared" si="3"/>
        <v>8.7999999999999995E-2</v>
      </c>
      <c r="W55">
        <f t="shared" si="3"/>
        <v>8.7999999999999995E-2</v>
      </c>
      <c r="X55">
        <f t="shared" si="3"/>
        <v>8.7999999999999995E-2</v>
      </c>
    </row>
    <row r="56" spans="1:24">
      <c r="A56" s="19"/>
      <c r="B56" s="21"/>
      <c r="C56" s="18"/>
      <c r="D56" s="21"/>
      <c r="E56">
        <f t="shared" si="2"/>
        <v>0</v>
      </c>
      <c r="F56">
        <f t="shared" si="3"/>
        <v>0</v>
      </c>
      <c r="G56">
        <f t="shared" si="3"/>
        <v>0</v>
      </c>
      <c r="H56">
        <f t="shared" si="3"/>
        <v>0</v>
      </c>
      <c r="I56">
        <f t="shared" si="3"/>
        <v>0</v>
      </c>
      <c r="J56">
        <f t="shared" si="3"/>
        <v>0</v>
      </c>
      <c r="K56">
        <f t="shared" si="3"/>
        <v>0</v>
      </c>
      <c r="L56">
        <f t="shared" si="3"/>
        <v>0</v>
      </c>
      <c r="M56">
        <f t="shared" si="3"/>
        <v>0</v>
      </c>
      <c r="N56">
        <f t="shared" si="3"/>
        <v>0</v>
      </c>
      <c r="O56">
        <f t="shared" si="3"/>
        <v>0</v>
      </c>
      <c r="P56">
        <f t="shared" si="3"/>
        <v>0</v>
      </c>
      <c r="Q56">
        <f t="shared" si="3"/>
        <v>0</v>
      </c>
      <c r="R56">
        <f t="shared" si="3"/>
        <v>0</v>
      </c>
      <c r="S56">
        <f t="shared" si="3"/>
        <v>0</v>
      </c>
      <c r="T56">
        <f t="shared" si="3"/>
        <v>0</v>
      </c>
      <c r="U56">
        <f t="shared" si="3"/>
        <v>0</v>
      </c>
      <c r="V56">
        <f t="shared" si="3"/>
        <v>0</v>
      </c>
      <c r="W56">
        <f t="shared" si="3"/>
        <v>0</v>
      </c>
      <c r="X56">
        <f t="shared" si="3"/>
        <v>0</v>
      </c>
    </row>
    <row r="57" spans="1:24">
      <c r="A57" s="19"/>
      <c r="B57" s="21"/>
      <c r="C57" s="19"/>
      <c r="D57" s="21"/>
      <c r="E57">
        <f t="shared" si="2"/>
        <v>0</v>
      </c>
      <c r="F57">
        <f t="shared" si="3"/>
        <v>0</v>
      </c>
      <c r="G57">
        <f t="shared" si="3"/>
        <v>0</v>
      </c>
      <c r="H57">
        <f t="shared" si="3"/>
        <v>0</v>
      </c>
      <c r="I57">
        <f t="shared" si="3"/>
        <v>0</v>
      </c>
      <c r="J57">
        <f t="shared" si="3"/>
        <v>0</v>
      </c>
      <c r="K57">
        <f t="shared" si="3"/>
        <v>0</v>
      </c>
      <c r="L57">
        <f t="shared" si="3"/>
        <v>0</v>
      </c>
      <c r="M57">
        <f t="shared" si="3"/>
        <v>0.09</v>
      </c>
      <c r="N57">
        <f t="shared" si="3"/>
        <v>0</v>
      </c>
      <c r="O57">
        <f t="shared" si="3"/>
        <v>0</v>
      </c>
      <c r="P57">
        <f t="shared" si="3"/>
        <v>0</v>
      </c>
      <c r="Q57">
        <f t="shared" si="3"/>
        <v>0</v>
      </c>
      <c r="R57">
        <f t="shared" si="3"/>
        <v>0</v>
      </c>
      <c r="S57">
        <f t="shared" si="3"/>
        <v>4.4999999999999998E-2</v>
      </c>
      <c r="T57">
        <f t="shared" si="3"/>
        <v>0</v>
      </c>
      <c r="U57">
        <f t="shared" si="3"/>
        <v>0</v>
      </c>
      <c r="V57">
        <f t="shared" si="3"/>
        <v>4.4999999999999998E-2</v>
      </c>
      <c r="W57">
        <f t="shared" si="3"/>
        <v>0</v>
      </c>
      <c r="X57">
        <f t="shared" si="3"/>
        <v>0</v>
      </c>
    </row>
    <row r="58" spans="1:24">
      <c r="A58" s="19"/>
      <c r="B58" s="21"/>
      <c r="C58" s="19"/>
      <c r="D58" s="21"/>
      <c r="E58">
        <f t="shared" si="2"/>
        <v>0</v>
      </c>
      <c r="F58">
        <f t="shared" si="3"/>
        <v>-6.0499999999999998E-2</v>
      </c>
      <c r="G58">
        <f t="shared" si="3"/>
        <v>0</v>
      </c>
      <c r="H58">
        <f t="shared" si="3"/>
        <v>0</v>
      </c>
      <c r="I58">
        <f t="shared" si="3"/>
        <v>0</v>
      </c>
      <c r="J58">
        <f t="shared" si="3"/>
        <v>0</v>
      </c>
      <c r="K58">
        <f t="shared" si="3"/>
        <v>0</v>
      </c>
      <c r="L58">
        <f t="shared" si="3"/>
        <v>0</v>
      </c>
      <c r="M58">
        <f t="shared" si="3"/>
        <v>0</v>
      </c>
      <c r="N58">
        <f t="shared" si="3"/>
        <v>0</v>
      </c>
      <c r="O58">
        <f t="shared" si="3"/>
        <v>0</v>
      </c>
      <c r="P58">
        <f t="shared" si="3"/>
        <v>0</v>
      </c>
      <c r="Q58">
        <f t="shared" si="3"/>
        <v>0</v>
      </c>
      <c r="R58">
        <f t="shared" si="3"/>
        <v>0</v>
      </c>
      <c r="S58">
        <f t="shared" si="3"/>
        <v>0</v>
      </c>
      <c r="T58">
        <f t="shared" si="3"/>
        <v>0</v>
      </c>
      <c r="U58">
        <f t="shared" si="3"/>
        <v>0</v>
      </c>
      <c r="V58">
        <f t="shared" si="3"/>
        <v>0</v>
      </c>
      <c r="W58">
        <f t="shared" si="3"/>
        <v>0</v>
      </c>
      <c r="X58">
        <f t="shared" si="3"/>
        <v>0</v>
      </c>
    </row>
    <row r="59" spans="1:24">
      <c r="B59" s="21"/>
      <c r="C59" s="18"/>
      <c r="D59" s="21"/>
      <c r="E59">
        <f t="shared" si="2"/>
        <v>0</v>
      </c>
      <c r="F59">
        <f t="shared" si="3"/>
        <v>0</v>
      </c>
      <c r="G59">
        <f t="shared" si="3"/>
        <v>0</v>
      </c>
      <c r="H59">
        <f t="shared" si="3"/>
        <v>0</v>
      </c>
      <c r="I59">
        <f t="shared" si="3"/>
        <v>0</v>
      </c>
      <c r="J59">
        <f t="shared" si="3"/>
        <v>0</v>
      </c>
      <c r="K59">
        <f t="shared" si="3"/>
        <v>0</v>
      </c>
      <c r="L59">
        <f t="shared" si="3"/>
        <v>0</v>
      </c>
      <c r="M59">
        <f t="shared" si="3"/>
        <v>0</v>
      </c>
      <c r="N59">
        <f t="shared" si="3"/>
        <v>0</v>
      </c>
      <c r="O59">
        <f t="shared" si="3"/>
        <v>0</v>
      </c>
      <c r="P59">
        <f t="shared" si="3"/>
        <v>0</v>
      </c>
      <c r="Q59">
        <f t="shared" si="3"/>
        <v>0</v>
      </c>
      <c r="R59">
        <f t="shared" si="3"/>
        <v>0</v>
      </c>
      <c r="S59">
        <f t="shared" si="3"/>
        <v>0</v>
      </c>
      <c r="T59">
        <f t="shared" si="3"/>
        <v>0</v>
      </c>
      <c r="U59">
        <f t="shared" si="3"/>
        <v>0</v>
      </c>
      <c r="V59">
        <f t="shared" si="3"/>
        <v>0</v>
      </c>
      <c r="W59">
        <f t="shared" si="3"/>
        <v>0</v>
      </c>
      <c r="X59">
        <f t="shared" si="3"/>
        <v>0</v>
      </c>
    </row>
    <row r="60" spans="1:24">
      <c r="B60" s="21"/>
      <c r="C60" s="19"/>
      <c r="D60" s="21"/>
      <c r="E60">
        <f t="shared" si="2"/>
        <v>0</v>
      </c>
      <c r="F60">
        <f t="shared" si="3"/>
        <v>0</v>
      </c>
      <c r="G60">
        <f t="shared" si="3"/>
        <v>0</v>
      </c>
      <c r="H60">
        <f t="shared" si="3"/>
        <v>0</v>
      </c>
      <c r="I60">
        <f t="shared" si="3"/>
        <v>0</v>
      </c>
      <c r="J60">
        <f t="shared" si="3"/>
        <v>0</v>
      </c>
      <c r="K60">
        <f t="shared" si="3"/>
        <v>0</v>
      </c>
      <c r="L60">
        <f t="shared" si="3"/>
        <v>0</v>
      </c>
      <c r="M60">
        <f t="shared" si="3"/>
        <v>0</v>
      </c>
      <c r="N60">
        <f t="shared" si="3"/>
        <v>0</v>
      </c>
      <c r="O60">
        <f t="shared" si="3"/>
        <v>0</v>
      </c>
      <c r="P60">
        <f t="shared" si="3"/>
        <v>0</v>
      </c>
      <c r="Q60">
        <f t="shared" si="3"/>
        <v>0</v>
      </c>
      <c r="R60">
        <f t="shared" si="3"/>
        <v>0</v>
      </c>
      <c r="S60">
        <f t="shared" si="3"/>
        <v>0</v>
      </c>
      <c r="T60">
        <f t="shared" si="3"/>
        <v>0</v>
      </c>
      <c r="U60">
        <f t="shared" si="3"/>
        <v>0</v>
      </c>
      <c r="V60">
        <f t="shared" si="3"/>
        <v>0</v>
      </c>
      <c r="W60">
        <f t="shared" si="3"/>
        <v>0</v>
      </c>
      <c r="X60">
        <f t="shared" si="3"/>
        <v>0</v>
      </c>
    </row>
    <row r="61" spans="1:24">
      <c r="B61" s="21"/>
      <c r="C61" s="19"/>
      <c r="D61" s="21"/>
      <c r="E61">
        <f t="shared" si="2"/>
        <v>0</v>
      </c>
      <c r="F61">
        <f t="shared" si="3"/>
        <v>0</v>
      </c>
      <c r="G61">
        <f t="shared" si="3"/>
        <v>0</v>
      </c>
      <c r="H61">
        <f t="shared" si="3"/>
        <v>0</v>
      </c>
      <c r="I61">
        <f t="shared" si="3"/>
        <v>0</v>
      </c>
      <c r="J61">
        <f t="shared" si="3"/>
        <v>0</v>
      </c>
      <c r="K61">
        <f t="shared" si="3"/>
        <v>0</v>
      </c>
      <c r="L61">
        <f t="shared" si="3"/>
        <v>0</v>
      </c>
      <c r="M61">
        <f t="shared" si="3"/>
        <v>0</v>
      </c>
      <c r="N61">
        <f t="shared" si="3"/>
        <v>0</v>
      </c>
      <c r="O61">
        <f t="shared" si="3"/>
        <v>0</v>
      </c>
      <c r="P61">
        <f t="shared" si="3"/>
        <v>0</v>
      </c>
      <c r="Q61">
        <f t="shared" si="3"/>
        <v>0</v>
      </c>
      <c r="R61">
        <f t="shared" si="3"/>
        <v>0</v>
      </c>
      <c r="S61">
        <f t="shared" si="3"/>
        <v>0</v>
      </c>
      <c r="T61">
        <f t="shared" si="3"/>
        <v>0</v>
      </c>
      <c r="U61">
        <f t="shared" si="3"/>
        <v>0</v>
      </c>
      <c r="V61">
        <f t="shared" si="3"/>
        <v>0</v>
      </c>
      <c r="W61">
        <f t="shared" si="3"/>
        <v>0</v>
      </c>
      <c r="X61">
        <f t="shared" si="3"/>
        <v>0</v>
      </c>
    </row>
    <row r="62" spans="1:24">
      <c r="A62" s="19"/>
      <c r="B62" s="21"/>
      <c r="C62" s="19"/>
      <c r="D62" s="21"/>
      <c r="E62">
        <f t="shared" si="2"/>
        <v>0</v>
      </c>
      <c r="F62">
        <f t="shared" si="3"/>
        <v>0</v>
      </c>
      <c r="G62">
        <f t="shared" si="3"/>
        <v>0</v>
      </c>
      <c r="H62">
        <f t="shared" si="3"/>
        <v>0</v>
      </c>
      <c r="I62">
        <f t="shared" si="3"/>
        <v>0.01</v>
      </c>
      <c r="J62">
        <f t="shared" si="3"/>
        <v>0</v>
      </c>
      <c r="K62">
        <f t="shared" si="3"/>
        <v>0</v>
      </c>
      <c r="L62">
        <f t="shared" si="3"/>
        <v>0</v>
      </c>
      <c r="M62">
        <f t="shared" si="3"/>
        <v>0</v>
      </c>
      <c r="N62">
        <f t="shared" si="3"/>
        <v>0</v>
      </c>
      <c r="O62">
        <f t="shared" si="3"/>
        <v>0</v>
      </c>
      <c r="P62">
        <f t="shared" si="3"/>
        <v>0</v>
      </c>
      <c r="Q62">
        <f t="shared" si="3"/>
        <v>0.01</v>
      </c>
      <c r="R62">
        <f t="shared" si="3"/>
        <v>0</v>
      </c>
      <c r="S62">
        <f t="shared" si="3"/>
        <v>0</v>
      </c>
      <c r="T62">
        <f t="shared" si="3"/>
        <v>0</v>
      </c>
      <c r="U62">
        <f t="shared" si="3"/>
        <v>0</v>
      </c>
      <c r="V62">
        <f t="shared" si="3"/>
        <v>0</v>
      </c>
      <c r="W62">
        <f t="shared" si="3"/>
        <v>0</v>
      </c>
      <c r="X62">
        <f t="shared" si="3"/>
        <v>0</v>
      </c>
    </row>
    <row r="63" spans="1:24">
      <c r="A63" s="19"/>
      <c r="B63" s="21"/>
      <c r="C63" s="19"/>
      <c r="D63" s="21"/>
      <c r="E63">
        <f t="shared" si="2"/>
        <v>0</v>
      </c>
      <c r="F63">
        <f t="shared" si="3"/>
        <v>0</v>
      </c>
      <c r="G63">
        <f t="shared" si="3"/>
        <v>0</v>
      </c>
      <c r="H63">
        <f t="shared" si="3"/>
        <v>0</v>
      </c>
      <c r="I63">
        <f t="shared" si="3"/>
        <v>0</v>
      </c>
      <c r="J63">
        <f t="shared" si="3"/>
        <v>0</v>
      </c>
      <c r="K63">
        <f t="shared" si="3"/>
        <v>0</v>
      </c>
      <c r="L63">
        <f t="shared" si="3"/>
        <v>0</v>
      </c>
      <c r="M63">
        <f t="shared" si="3"/>
        <v>0</v>
      </c>
      <c r="N63">
        <f t="shared" si="3"/>
        <v>0</v>
      </c>
      <c r="O63">
        <f t="shared" si="3"/>
        <v>0</v>
      </c>
      <c r="P63">
        <f t="shared" si="3"/>
        <v>0</v>
      </c>
      <c r="Q63">
        <f t="shared" si="3"/>
        <v>0</v>
      </c>
      <c r="R63">
        <f t="shared" si="3"/>
        <v>0</v>
      </c>
      <c r="S63">
        <f t="shared" si="3"/>
        <v>0</v>
      </c>
      <c r="T63">
        <f t="shared" si="3"/>
        <v>0</v>
      </c>
      <c r="U63">
        <f t="shared" si="3"/>
        <v>0</v>
      </c>
      <c r="V63">
        <f t="shared" si="3"/>
        <v>0</v>
      </c>
      <c r="W63">
        <f t="shared" si="3"/>
        <v>0</v>
      </c>
      <c r="X63">
        <f t="shared" si="3"/>
        <v>0</v>
      </c>
    </row>
    <row r="64" spans="1:24">
      <c r="A64" s="19"/>
      <c r="B64" s="21"/>
      <c r="C64" s="19"/>
      <c r="D64" s="21"/>
      <c r="E64">
        <f t="shared" si="2"/>
        <v>0</v>
      </c>
      <c r="F64">
        <f t="shared" si="3"/>
        <v>0</v>
      </c>
      <c r="G64">
        <f t="shared" si="3"/>
        <v>0</v>
      </c>
      <c r="H64">
        <f t="shared" si="3"/>
        <v>0</v>
      </c>
      <c r="I64">
        <f t="shared" si="3"/>
        <v>0</v>
      </c>
      <c r="J64">
        <f t="shared" si="3"/>
        <v>0</v>
      </c>
      <c r="K64">
        <f t="shared" si="3"/>
        <v>0</v>
      </c>
      <c r="L64">
        <f t="shared" si="3"/>
        <v>0</v>
      </c>
      <c r="M64">
        <f t="shared" si="3"/>
        <v>0</v>
      </c>
      <c r="N64">
        <f t="shared" si="3"/>
        <v>0</v>
      </c>
      <c r="O64">
        <f t="shared" si="3"/>
        <v>0</v>
      </c>
      <c r="P64">
        <f t="shared" si="3"/>
        <v>0</v>
      </c>
      <c r="Q64">
        <f t="shared" si="3"/>
        <v>0</v>
      </c>
      <c r="R64">
        <f t="shared" si="3"/>
        <v>0</v>
      </c>
      <c r="S64">
        <f t="shared" si="3"/>
        <v>0</v>
      </c>
      <c r="T64">
        <f t="shared" si="3"/>
        <v>0</v>
      </c>
      <c r="U64">
        <f t="shared" si="3"/>
        <v>0</v>
      </c>
      <c r="V64">
        <f t="shared" si="3"/>
        <v>0</v>
      </c>
      <c r="W64">
        <f t="shared" si="3"/>
        <v>0</v>
      </c>
      <c r="X64">
        <f t="shared" si="3"/>
        <v>0</v>
      </c>
    </row>
    <row r="65" spans="1:25">
      <c r="B65" s="21"/>
      <c r="C65" s="19"/>
      <c r="D65" s="21"/>
      <c r="E65">
        <f t="shared" si="2"/>
        <v>0</v>
      </c>
      <c r="F65">
        <f t="shared" si="3"/>
        <v>0</v>
      </c>
      <c r="G65">
        <f t="shared" si="3"/>
        <v>0</v>
      </c>
      <c r="H65">
        <f t="shared" si="3"/>
        <v>0</v>
      </c>
      <c r="I65">
        <f t="shared" si="3"/>
        <v>0</v>
      </c>
      <c r="J65">
        <f t="shared" si="3"/>
        <v>0</v>
      </c>
      <c r="K65">
        <f t="shared" si="3"/>
        <v>0</v>
      </c>
      <c r="L65">
        <f t="shared" si="3"/>
        <v>0</v>
      </c>
      <c r="M65">
        <f t="shared" si="3"/>
        <v>0</v>
      </c>
      <c r="N65">
        <f t="shared" si="3"/>
        <v>0</v>
      </c>
      <c r="O65">
        <f t="shared" si="3"/>
        <v>0</v>
      </c>
      <c r="P65">
        <f t="shared" si="3"/>
        <v>0</v>
      </c>
      <c r="Q65">
        <f t="shared" si="3"/>
        <v>0</v>
      </c>
      <c r="R65">
        <f t="shared" ref="F65:X70" si="4">R30*$B30</f>
        <v>0</v>
      </c>
      <c r="S65">
        <f t="shared" si="4"/>
        <v>0</v>
      </c>
      <c r="T65">
        <f t="shared" si="4"/>
        <v>0</v>
      </c>
      <c r="U65">
        <f t="shared" si="4"/>
        <v>0</v>
      </c>
      <c r="V65">
        <f t="shared" si="4"/>
        <v>0</v>
      </c>
      <c r="W65">
        <f t="shared" si="4"/>
        <v>0</v>
      </c>
      <c r="X65">
        <f t="shared" si="4"/>
        <v>0</v>
      </c>
    </row>
    <row r="66" spans="1:25">
      <c r="B66" s="21"/>
      <c r="C66" s="19"/>
      <c r="D66" s="21"/>
      <c r="E66">
        <f t="shared" si="2"/>
        <v>0</v>
      </c>
      <c r="F66">
        <f t="shared" si="4"/>
        <v>0</v>
      </c>
      <c r="G66">
        <f t="shared" si="4"/>
        <v>0</v>
      </c>
      <c r="H66">
        <f t="shared" si="4"/>
        <v>0</v>
      </c>
      <c r="I66">
        <f t="shared" si="4"/>
        <v>0</v>
      </c>
      <c r="J66">
        <f t="shared" si="4"/>
        <v>0</v>
      </c>
      <c r="K66">
        <f t="shared" si="4"/>
        <v>0</v>
      </c>
      <c r="L66">
        <f t="shared" si="4"/>
        <v>0</v>
      </c>
      <c r="M66">
        <f t="shared" si="4"/>
        <v>0</v>
      </c>
      <c r="N66">
        <f t="shared" si="4"/>
        <v>0</v>
      </c>
      <c r="O66">
        <f t="shared" si="4"/>
        <v>0</v>
      </c>
      <c r="P66">
        <f t="shared" si="4"/>
        <v>0</v>
      </c>
      <c r="Q66">
        <f t="shared" si="4"/>
        <v>0</v>
      </c>
      <c r="R66">
        <f t="shared" si="4"/>
        <v>0</v>
      </c>
      <c r="S66">
        <f t="shared" si="4"/>
        <v>0</v>
      </c>
      <c r="T66">
        <f t="shared" si="4"/>
        <v>0</v>
      </c>
      <c r="U66">
        <f t="shared" si="4"/>
        <v>0</v>
      </c>
      <c r="V66">
        <f t="shared" si="4"/>
        <v>0</v>
      </c>
      <c r="W66">
        <f t="shared" si="4"/>
        <v>0</v>
      </c>
      <c r="X66">
        <f t="shared" si="4"/>
        <v>0</v>
      </c>
    </row>
    <row r="67" spans="1:25">
      <c r="A67" s="19"/>
      <c r="B67" s="21"/>
      <c r="C67" s="18"/>
      <c r="D67" s="21"/>
      <c r="E67">
        <f t="shared" si="2"/>
        <v>0</v>
      </c>
      <c r="F67">
        <f t="shared" si="4"/>
        <v>0</v>
      </c>
      <c r="G67">
        <f t="shared" si="4"/>
        <v>0</v>
      </c>
      <c r="H67">
        <f t="shared" si="4"/>
        <v>0</v>
      </c>
      <c r="I67">
        <f t="shared" si="4"/>
        <v>0</v>
      </c>
      <c r="J67">
        <f t="shared" si="4"/>
        <v>0</v>
      </c>
      <c r="K67">
        <f t="shared" si="4"/>
        <v>0</v>
      </c>
      <c r="L67">
        <f t="shared" si="4"/>
        <v>0</v>
      </c>
      <c r="M67">
        <f t="shared" si="4"/>
        <v>0</v>
      </c>
      <c r="N67">
        <f t="shared" si="4"/>
        <v>0</v>
      </c>
      <c r="O67">
        <f t="shared" si="4"/>
        <v>0</v>
      </c>
      <c r="P67">
        <f t="shared" si="4"/>
        <v>0</v>
      </c>
      <c r="Q67">
        <f t="shared" si="4"/>
        <v>0</v>
      </c>
      <c r="R67">
        <f t="shared" si="4"/>
        <v>0</v>
      </c>
      <c r="S67">
        <f t="shared" si="4"/>
        <v>0</v>
      </c>
      <c r="T67">
        <f t="shared" si="4"/>
        <v>0</v>
      </c>
      <c r="U67">
        <f t="shared" si="4"/>
        <v>0</v>
      </c>
      <c r="V67">
        <f t="shared" si="4"/>
        <v>0</v>
      </c>
      <c r="W67">
        <f t="shared" si="4"/>
        <v>0</v>
      </c>
      <c r="X67">
        <f t="shared" si="4"/>
        <v>0</v>
      </c>
    </row>
    <row r="68" spans="1:25">
      <c r="E68">
        <f t="shared" si="2"/>
        <v>0</v>
      </c>
      <c r="F68">
        <f t="shared" si="4"/>
        <v>0</v>
      </c>
      <c r="G68">
        <f t="shared" si="4"/>
        <v>0</v>
      </c>
      <c r="H68">
        <f t="shared" si="4"/>
        <v>0</v>
      </c>
      <c r="I68">
        <f t="shared" si="4"/>
        <v>0</v>
      </c>
      <c r="J68">
        <f t="shared" si="4"/>
        <v>0</v>
      </c>
      <c r="K68">
        <f t="shared" si="4"/>
        <v>0</v>
      </c>
      <c r="L68">
        <f t="shared" si="4"/>
        <v>0</v>
      </c>
      <c r="M68">
        <f t="shared" si="4"/>
        <v>0</v>
      </c>
      <c r="N68">
        <f t="shared" si="4"/>
        <v>0</v>
      </c>
      <c r="O68">
        <f t="shared" si="4"/>
        <v>0</v>
      </c>
      <c r="P68">
        <f t="shared" si="4"/>
        <v>0</v>
      </c>
      <c r="Q68">
        <f t="shared" si="4"/>
        <v>0</v>
      </c>
      <c r="R68">
        <f t="shared" si="4"/>
        <v>0</v>
      </c>
      <c r="S68">
        <f t="shared" si="4"/>
        <v>0</v>
      </c>
      <c r="T68">
        <f t="shared" si="4"/>
        <v>0</v>
      </c>
      <c r="U68">
        <f t="shared" si="4"/>
        <v>0</v>
      </c>
      <c r="V68">
        <f t="shared" si="4"/>
        <v>0</v>
      </c>
      <c r="W68">
        <f t="shared" si="4"/>
        <v>0</v>
      </c>
      <c r="X68">
        <f t="shared" si="4"/>
        <v>0</v>
      </c>
    </row>
    <row r="69" spans="1:25">
      <c r="E69">
        <f t="shared" si="2"/>
        <v>0</v>
      </c>
      <c r="F69">
        <f t="shared" si="4"/>
        <v>0</v>
      </c>
      <c r="G69">
        <f t="shared" si="4"/>
        <v>0</v>
      </c>
      <c r="H69">
        <f t="shared" si="4"/>
        <v>0</v>
      </c>
      <c r="I69">
        <f t="shared" si="4"/>
        <v>0</v>
      </c>
      <c r="J69">
        <f t="shared" si="4"/>
        <v>0</v>
      </c>
      <c r="K69">
        <f t="shared" si="4"/>
        <v>0</v>
      </c>
      <c r="L69">
        <f t="shared" si="4"/>
        <v>0</v>
      </c>
      <c r="M69">
        <f t="shared" si="4"/>
        <v>0</v>
      </c>
      <c r="N69">
        <f t="shared" si="4"/>
        <v>0</v>
      </c>
      <c r="O69">
        <f t="shared" si="4"/>
        <v>0</v>
      </c>
      <c r="P69">
        <f t="shared" si="4"/>
        <v>0</v>
      </c>
      <c r="Q69">
        <f t="shared" si="4"/>
        <v>0</v>
      </c>
      <c r="R69">
        <f t="shared" si="4"/>
        <v>0</v>
      </c>
      <c r="S69">
        <f t="shared" si="4"/>
        <v>0</v>
      </c>
      <c r="T69">
        <f t="shared" si="4"/>
        <v>0</v>
      </c>
      <c r="U69">
        <f t="shared" si="4"/>
        <v>0</v>
      </c>
      <c r="V69">
        <f t="shared" si="4"/>
        <v>0</v>
      </c>
      <c r="W69">
        <f t="shared" si="4"/>
        <v>0</v>
      </c>
      <c r="X69">
        <f t="shared" si="4"/>
        <v>0</v>
      </c>
    </row>
    <row r="70" spans="1:25">
      <c r="E70">
        <f t="shared" si="2"/>
        <v>0</v>
      </c>
      <c r="F70">
        <f t="shared" si="4"/>
        <v>0</v>
      </c>
      <c r="G70">
        <f t="shared" si="4"/>
        <v>0</v>
      </c>
      <c r="H70">
        <f t="shared" si="4"/>
        <v>0</v>
      </c>
      <c r="I70">
        <f t="shared" si="4"/>
        <v>0</v>
      </c>
      <c r="J70">
        <f t="shared" si="4"/>
        <v>0</v>
      </c>
      <c r="K70">
        <f t="shared" si="4"/>
        <v>0</v>
      </c>
      <c r="L70">
        <f t="shared" si="4"/>
        <v>0</v>
      </c>
      <c r="M70">
        <f t="shared" si="4"/>
        <v>0</v>
      </c>
      <c r="N70">
        <f t="shared" si="4"/>
        <v>0</v>
      </c>
      <c r="O70">
        <f t="shared" si="4"/>
        <v>0</v>
      </c>
      <c r="P70">
        <f t="shared" si="4"/>
        <v>0</v>
      </c>
      <c r="Q70">
        <f t="shared" si="4"/>
        <v>0</v>
      </c>
      <c r="R70">
        <f t="shared" si="4"/>
        <v>0</v>
      </c>
      <c r="S70">
        <f t="shared" si="4"/>
        <v>0</v>
      </c>
      <c r="T70">
        <f t="shared" si="4"/>
        <v>0</v>
      </c>
      <c r="U70">
        <f t="shared" si="4"/>
        <v>0</v>
      </c>
      <c r="V70">
        <f t="shared" si="4"/>
        <v>0</v>
      </c>
      <c r="W70">
        <f t="shared" si="4"/>
        <v>0</v>
      </c>
      <c r="X70">
        <f t="shared" si="4"/>
        <v>0</v>
      </c>
    </row>
    <row r="71" spans="1:25">
      <c r="D71" t="s">
        <v>144</v>
      </c>
      <c r="E71">
        <f>SUM(E38:E70)</f>
        <v>0.14749999999999999</v>
      </c>
      <c r="F71">
        <f t="shared" ref="F71:X71" si="5">SUM(F38:F70)</f>
        <v>0.14790000000000003</v>
      </c>
      <c r="G71">
        <f t="shared" si="5"/>
        <v>0.1993</v>
      </c>
      <c r="H71">
        <f t="shared" si="5"/>
        <v>0.1588</v>
      </c>
      <c r="I71">
        <f t="shared" si="5"/>
        <v>0.10379999999999999</v>
      </c>
      <c r="J71">
        <f t="shared" si="5"/>
        <v>0.2001</v>
      </c>
      <c r="K71">
        <f t="shared" si="5"/>
        <v>0.15959999999999999</v>
      </c>
      <c r="L71">
        <f t="shared" si="5"/>
        <v>0.15379999999999999</v>
      </c>
      <c r="M71">
        <f t="shared" si="5"/>
        <v>0.12479999999999999</v>
      </c>
      <c r="N71">
        <f t="shared" si="5"/>
        <v>0.14279999999999998</v>
      </c>
      <c r="O71">
        <f t="shared" si="5"/>
        <v>0.14279999999999998</v>
      </c>
      <c r="P71">
        <f t="shared" si="5"/>
        <v>0.1842</v>
      </c>
      <c r="Q71">
        <f t="shared" si="5"/>
        <v>0.15910000000000002</v>
      </c>
      <c r="R71">
        <f t="shared" si="5"/>
        <v>0.20680000000000001</v>
      </c>
      <c r="S71">
        <f t="shared" si="5"/>
        <v>5.2400000000000002E-2</v>
      </c>
      <c r="T71">
        <f t="shared" si="5"/>
        <v>0.1618</v>
      </c>
      <c r="U71">
        <f t="shared" si="5"/>
        <v>0.1555</v>
      </c>
      <c r="V71">
        <f t="shared" si="5"/>
        <v>0.19079999999999997</v>
      </c>
      <c r="W71">
        <f t="shared" si="5"/>
        <v>0.2898</v>
      </c>
      <c r="X71">
        <f t="shared" si="5"/>
        <v>0.14200000000000002</v>
      </c>
    </row>
    <row r="72" spans="1:25" ht="15.75" thickBot="1">
      <c r="D72" t="s">
        <v>145</v>
      </c>
      <c r="E72">
        <v>2429</v>
      </c>
      <c r="F72">
        <v>124</v>
      </c>
      <c r="G72">
        <v>254</v>
      </c>
      <c r="H72">
        <v>525</v>
      </c>
      <c r="I72">
        <v>62</v>
      </c>
      <c r="J72">
        <v>468</v>
      </c>
      <c r="K72">
        <v>710</v>
      </c>
      <c r="L72">
        <v>898</v>
      </c>
      <c r="M72">
        <v>5</v>
      </c>
      <c r="N72">
        <v>365</v>
      </c>
      <c r="O72">
        <v>565</v>
      </c>
      <c r="P72">
        <v>742</v>
      </c>
      <c r="Q72">
        <v>29</v>
      </c>
      <c r="R72">
        <v>131</v>
      </c>
      <c r="S72">
        <v>524</v>
      </c>
      <c r="T72">
        <v>1555</v>
      </c>
      <c r="U72">
        <v>1550</v>
      </c>
      <c r="V72">
        <v>316</v>
      </c>
      <c r="W72">
        <v>175</v>
      </c>
      <c r="X72">
        <v>1048</v>
      </c>
    </row>
    <row r="73" spans="1:25" ht="15.75" thickBot="1">
      <c r="E73">
        <f>E72*E71</f>
        <v>358.27749999999997</v>
      </c>
      <c r="F73">
        <f t="shared" ref="F73:X73" si="6">F72*F71</f>
        <v>18.339600000000004</v>
      </c>
      <c r="G73">
        <f t="shared" si="6"/>
        <v>50.622199999999999</v>
      </c>
      <c r="H73">
        <f t="shared" si="6"/>
        <v>83.37</v>
      </c>
      <c r="I73">
        <f t="shared" si="6"/>
        <v>6.4355999999999991</v>
      </c>
      <c r="J73">
        <f t="shared" si="6"/>
        <v>93.646799999999999</v>
      </c>
      <c r="K73">
        <f t="shared" si="6"/>
        <v>113.31599999999999</v>
      </c>
      <c r="L73">
        <f t="shared" si="6"/>
        <v>138.11239999999998</v>
      </c>
      <c r="M73">
        <f t="shared" si="6"/>
        <v>0.624</v>
      </c>
      <c r="N73">
        <f t="shared" si="6"/>
        <v>52.121999999999993</v>
      </c>
      <c r="O73">
        <f t="shared" si="6"/>
        <v>80.681999999999988</v>
      </c>
      <c r="P73">
        <f t="shared" si="6"/>
        <v>136.6764</v>
      </c>
      <c r="Q73">
        <f t="shared" si="6"/>
        <v>4.613900000000001</v>
      </c>
      <c r="R73">
        <f t="shared" si="6"/>
        <v>27.090800000000002</v>
      </c>
      <c r="S73">
        <f t="shared" si="6"/>
        <v>27.457599999999999</v>
      </c>
      <c r="T73">
        <f t="shared" si="6"/>
        <v>251.59899999999999</v>
      </c>
      <c r="U73">
        <f t="shared" si="6"/>
        <v>241.02500000000001</v>
      </c>
      <c r="V73">
        <f t="shared" si="6"/>
        <v>60.292799999999993</v>
      </c>
      <c r="W73">
        <f t="shared" si="6"/>
        <v>50.715000000000003</v>
      </c>
      <c r="X73">
        <f t="shared" si="6"/>
        <v>148.816</v>
      </c>
      <c r="Y73" s="22">
        <f>SUM(E73:X73)</f>
        <v>1943.8345999999999</v>
      </c>
    </row>
  </sheetData>
  <pageMargins left="0.7" right="0.7" top="0.75" bottom="0.75" header="0.3" footer="0.3"/>
  <legacyDrawing r:id="rId1"/>
  <oleObjects>
    <oleObject progId="Equation.DSMT4" shapeId="4097" r:id="rId2"/>
    <oleObject progId="Equation.DSMT4" shapeId="4098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AA1611"/>
  <sheetViews>
    <sheetView tabSelected="1" topLeftCell="M1" workbookViewId="0">
      <selection activeCell="AD32" sqref="AD32"/>
    </sheetView>
  </sheetViews>
  <sheetFormatPr baseColWidth="10" defaultRowHeight="15"/>
  <cols>
    <col min="1" max="4" width="11.42578125" style="2"/>
    <col min="5" max="5" width="0" style="2" hidden="1" customWidth="1"/>
    <col min="6" max="13" width="11.42578125" style="2"/>
    <col min="14" max="14" width="10.7109375" style="55" customWidth="1"/>
    <col min="15" max="16384" width="11.42578125" style="2"/>
  </cols>
  <sheetData>
    <row r="1" spans="1:27">
      <c r="A1" s="2" t="s">
        <v>164</v>
      </c>
      <c r="B1" s="54">
        <v>10000000</v>
      </c>
      <c r="C1" s="2" t="s">
        <v>165</v>
      </c>
    </row>
    <row r="2" spans="1:27">
      <c r="A2" s="2" t="s">
        <v>166</v>
      </c>
      <c r="B2" s="2">
        <v>200</v>
      </c>
      <c r="C2" s="2" t="s">
        <v>167</v>
      </c>
    </row>
    <row r="3" spans="1:27">
      <c r="A3" s="2" t="s">
        <v>168</v>
      </c>
      <c r="B3" s="2">
        <v>100</v>
      </c>
      <c r="C3" s="2" t="s">
        <v>167</v>
      </c>
    </row>
    <row r="4" spans="1:27">
      <c r="A4" s="2" t="s">
        <v>169</v>
      </c>
      <c r="B4" s="54">
        <f>(1/B8)*(1/6.02E+23)</f>
        <v>5.4398521369855297E-4</v>
      </c>
      <c r="C4" s="2" t="str">
        <f>C5</f>
        <v>mol/L</v>
      </c>
    </row>
    <row r="5" spans="1:27">
      <c r="A5" s="2" t="s">
        <v>170</v>
      </c>
      <c r="B5" s="54">
        <f>0.1/1000</f>
        <v>1E-4</v>
      </c>
      <c r="C5" s="2" t="s">
        <v>183</v>
      </c>
    </row>
    <row r="6" spans="1:27">
      <c r="A6" s="2" t="s">
        <v>179</v>
      </c>
      <c r="B6" s="54">
        <f>Hoja1!P11</f>
        <v>2.0245429643702649E-21</v>
      </c>
      <c r="C6" s="56" t="s">
        <v>161</v>
      </c>
    </row>
    <row r="7" spans="1:27">
      <c r="A7" s="2" t="s">
        <v>177</v>
      </c>
      <c r="B7" s="54">
        <v>9.9999999999999995E-7</v>
      </c>
      <c r="C7" s="2" t="s">
        <v>178</v>
      </c>
      <c r="D7" s="54"/>
    </row>
    <row r="8" spans="1:27">
      <c r="A8" s="2" t="s">
        <v>180</v>
      </c>
      <c r="B8" s="54">
        <f>3.05363E-24*1000</f>
        <v>3.0536300000000003E-21</v>
      </c>
      <c r="C8" s="2" t="s">
        <v>182</v>
      </c>
      <c r="H8" s="54"/>
    </row>
    <row r="9" spans="1:27">
      <c r="A9" s="2" t="s">
        <v>186</v>
      </c>
      <c r="B9" s="54">
        <f>1.41E-26*1000</f>
        <v>1.4099999999999999E-23</v>
      </c>
      <c r="C9" s="2" t="s">
        <v>182</v>
      </c>
    </row>
    <row r="10" spans="1:27">
      <c r="C10" s="57"/>
      <c r="E10" s="58" t="s">
        <v>181</v>
      </c>
      <c r="F10" s="57"/>
      <c r="G10" s="57"/>
      <c r="H10" s="57"/>
      <c r="K10" s="57"/>
      <c r="L10" s="57"/>
      <c r="M10" s="59" t="s">
        <v>185</v>
      </c>
      <c r="AA10" s="2" t="s">
        <v>192</v>
      </c>
    </row>
    <row r="11" spans="1:27">
      <c r="A11" s="60" t="s">
        <v>171</v>
      </c>
      <c r="B11" s="60" t="s">
        <v>172</v>
      </c>
      <c r="C11" s="60" t="s">
        <v>187</v>
      </c>
      <c r="D11" s="60" t="s">
        <v>188</v>
      </c>
      <c r="E11" s="60"/>
      <c r="F11" s="60" t="s">
        <v>189</v>
      </c>
      <c r="G11" s="60" t="s">
        <v>190</v>
      </c>
      <c r="H11" s="60" t="s">
        <v>173</v>
      </c>
      <c r="I11" s="60" t="s">
        <v>174</v>
      </c>
      <c r="J11" s="60" t="s">
        <v>175</v>
      </c>
      <c r="K11" s="60" t="s">
        <v>176</v>
      </c>
      <c r="L11" s="60" t="s">
        <v>174</v>
      </c>
      <c r="M11" s="60" t="s">
        <v>191</v>
      </c>
      <c r="N11" s="61" t="s">
        <v>184</v>
      </c>
    </row>
    <row r="12" spans="1:27">
      <c r="A12" s="2">
        <v>1</v>
      </c>
      <c r="B12" s="2">
        <v>0</v>
      </c>
      <c r="C12" s="54">
        <f>$B$4</f>
        <v>5.4398521369855297E-4</v>
      </c>
      <c r="D12" s="55">
        <v>0</v>
      </c>
      <c r="E12" s="54">
        <f>B5</f>
        <v>1E-4</v>
      </c>
      <c r="F12" s="2">
        <v>0</v>
      </c>
      <c r="G12" s="2">
        <v>0</v>
      </c>
      <c r="H12" s="56">
        <f>-$B$1*C12*D12+$B$2*F12+$B$3*F12</f>
        <v>0</v>
      </c>
      <c r="I12" s="54">
        <f>(-1)*(C12*D12)+$B$6/$B$8</f>
        <v>0.66299550514314587</v>
      </c>
      <c r="J12" s="56">
        <f>$B$1*C12*D12-$B$2*F12-$B$3*F12</f>
        <v>0</v>
      </c>
      <c r="K12" s="2">
        <f>$B$3*F12</f>
        <v>0</v>
      </c>
      <c r="L12" s="56">
        <f>(-1)*(C12*D12)</f>
        <v>0</v>
      </c>
      <c r="M12" s="54">
        <f>$B$9+($B$6*B12)/$B$5</f>
        <v>1.4099999999999999E-23</v>
      </c>
      <c r="N12" s="55">
        <f>M12/$B$8*100</f>
        <v>0.46174552909160566</v>
      </c>
    </row>
    <row r="13" spans="1:27">
      <c r="A13" s="2">
        <v>2</v>
      </c>
      <c r="B13" s="2">
        <f>B12+$B$7</f>
        <v>9.9999999999999995E-7</v>
      </c>
      <c r="C13" s="54">
        <f>C12+H12*$B$7</f>
        <v>5.4398521369855297E-4</v>
      </c>
      <c r="D13" s="54">
        <f>D12+$B$7*I12</f>
        <v>6.6299550514314586E-7</v>
      </c>
      <c r="E13" s="54">
        <f>E12+$B$7*L12</f>
        <v>1E-4</v>
      </c>
      <c r="F13" s="55">
        <f>F12+$B$7*J12</f>
        <v>0</v>
      </c>
      <c r="G13" s="2">
        <f>G12+K12*$B$7</f>
        <v>0</v>
      </c>
      <c r="H13" s="54">
        <f>-$B$1*C13*D13+$B$2*F13+$B$3*F13</f>
        <v>-3.606597515464743E-3</v>
      </c>
      <c r="I13" s="62">
        <f>(-1)*(C13*D13)+$B$6/$B$8</f>
        <v>0.66299550478248614</v>
      </c>
      <c r="J13" s="54">
        <f>$B$1*C13*D13-$B$2*F13-$B$3*F13</f>
        <v>3.606597515464743E-3</v>
      </c>
      <c r="K13" s="2">
        <f>$B$3*F13</f>
        <v>0</v>
      </c>
      <c r="L13" s="54">
        <f t="shared" ref="L13:L76" si="0">(-1)*(C13*D13)</f>
        <v>-3.6065975154647428E-10</v>
      </c>
      <c r="M13" s="54">
        <f>$B$9+($B$6*B13)/$B$5</f>
        <v>3.4345429643702644E-23</v>
      </c>
      <c r="N13" s="55">
        <f>M13/$B$8*100</f>
        <v>1.1247410342347515</v>
      </c>
    </row>
    <row r="14" spans="1:27">
      <c r="A14" s="2">
        <v>3</v>
      </c>
      <c r="B14" s="2">
        <f t="shared" ref="B14:B23" si="1">B13+$B$7</f>
        <v>1.9999999999999999E-6</v>
      </c>
      <c r="C14" s="54">
        <f t="shared" ref="C14:C77" si="2">C13+H13*$B$7</f>
        <v>5.4398160710103754E-4</v>
      </c>
      <c r="D14" s="54">
        <f t="shared" ref="D14:D23" si="3">D13+$B$7*I13</f>
        <v>1.3259910099256321E-6</v>
      </c>
      <c r="E14" s="54">
        <f t="shared" ref="E14:E77" si="4">E13+$B$7*L13</f>
        <v>9.9999999999639345E-5</v>
      </c>
      <c r="F14" s="54">
        <f t="shared" ref="F14:F23" si="5">F13+$B$7*J13</f>
        <v>3.6065975154647429E-9</v>
      </c>
      <c r="G14" s="2">
        <f t="shared" ref="G14:G23" si="6">G13+K13*$B$7</f>
        <v>0</v>
      </c>
      <c r="H14" s="54">
        <f t="shared" ref="H14:H23" si="7">-$B$1*C14*D14+$B$2*F14+$B$3*F14</f>
        <v>-7.2120652265540925E-3</v>
      </c>
      <c r="I14" s="62">
        <f t="shared" ref="I14:I23" si="8">(-1)*(C14*D14)+$B$6/$B$8</f>
        <v>0.66299550442183119</v>
      </c>
      <c r="J14" s="54">
        <f t="shared" ref="J14:J23" si="9">$B$1*C14*D14-$B$2*F14-$B$3*F14</f>
        <v>7.2120652265540925E-3</v>
      </c>
      <c r="K14" s="2">
        <f t="shared" ref="K14:K23" si="10">$B$3*F14</f>
        <v>3.6065975154647426E-7</v>
      </c>
      <c r="L14" s="54">
        <f t="shared" si="0"/>
        <v>-7.2131472058087321E-10</v>
      </c>
      <c r="M14" s="54">
        <f>$B$9+($B$6*B14)/$B$5</f>
        <v>5.459085928740529E-23</v>
      </c>
      <c r="N14" s="55">
        <f t="shared" ref="N14:N76" si="11">M14/$B$8*100</f>
        <v>1.7877365393778974</v>
      </c>
    </row>
    <row r="15" spans="1:27">
      <c r="A15" s="2">
        <v>4</v>
      </c>
      <c r="B15" s="2">
        <f t="shared" si="1"/>
        <v>3.0000000000000001E-6</v>
      </c>
      <c r="C15" s="54">
        <f t="shared" si="2"/>
        <v>5.4397439503581094E-4</v>
      </c>
      <c r="D15" s="54">
        <f t="shared" si="3"/>
        <v>1.988986514347463E-6</v>
      </c>
      <c r="E15" s="54">
        <f t="shared" si="4"/>
        <v>9.9999999998918025E-5</v>
      </c>
      <c r="F15" s="54">
        <f t="shared" si="5"/>
        <v>1.0818662742018835E-8</v>
      </c>
      <c r="G15" s="2">
        <f t="shared" si="6"/>
        <v>3.6065975154647424E-13</v>
      </c>
      <c r="H15" s="54">
        <f t="shared" si="7"/>
        <v>-1.0816331759942869E-2</v>
      </c>
      <c r="I15" s="62">
        <f t="shared" si="8"/>
        <v>0.66299550406118812</v>
      </c>
      <c r="J15" s="54">
        <f t="shared" si="9"/>
        <v>1.0816331759942869E-2</v>
      </c>
      <c r="K15" s="2">
        <f t="shared" si="10"/>
        <v>1.0818662742018835E-6</v>
      </c>
      <c r="L15" s="54">
        <f t="shared" si="0"/>
        <v>-1.0819577358765476E-9</v>
      </c>
      <c r="M15" s="54">
        <f>$B$9+($B$6*B15)/$B$5</f>
        <v>7.4836288931107947E-23</v>
      </c>
      <c r="N15" s="55">
        <f t="shared" si="11"/>
        <v>2.4507320445210432</v>
      </c>
    </row>
    <row r="16" spans="1:27">
      <c r="A16" s="2">
        <v>5</v>
      </c>
      <c r="B16" s="2">
        <f t="shared" si="1"/>
        <v>3.9999999999999998E-6</v>
      </c>
      <c r="C16" s="54">
        <f t="shared" si="2"/>
        <v>5.43963578704051E-4</v>
      </c>
      <c r="D16" s="54">
        <f t="shared" si="3"/>
        <v>2.651982018408651E-6</v>
      </c>
      <c r="E16" s="54">
        <f t="shared" si="4"/>
        <v>9.9999999997836073E-5</v>
      </c>
      <c r="F16" s="54">
        <f>F15+$B$7*J15</f>
        <v>2.1634994501961703E-8</v>
      </c>
      <c r="G16" s="2">
        <f>G15+K15*$B$7</f>
        <v>1.4425260257483578E-12</v>
      </c>
      <c r="H16" s="54">
        <f t="shared" si="7"/>
        <v>-1.4419325795573035E-2</v>
      </c>
      <c r="I16" s="62">
        <f t="shared" si="8"/>
        <v>0.66299550370056426</v>
      </c>
      <c r="J16" s="54">
        <f t="shared" si="9"/>
        <v>1.4419325795573035E-2</v>
      </c>
      <c r="K16" s="2">
        <f t="shared" si="10"/>
        <v>2.1634994501961703E-6</v>
      </c>
      <c r="L16" s="54">
        <f t="shared" si="0"/>
        <v>-1.4425816293923622E-9</v>
      </c>
      <c r="M16" s="54">
        <f t="shared" ref="M16:M76" si="12">$B$9+($B$6*B16)/$B$5</f>
        <v>9.508171857481058E-23</v>
      </c>
      <c r="N16" s="55">
        <f t="shared" si="11"/>
        <v>3.1137275496641892</v>
      </c>
    </row>
    <row r="17" spans="1:14">
      <c r="A17" s="2">
        <v>6</v>
      </c>
      <c r="B17" s="2">
        <f t="shared" si="1"/>
        <v>4.9999999999999996E-6</v>
      </c>
      <c r="C17" s="54">
        <f t="shared" si="2"/>
        <v>5.4394915937825544E-4</v>
      </c>
      <c r="D17" s="54">
        <f t="shared" si="3"/>
        <v>3.3149775221092152E-6</v>
      </c>
      <c r="E17" s="54">
        <f t="shared" si="4"/>
        <v>9.9999999996393488E-5</v>
      </c>
      <c r="F17" s="54">
        <f t="shared" si="5"/>
        <v>3.6054320297534738E-8</v>
      </c>
      <c r="G17" s="2">
        <f t="shared" si="6"/>
        <v>3.6060254759445279E-12</v>
      </c>
      <c r="H17" s="54">
        <f t="shared" si="7"/>
        <v>-1.8020976069001937E-2</v>
      </c>
      <c r="I17" s="62">
        <f t="shared" si="8"/>
        <v>0.6629955033399666</v>
      </c>
      <c r="J17" s="54">
        <f>$B$1*C17*D17-$B$2*F17-$B$3*F17</f>
        <v>1.8020976069001937E-2</v>
      </c>
      <c r="K17" s="2">
        <f t="shared" si="10"/>
        <v>3.6054320297534738E-6</v>
      </c>
      <c r="L17" s="54">
        <f t="shared" si="0"/>
        <v>-1.8031792365091199E-9</v>
      </c>
      <c r="M17" s="54">
        <f t="shared" si="12"/>
        <v>1.1532714821851324E-22</v>
      </c>
      <c r="N17" s="55">
        <f t="shared" si="11"/>
        <v>3.7767230548073352</v>
      </c>
    </row>
    <row r="18" spans="1:14">
      <c r="A18" s="2">
        <v>7</v>
      </c>
      <c r="B18" s="2">
        <f t="shared" si="1"/>
        <v>5.9999999999999993E-6</v>
      </c>
      <c r="C18" s="54">
        <f t="shared" si="2"/>
        <v>5.4393113840218641E-4</v>
      </c>
      <c r="D18" s="54">
        <f t="shared" si="3"/>
        <v>3.9779730254491822E-6</v>
      </c>
      <c r="E18" s="54">
        <f t="shared" si="4"/>
        <v>9.999999999459031E-5</v>
      </c>
      <c r="F18" s="54">
        <f t="shared" si="5"/>
        <v>5.4075296366536674E-8</v>
      </c>
      <c r="G18" s="2">
        <f t="shared" si="6"/>
        <v>7.2114575056980012E-12</v>
      </c>
      <c r="H18" s="54">
        <f t="shared" si="7"/>
        <v>-2.1621211373747673E-2</v>
      </c>
      <c r="I18" s="62">
        <f t="shared" si="8"/>
        <v>0.66299550297940246</v>
      </c>
      <c r="J18" s="54">
        <f t="shared" si="9"/>
        <v>2.1621211373747673E-2</v>
      </c>
      <c r="K18" s="2">
        <f t="shared" si="10"/>
        <v>5.4075296366536679E-6</v>
      </c>
      <c r="L18" s="54">
        <f t="shared" si="0"/>
        <v>-2.1637433962657631E-9</v>
      </c>
      <c r="M18" s="54">
        <f t="shared" si="12"/>
        <v>1.3557257786221587E-22</v>
      </c>
      <c r="N18" s="55">
        <f t="shared" si="11"/>
        <v>4.4397185599504807</v>
      </c>
    </row>
    <row r="19" spans="1:14">
      <c r="A19" s="2">
        <v>8</v>
      </c>
      <c r="B19" s="2">
        <f t="shared" si="1"/>
        <v>6.999999999999999E-6</v>
      </c>
      <c r="C19" s="54">
        <f t="shared" si="2"/>
        <v>5.4390951719081261E-4</v>
      </c>
      <c r="D19" s="54">
        <f t="shared" si="3"/>
        <v>4.6409685284285846E-6</v>
      </c>
      <c r="E19" s="54">
        <f t="shared" si="4"/>
        <v>9.9999999992426568E-5</v>
      </c>
      <c r="F19" s="54">
        <f t="shared" si="5"/>
        <v>7.5696507740284354E-8</v>
      </c>
      <c r="G19" s="2">
        <f t="shared" si="6"/>
        <v>1.2618987142351668E-11</v>
      </c>
      <c r="H19" s="54">
        <f t="shared" si="7"/>
        <v>-2.5219960563631388E-2</v>
      </c>
      <c r="I19" s="62">
        <f t="shared" si="8"/>
        <v>0.66299550261887896</v>
      </c>
      <c r="J19" s="54">
        <f t="shared" si="9"/>
        <v>2.5219960563631388E-2</v>
      </c>
      <c r="K19" s="2">
        <f t="shared" si="10"/>
        <v>7.5696507740284358E-6</v>
      </c>
      <c r="L19" s="54">
        <f t="shared" si="0"/>
        <v>-2.5242669515953475E-9</v>
      </c>
      <c r="M19" s="54">
        <f t="shared" si="12"/>
        <v>1.5581800750591853E-22</v>
      </c>
      <c r="N19" s="55">
        <f t="shared" si="11"/>
        <v>5.1027140650936271</v>
      </c>
    </row>
    <row r="20" spans="1:14">
      <c r="A20" s="2">
        <v>9</v>
      </c>
      <c r="B20" s="2">
        <f t="shared" si="1"/>
        <v>7.9999999999999996E-6</v>
      </c>
      <c r="C20" s="54">
        <f t="shared" si="2"/>
        <v>5.43884297230249E-4</v>
      </c>
      <c r="D20" s="54">
        <f t="shared" si="3"/>
        <v>5.3039640310474635E-6</v>
      </c>
      <c r="E20" s="54">
        <f t="shared" si="4"/>
        <v>9.9999999989902301E-5</v>
      </c>
      <c r="F20" s="54">
        <f t="shared" si="5"/>
        <v>1.0091646830391574E-7</v>
      </c>
      <c r="G20" s="2">
        <f t="shared" si="6"/>
        <v>2.0188637916380104E-11</v>
      </c>
      <c r="H20" s="54">
        <f>-$B$1*C20*D20+$B$2*F20+$B$3*F20</f>
        <v>-2.8817152555116507E-2</v>
      </c>
      <c r="I20" s="62">
        <f t="shared" si="8"/>
        <v>0.66299550225840309</v>
      </c>
      <c r="J20" s="54">
        <f t="shared" si="9"/>
        <v>2.8817152555116507E-2</v>
      </c>
      <c r="K20" s="2">
        <f t="shared" si="10"/>
        <v>1.0091646830391575E-5</v>
      </c>
      <c r="L20" s="54">
        <f t="shared" si="0"/>
        <v>-2.8847427495607681E-9</v>
      </c>
      <c r="M20" s="54">
        <f t="shared" si="12"/>
        <v>1.7606343714962116E-22</v>
      </c>
      <c r="N20" s="55">
        <f t="shared" si="11"/>
        <v>5.7657095702367727</v>
      </c>
    </row>
    <row r="21" spans="1:14">
      <c r="A21" s="2">
        <v>10</v>
      </c>
      <c r="B21" s="2">
        <f t="shared" si="1"/>
        <v>9.0000000000000002E-6</v>
      </c>
      <c r="C21" s="54">
        <f t="shared" si="2"/>
        <v>5.4385548007769384E-4</v>
      </c>
      <c r="D21" s="54">
        <f t="shared" si="3"/>
        <v>5.9669595333058664E-6</v>
      </c>
      <c r="E21" s="54">
        <f t="shared" si="4"/>
        <v>9.9999999987017565E-5</v>
      </c>
      <c r="F21" s="54">
        <f t="shared" si="5"/>
        <v>1.2973362085903224E-7</v>
      </c>
      <c r="G21" s="2">
        <f t="shared" si="6"/>
        <v>3.0280284746771678E-11</v>
      </c>
      <c r="H21" s="54">
        <f t="shared" si="7"/>
        <v>-3.2412716329644632E-2</v>
      </c>
      <c r="I21" s="62">
        <f t="shared" si="8"/>
        <v>0.66299550189798218</v>
      </c>
      <c r="J21" s="54">
        <f t="shared" si="9"/>
        <v>3.2412716329644632E-2</v>
      </c>
      <c r="K21" s="2">
        <f t="shared" si="10"/>
        <v>1.2973362085903225E-5</v>
      </c>
      <c r="L21" s="54">
        <f t="shared" si="0"/>
        <v>-3.2451636415902341E-9</v>
      </c>
      <c r="M21" s="54">
        <f t="shared" si="12"/>
        <v>1.9630886679332384E-22</v>
      </c>
      <c r="N21" s="55">
        <f t="shared" si="11"/>
        <v>6.4287050753799191</v>
      </c>
    </row>
    <row r="22" spans="1:14">
      <c r="A22" s="2">
        <v>11</v>
      </c>
      <c r="B22" s="2">
        <f t="shared" si="1"/>
        <v>1.0000000000000001E-5</v>
      </c>
      <c r="C22" s="54">
        <f t="shared" si="2"/>
        <v>5.4382306736136424E-4</v>
      </c>
      <c r="D22" s="54">
        <f t="shared" si="3"/>
        <v>6.6299550352038483E-6</v>
      </c>
      <c r="E22" s="54">
        <f t="shared" si="4"/>
        <v>9.9999999983772399E-5</v>
      </c>
      <c r="F22" s="54">
        <f t="shared" si="5"/>
        <v>1.6214633718867686E-7</v>
      </c>
      <c r="G22" s="2">
        <f t="shared" si="6"/>
        <v>4.3253646832674905E-11</v>
      </c>
      <c r="H22" s="54">
        <f t="shared" si="7"/>
        <v>-3.6006580935968181E-2</v>
      </c>
      <c r="I22" s="62">
        <f t="shared" si="8"/>
        <v>0.66299550153762343</v>
      </c>
      <c r="J22" s="54">
        <f t="shared" si="9"/>
        <v>3.6006580935968181E-2</v>
      </c>
      <c r="K22" s="2">
        <f t="shared" si="10"/>
        <v>1.6214633718867686E-5</v>
      </c>
      <c r="L22" s="54">
        <f t="shared" si="0"/>
        <v>-3.6055224837124785E-9</v>
      </c>
      <c r="M22" s="54">
        <f t="shared" si="12"/>
        <v>2.1655429643702648E-22</v>
      </c>
      <c r="N22" s="55">
        <f t="shared" si="11"/>
        <v>7.0917005805230655</v>
      </c>
    </row>
    <row r="23" spans="1:14">
      <c r="A23" s="2">
        <v>12</v>
      </c>
      <c r="B23" s="2">
        <f t="shared" si="1"/>
        <v>1.1000000000000001E-5</v>
      </c>
      <c r="C23" s="54">
        <f t="shared" si="2"/>
        <v>5.4378706078042822E-4</v>
      </c>
      <c r="D23" s="54">
        <f t="shared" si="3"/>
        <v>7.2929505367414719E-6</v>
      </c>
      <c r="E23" s="54">
        <f t="shared" si="4"/>
        <v>9.9999999980166871E-5</v>
      </c>
      <c r="F23" s="54">
        <f t="shared" si="5"/>
        <v>1.9815291812464504E-7</v>
      </c>
      <c r="G23" s="2">
        <f t="shared" si="6"/>
        <v>5.9468280551542595E-11</v>
      </c>
      <c r="H23" s="54">
        <f t="shared" si="7"/>
        <v>-3.9598675492479522E-2</v>
      </c>
      <c r="I23" s="62">
        <f t="shared" si="8"/>
        <v>0.66299550117733375</v>
      </c>
      <c r="J23" s="54">
        <f t="shared" si="9"/>
        <v>3.9598675492479522E-2</v>
      </c>
      <c r="K23" s="2">
        <f t="shared" si="10"/>
        <v>1.9815291812464505E-5</v>
      </c>
      <c r="L23" s="54">
        <f t="shared" si="0"/>
        <v>-3.9658121367916911E-9</v>
      </c>
      <c r="M23" s="54">
        <f t="shared" si="12"/>
        <v>2.3679972608072916E-22</v>
      </c>
      <c r="N23" s="55">
        <f t="shared" si="11"/>
        <v>7.754696085666211</v>
      </c>
    </row>
    <row r="24" spans="1:14">
      <c r="A24" s="2">
        <v>13</v>
      </c>
      <c r="B24" s="2">
        <f t="shared" ref="B24:B39" si="13">B23+$B$7</f>
        <v>1.2000000000000002E-5</v>
      </c>
      <c r="C24" s="54">
        <f t="shared" si="2"/>
        <v>5.4374746210493572E-4</v>
      </c>
      <c r="D24" s="54">
        <f t="shared" ref="D24:D39" si="14">D23+$B$7*I23</f>
        <v>7.9559460379188058E-6</v>
      </c>
      <c r="E24" s="54">
        <f t="shared" si="4"/>
        <v>9.9999999976201062E-5</v>
      </c>
      <c r="F24" s="54">
        <f t="shared" ref="F24:F39" si="15">F23+$B$7*J23</f>
        <v>2.3775159361712457E-7</v>
      </c>
      <c r="G24" s="2">
        <f t="shared" ref="G24:G39" si="16">G23+K23*$B$7</f>
        <v>7.9283572364007101E-11</v>
      </c>
      <c r="H24" s="54">
        <f t="shared" ref="H24:H39" si="17">-$B$1*C24*D24+$B$2*F24+$B$3*F24</f>
        <v>-4.3188929189536554E-2</v>
      </c>
      <c r="I24" s="62">
        <f t="shared" ref="I24:I39" si="18">(-1)*(C24*D24)+$B$6/$B$8</f>
        <v>0.66299550081712044</v>
      </c>
      <c r="J24" s="54">
        <f t="shared" ref="J24:J39" si="19">$B$1*C24*D24-$B$2*F24-$B$3*F24</f>
        <v>4.3188929189536554E-2</v>
      </c>
      <c r="K24" s="2">
        <f t="shared" ref="K24:K39" si="20">$B$3*F24</f>
        <v>2.3775159361712457E-5</v>
      </c>
      <c r="L24" s="54">
        <f t="shared" si="0"/>
        <v>-4.3260254667621691E-9</v>
      </c>
      <c r="M24" s="54">
        <f t="shared" si="12"/>
        <v>2.5704515572443184E-22</v>
      </c>
      <c r="N24" s="55">
        <f t="shared" si="11"/>
        <v>8.4176915908093584</v>
      </c>
    </row>
    <row r="25" spans="1:14">
      <c r="A25" s="2">
        <v>14</v>
      </c>
      <c r="B25" s="2">
        <f t="shared" si="13"/>
        <v>1.3000000000000003E-5</v>
      </c>
      <c r="C25" s="54">
        <f t="shared" si="2"/>
        <v>5.4370427317574624E-4</v>
      </c>
      <c r="D25" s="54">
        <f t="shared" si="14"/>
        <v>8.6189415387359262E-6</v>
      </c>
      <c r="E25" s="54">
        <f t="shared" si="4"/>
        <v>9.9999999971875041E-5</v>
      </c>
      <c r="F25" s="54">
        <f t="shared" si="15"/>
        <v>2.8094052280666109E-7</v>
      </c>
      <c r="G25" s="2">
        <f t="shared" si="16"/>
        <v>1.0305873172571956E-10</v>
      </c>
      <c r="H25" s="54">
        <f t="shared" si="17"/>
        <v>-4.6777271291784647E-2</v>
      </c>
      <c r="I25" s="62">
        <f t="shared" si="18"/>
        <v>0.66299550045699052</v>
      </c>
      <c r="J25" s="54">
        <f t="shared" si="19"/>
        <v>4.6777271291784647E-2</v>
      </c>
      <c r="K25" s="2">
        <f t="shared" si="20"/>
        <v>2.809405228066611E-5</v>
      </c>
      <c r="L25" s="54">
        <f t="shared" si="0"/>
        <v>-4.6861553448626646E-9</v>
      </c>
      <c r="M25" s="54">
        <f t="shared" si="12"/>
        <v>2.7729058536813447E-22</v>
      </c>
      <c r="N25" s="55">
        <f t="shared" si="11"/>
        <v>9.0806870959525039</v>
      </c>
    </row>
    <row r="26" spans="1:14">
      <c r="A26" s="2">
        <v>15</v>
      </c>
      <c r="B26" s="2">
        <f t="shared" si="13"/>
        <v>1.4000000000000003E-5</v>
      </c>
      <c r="C26" s="54">
        <f t="shared" si="2"/>
        <v>5.4365749590445445E-4</v>
      </c>
      <c r="D26" s="54">
        <f t="shared" si="14"/>
        <v>9.2819370391929171E-6</v>
      </c>
      <c r="E26" s="54">
        <f t="shared" si="4"/>
        <v>9.9999999967188889E-5</v>
      </c>
      <c r="F26" s="54">
        <f t="shared" si="15"/>
        <v>3.2771779409844573E-7</v>
      </c>
      <c r="G26" s="2">
        <f t="shared" si="16"/>
        <v>1.3115278400638567E-10</v>
      </c>
      <c r="H26" s="54">
        <f t="shared" si="17"/>
        <v>-5.0363631140474749E-2</v>
      </c>
      <c r="I26" s="62">
        <f t="shared" si="18"/>
        <v>0.66299550009695118</v>
      </c>
      <c r="J26" s="54">
        <f t="shared" si="19"/>
        <v>5.0363631140474749E-2</v>
      </c>
      <c r="K26" s="2">
        <f t="shared" si="20"/>
        <v>3.2771779409844575E-5</v>
      </c>
      <c r="L26" s="54">
        <f t="shared" si="0"/>
        <v>-5.046194647870427E-9</v>
      </c>
      <c r="M26" s="54">
        <f t="shared" si="12"/>
        <v>2.975360150118371E-22</v>
      </c>
      <c r="N26" s="55">
        <f t="shared" si="11"/>
        <v>9.7436826010956494</v>
      </c>
    </row>
    <row r="27" spans="1:14">
      <c r="A27" s="2">
        <v>16</v>
      </c>
      <c r="B27" s="2">
        <f t="shared" si="13"/>
        <v>1.5000000000000004E-5</v>
      </c>
      <c r="C27" s="54">
        <f t="shared" si="2"/>
        <v>5.4360713227331393E-4</v>
      </c>
      <c r="D27" s="54">
        <f t="shared" si="14"/>
        <v>9.9449325392898681E-6</v>
      </c>
      <c r="E27" s="54">
        <f t="shared" si="4"/>
        <v>9.9999999962142701E-5</v>
      </c>
      <c r="F27" s="54">
        <f t="shared" si="15"/>
        <v>3.7808142523892045E-7</v>
      </c>
      <c r="G27" s="2">
        <f t="shared" si="16"/>
        <v>1.6392456341623025E-10</v>
      </c>
      <c r="H27" s="54">
        <f t="shared" si="17"/>
        <v>-5.3947938155777635E-2</v>
      </c>
      <c r="I27" s="62">
        <f t="shared" si="18"/>
        <v>0.66299549973700966</v>
      </c>
      <c r="J27" s="54">
        <f t="shared" si="19"/>
        <v>5.3947938155777635E-2</v>
      </c>
      <c r="K27" s="2">
        <f t="shared" si="20"/>
        <v>3.7808142523892043E-5</v>
      </c>
      <c r="L27" s="54">
        <f t="shared" si="0"/>
        <v>-5.4061362583349309E-9</v>
      </c>
      <c r="M27" s="54">
        <f t="shared" si="12"/>
        <v>3.1778144465553983E-22</v>
      </c>
      <c r="N27" s="55">
        <f t="shared" si="11"/>
        <v>10.406678106238799</v>
      </c>
    </row>
    <row r="28" spans="1:14">
      <c r="A28" s="2">
        <v>17</v>
      </c>
      <c r="B28" s="2">
        <f t="shared" si="13"/>
        <v>1.6000000000000003E-5</v>
      </c>
      <c r="C28" s="54">
        <f t="shared" si="2"/>
        <v>5.4355318433515815E-4</v>
      </c>
      <c r="D28" s="54">
        <f t="shared" si="14"/>
        <v>1.0607928039026877E-5</v>
      </c>
      <c r="E28" s="54">
        <f t="shared" si="4"/>
        <v>9.9999999956736571E-5</v>
      </c>
      <c r="F28" s="54">
        <f t="shared" si="15"/>
        <v>4.3202936339469809E-7</v>
      </c>
      <c r="G28" s="2">
        <f t="shared" si="16"/>
        <v>2.0173270594012229E-10</v>
      </c>
      <c r="H28" s="54">
        <f t="shared" si="17"/>
        <v>-5.7530121839094277E-2</v>
      </c>
      <c r="I28" s="62">
        <f t="shared" si="18"/>
        <v>0.66299549937717284</v>
      </c>
      <c r="J28" s="54">
        <f t="shared" si="19"/>
        <v>5.7530121839094277E-2</v>
      </c>
      <c r="K28" s="2">
        <f t="shared" si="20"/>
        <v>4.320293633946981E-5</v>
      </c>
      <c r="L28" s="54">
        <f t="shared" si="0"/>
        <v>-5.7659730648112692E-9</v>
      </c>
      <c r="M28" s="54">
        <f t="shared" si="12"/>
        <v>3.3802687429924242E-22</v>
      </c>
      <c r="N28" s="55">
        <f t="shared" si="11"/>
        <v>11.069673611381942</v>
      </c>
    </row>
    <row r="29" spans="1:14">
      <c r="A29" s="2">
        <v>18</v>
      </c>
      <c r="B29" s="2">
        <f t="shared" si="13"/>
        <v>1.7000000000000003E-5</v>
      </c>
      <c r="C29" s="54">
        <f t="shared" si="2"/>
        <v>5.43495654213319E-4</v>
      </c>
      <c r="D29" s="54">
        <f t="shared" si="14"/>
        <v>1.127092353840405E-5</v>
      </c>
      <c r="E29" s="54">
        <f t="shared" si="4"/>
        <v>9.9999999950970594E-5</v>
      </c>
      <c r="F29" s="54">
        <f t="shared" si="15"/>
        <v>4.8955948523379235E-7</v>
      </c>
      <c r="G29" s="2">
        <f t="shared" si="16"/>
        <v>2.449356422795921E-10</v>
      </c>
      <c r="H29" s="54">
        <f t="shared" si="17"/>
        <v>-6.1110111775361922E-2</v>
      </c>
      <c r="I29" s="62">
        <f t="shared" si="18"/>
        <v>0.66299549901744792</v>
      </c>
      <c r="J29" s="54">
        <f t="shared" si="19"/>
        <v>6.1110111775361922E-2</v>
      </c>
      <c r="K29" s="2">
        <f t="shared" si="20"/>
        <v>4.8955948523379234E-5</v>
      </c>
      <c r="L29" s="54">
        <f t="shared" si="0"/>
        <v>-6.1256979620932054E-9</v>
      </c>
      <c r="M29" s="54">
        <f t="shared" si="12"/>
        <v>3.5827230394294505E-22</v>
      </c>
      <c r="N29" s="55">
        <f t="shared" si="11"/>
        <v>11.732669116525086</v>
      </c>
    </row>
    <row r="30" spans="1:14">
      <c r="A30" s="2">
        <v>19</v>
      </c>
      <c r="B30" s="2">
        <f t="shared" si="13"/>
        <v>1.8000000000000004E-5</v>
      </c>
      <c r="C30" s="54">
        <f t="shared" si="2"/>
        <v>5.4343454410154363E-4</v>
      </c>
      <c r="D30" s="54">
        <f t="shared" si="14"/>
        <v>1.1933919037421499E-5</v>
      </c>
      <c r="E30" s="54">
        <f t="shared" si="4"/>
        <v>9.9999999944844892E-5</v>
      </c>
      <c r="F30" s="54">
        <f t="shared" si="15"/>
        <v>5.5066959700915432E-7</v>
      </c>
      <c r="G30" s="2">
        <f t="shared" si="16"/>
        <v>2.9389159080297132E-10</v>
      </c>
      <c r="H30" s="54">
        <f t="shared" si="17"/>
        <v>-6.4687837635356085E-2</v>
      </c>
      <c r="I30" s="62">
        <f t="shared" si="18"/>
        <v>0.66299549865784202</v>
      </c>
      <c r="J30" s="54">
        <f t="shared" si="19"/>
        <v>6.4687837635356085E-2</v>
      </c>
      <c r="K30" s="2">
        <f t="shared" si="20"/>
        <v>5.5066959700915435E-5</v>
      </c>
      <c r="L30" s="54">
        <f t="shared" si="0"/>
        <v>-6.4853038514458843E-9</v>
      </c>
      <c r="M30" s="54">
        <f t="shared" si="12"/>
        <v>3.7851773358664773E-22</v>
      </c>
      <c r="N30" s="55">
        <f t="shared" si="11"/>
        <v>12.395664621668235</v>
      </c>
    </row>
    <row r="31" spans="1:14">
      <c r="A31" s="2">
        <v>20</v>
      </c>
      <c r="B31" s="2">
        <f t="shared" si="13"/>
        <v>1.9000000000000004E-5</v>
      </c>
      <c r="C31" s="54">
        <f t="shared" si="2"/>
        <v>5.4336985626390823E-4</v>
      </c>
      <c r="D31" s="54">
        <f t="shared" si="14"/>
        <v>1.2596914536079341E-5</v>
      </c>
      <c r="E31" s="54">
        <f t="shared" si="4"/>
        <v>9.9999999938359588E-5</v>
      </c>
      <c r="F31" s="54">
        <f t="shared" si="15"/>
        <v>6.1535743464451037E-7</v>
      </c>
      <c r="G31" s="2">
        <f t="shared" si="16"/>
        <v>3.4895855050388674E-10</v>
      </c>
      <c r="H31" s="54">
        <f t="shared" si="17"/>
        <v>-6.8263229177988327E-2</v>
      </c>
      <c r="I31" s="62">
        <f t="shared" si="18"/>
        <v>0.66299549829836224</v>
      </c>
      <c r="J31" s="54">
        <f t="shared" si="19"/>
        <v>6.8263229177988327E-2</v>
      </c>
      <c r="K31" s="2">
        <f t="shared" si="20"/>
        <v>6.153574346445104E-5</v>
      </c>
      <c r="L31" s="54">
        <f t="shared" si="0"/>
        <v>-6.8447836408381673E-9</v>
      </c>
      <c r="M31" s="54">
        <f t="shared" si="12"/>
        <v>3.9876316323035041E-22</v>
      </c>
      <c r="N31" s="55">
        <f t="shared" si="11"/>
        <v>13.058660126811381</v>
      </c>
    </row>
    <row r="32" spans="1:14">
      <c r="A32" s="2">
        <v>21</v>
      </c>
      <c r="B32" s="2">
        <f t="shared" si="13"/>
        <v>2.0000000000000005E-5</v>
      </c>
      <c r="C32" s="54">
        <f t="shared" si="2"/>
        <v>5.433015930347302E-4</v>
      </c>
      <c r="D32" s="54">
        <f t="shared" si="14"/>
        <v>1.3259910034377703E-5</v>
      </c>
      <c r="E32" s="54">
        <f t="shared" si="4"/>
        <v>9.9999999931514802E-5</v>
      </c>
      <c r="F32" s="54">
        <f t="shared" si="15"/>
        <v>6.8362066382249864E-7</v>
      </c>
      <c r="G32" s="2">
        <f t="shared" si="16"/>
        <v>4.1049429396833776E-10</v>
      </c>
      <c r="H32" s="54">
        <f t="shared" si="17"/>
        <v>-7.1836216252599353E-2</v>
      </c>
      <c r="I32" s="62">
        <f t="shared" si="18"/>
        <v>0.66299549793901558</v>
      </c>
      <c r="J32" s="54">
        <f t="shared" si="19"/>
        <v>7.1836216252599353E-2</v>
      </c>
      <c r="K32" s="2">
        <f t="shared" si="20"/>
        <v>6.836206638224987E-5</v>
      </c>
      <c r="L32" s="54">
        <f t="shared" si="0"/>
        <v>-7.2041302451746101E-9</v>
      </c>
      <c r="M32" s="54">
        <f t="shared" si="12"/>
        <v>4.1900859287405305E-22</v>
      </c>
      <c r="N32" s="55">
        <f t="shared" si="11"/>
        <v>13.721655631954526</v>
      </c>
    </row>
    <row r="33" spans="1:14">
      <c r="A33" s="2">
        <v>22</v>
      </c>
      <c r="B33" s="2">
        <f t="shared" si="13"/>
        <v>2.1000000000000006E-5</v>
      </c>
      <c r="C33" s="54">
        <f t="shared" si="2"/>
        <v>5.4322975681847757E-4</v>
      </c>
      <c r="D33" s="54">
        <f t="shared" si="14"/>
        <v>1.3922905532316719E-5</v>
      </c>
      <c r="E33" s="54">
        <f t="shared" si="4"/>
        <v>9.9999999924310672E-5</v>
      </c>
      <c r="F33" s="54">
        <f t="shared" si="15"/>
        <v>7.5545688007509802E-7</v>
      </c>
      <c r="G33" s="2">
        <f t="shared" si="16"/>
        <v>4.7885636035058764E-10</v>
      </c>
      <c r="H33" s="54">
        <f t="shared" si="17"/>
        <v>-7.5406728801247949E-2</v>
      </c>
      <c r="I33" s="62">
        <f t="shared" si="18"/>
        <v>0.66299549757980925</v>
      </c>
      <c r="J33" s="54">
        <f t="shared" si="19"/>
        <v>7.5406728801247949E-2</v>
      </c>
      <c r="K33" s="2">
        <f t="shared" si="20"/>
        <v>7.5545688007509806E-5</v>
      </c>
      <c r="L33" s="54">
        <f t="shared" si="0"/>
        <v>-7.563336586527047E-9</v>
      </c>
      <c r="M33" s="54">
        <f t="shared" si="12"/>
        <v>4.3925402251775573E-22</v>
      </c>
      <c r="N33" s="55">
        <f t="shared" si="11"/>
        <v>14.384651137097674</v>
      </c>
    </row>
    <row r="34" spans="1:14">
      <c r="A34" s="2">
        <v>23</v>
      </c>
      <c r="B34" s="2">
        <f t="shared" si="13"/>
        <v>2.2000000000000006E-5</v>
      </c>
      <c r="C34" s="54">
        <f t="shared" si="2"/>
        <v>5.4315435008967634E-4</v>
      </c>
      <c r="D34" s="54">
        <f t="shared" si="14"/>
        <v>1.4585901029896529E-5</v>
      </c>
      <c r="E34" s="54">
        <f t="shared" si="4"/>
        <v>9.9999999916747332E-5</v>
      </c>
      <c r="F34" s="54">
        <f t="shared" si="15"/>
        <v>8.3086360887634598E-7</v>
      </c>
      <c r="G34" s="2">
        <f t="shared" si="16"/>
        <v>5.5440204835809746E-10</v>
      </c>
      <c r="H34" s="54">
        <f t="shared" si="17"/>
        <v>-7.8974696860994995E-2</v>
      </c>
      <c r="I34" s="62">
        <f t="shared" si="18"/>
        <v>0.66299549722075024</v>
      </c>
      <c r="J34" s="54">
        <f t="shared" si="19"/>
        <v>7.8974696860994995E-2</v>
      </c>
      <c r="K34" s="2">
        <f t="shared" si="20"/>
        <v>8.3086360887634593E-5</v>
      </c>
      <c r="L34" s="54">
        <f t="shared" si="0"/>
        <v>-7.9223955943657901E-9</v>
      </c>
      <c r="M34" s="54">
        <f t="shared" si="12"/>
        <v>4.5949945216145845E-22</v>
      </c>
      <c r="N34" s="55">
        <f t="shared" si="11"/>
        <v>15.047646642240823</v>
      </c>
    </row>
    <row r="35" spans="1:14">
      <c r="A35" s="2">
        <v>24</v>
      </c>
      <c r="B35" s="2">
        <f t="shared" si="13"/>
        <v>2.3000000000000007E-5</v>
      </c>
      <c r="C35" s="54">
        <f t="shared" si="2"/>
        <v>5.4307537539281532E-4</v>
      </c>
      <c r="D35" s="54">
        <f t="shared" si="14"/>
        <v>1.524889652711728E-5</v>
      </c>
      <c r="E35" s="54">
        <f t="shared" si="4"/>
        <v>9.9999999908824931E-5</v>
      </c>
      <c r="F35" s="54">
        <f t="shared" si="15"/>
        <v>9.0983830573734101E-7</v>
      </c>
      <c r="G35" s="2">
        <f t="shared" si="16"/>
        <v>6.3748840924573204E-10</v>
      </c>
      <c r="H35" s="54">
        <f t="shared" si="17"/>
        <v>-8.2540050566182938E-2</v>
      </c>
      <c r="I35" s="62">
        <f t="shared" si="18"/>
        <v>0.66299549686184567</v>
      </c>
      <c r="J35" s="54">
        <f t="shared" si="19"/>
        <v>8.2540050566182938E-2</v>
      </c>
      <c r="K35" s="2">
        <f t="shared" si="20"/>
        <v>9.0983830573734104E-5</v>
      </c>
      <c r="L35" s="54">
        <f t="shared" si="0"/>
        <v>-8.2813002057904144E-9</v>
      </c>
      <c r="M35" s="54">
        <f t="shared" si="12"/>
        <v>4.7974488180516099E-22</v>
      </c>
      <c r="N35" s="55">
        <f t="shared" si="11"/>
        <v>15.710642147383963</v>
      </c>
    </row>
    <row r="36" spans="1:14">
      <c r="A36" s="2">
        <v>25</v>
      </c>
      <c r="B36" s="2">
        <f t="shared" si="13"/>
        <v>2.4000000000000007E-5</v>
      </c>
      <c r="C36" s="54">
        <f t="shared" si="2"/>
        <v>5.429928353422491E-4</v>
      </c>
      <c r="D36" s="54">
        <f t="shared" si="14"/>
        <v>1.5911892023979124E-5</v>
      </c>
      <c r="E36" s="54">
        <f t="shared" si="4"/>
        <v>9.9999999900543632E-5</v>
      </c>
      <c r="F36" s="54">
        <f t="shared" si="15"/>
        <v>9.9237835630352395E-7</v>
      </c>
      <c r="G36" s="2">
        <f t="shared" si="16"/>
        <v>7.2847223981946609E-10</v>
      </c>
      <c r="H36" s="54">
        <f t="shared" si="17"/>
        <v>-8.6102720150710382E-2</v>
      </c>
      <c r="I36" s="62">
        <f t="shared" si="18"/>
        <v>0.66299549650310252</v>
      </c>
      <c r="J36" s="54">
        <f t="shared" si="19"/>
        <v>8.6102720150710382E-2</v>
      </c>
      <c r="K36" s="2">
        <f t="shared" si="20"/>
        <v>9.9237835630352388E-5</v>
      </c>
      <c r="L36" s="54">
        <f t="shared" si="0"/>
        <v>-8.6400433657601429E-9</v>
      </c>
      <c r="M36" s="54">
        <f t="shared" si="12"/>
        <v>4.9999031144886372E-22</v>
      </c>
      <c r="N36" s="55">
        <f t="shared" si="11"/>
        <v>16.373637652527112</v>
      </c>
    </row>
    <row r="37" spans="1:14">
      <c r="A37" s="2">
        <v>26</v>
      </c>
      <c r="B37" s="2">
        <f t="shared" si="13"/>
        <v>2.5000000000000008E-5</v>
      </c>
      <c r="C37" s="54">
        <f t="shared" si="2"/>
        <v>5.4290673262209841E-4</v>
      </c>
      <c r="D37" s="54">
        <f t="shared" si="14"/>
        <v>1.6574887520482228E-5</v>
      </c>
      <c r="E37" s="54">
        <f t="shared" si="4"/>
        <v>9.9999999891903585E-5</v>
      </c>
      <c r="F37" s="54">
        <f t="shared" si="15"/>
        <v>1.0784810764542344E-6</v>
      </c>
      <c r="G37" s="2">
        <f t="shared" si="16"/>
        <v>8.2771007544981849E-10</v>
      </c>
      <c r="H37" s="54">
        <f t="shared" si="17"/>
        <v>-8.9662635950301731E-2</v>
      </c>
      <c r="I37" s="62">
        <f t="shared" si="18"/>
        <v>0.6629954961445278</v>
      </c>
      <c r="J37" s="54">
        <f t="shared" si="19"/>
        <v>8.9662635950301731E-2</v>
      </c>
      <c r="K37" s="2">
        <f t="shared" si="20"/>
        <v>1.0784810764542345E-4</v>
      </c>
      <c r="L37" s="54">
        <f t="shared" si="0"/>
        <v>-8.9986180273238013E-9</v>
      </c>
      <c r="M37" s="54">
        <f t="shared" si="12"/>
        <v>5.2023574109256626E-22</v>
      </c>
      <c r="N37" s="55">
        <f t="shared" si="11"/>
        <v>17.036633157670256</v>
      </c>
    </row>
    <row r="38" spans="1:14">
      <c r="A38" s="2">
        <v>27</v>
      </c>
      <c r="B38" s="2">
        <f t="shared" si="13"/>
        <v>2.6000000000000009E-5</v>
      </c>
      <c r="C38" s="54">
        <f t="shared" si="2"/>
        <v>5.4281706998614808E-4</v>
      </c>
      <c r="D38" s="54">
        <f t="shared" si="14"/>
        <v>1.7237883016626755E-5</v>
      </c>
      <c r="E38" s="54">
        <f t="shared" si="4"/>
        <v>9.9999999882904964E-5</v>
      </c>
      <c r="F38" s="54">
        <f t="shared" si="15"/>
        <v>1.1681437124045362E-6</v>
      </c>
      <c r="G38" s="2">
        <f t="shared" si="16"/>
        <v>9.3555818309524201E-10</v>
      </c>
      <c r="H38" s="54">
        <f t="shared" si="17"/>
        <v>-9.3219728404771829E-2</v>
      </c>
      <c r="I38" s="62">
        <f t="shared" si="18"/>
        <v>0.66299549578612871</v>
      </c>
      <c r="J38" s="54">
        <f t="shared" si="19"/>
        <v>9.3219728404771829E-2</v>
      </c>
      <c r="K38" s="2">
        <f t="shared" si="20"/>
        <v>1.1681437124045362E-4</v>
      </c>
      <c r="L38" s="54">
        <f t="shared" si="0"/>
        <v>-9.3570171518493181E-9</v>
      </c>
      <c r="M38" s="54">
        <f t="shared" si="12"/>
        <v>5.4048117073626899E-22</v>
      </c>
      <c r="N38" s="55">
        <f t="shared" si="11"/>
        <v>17.699628662813403</v>
      </c>
    </row>
    <row r="39" spans="1:14">
      <c r="A39" s="2">
        <v>28</v>
      </c>
      <c r="B39" s="2">
        <f t="shared" si="13"/>
        <v>2.7000000000000009E-5</v>
      </c>
      <c r="C39" s="54">
        <f t="shared" si="2"/>
        <v>5.4272385025774328E-4</v>
      </c>
      <c r="D39" s="54">
        <f t="shared" si="14"/>
        <v>1.7900878512412883E-5</v>
      </c>
      <c r="E39" s="54">
        <f t="shared" si="4"/>
        <v>9.9999999873547947E-5</v>
      </c>
      <c r="F39" s="54">
        <f t="shared" si="15"/>
        <v>1.2613634408093081E-6</v>
      </c>
      <c r="G39" s="2">
        <f t="shared" si="16"/>
        <v>1.0523725543356957E-9</v>
      </c>
      <c r="H39" s="54">
        <f t="shared" si="17"/>
        <v>-9.6773928060285452E-2</v>
      </c>
      <c r="I39" s="62">
        <f t="shared" si="18"/>
        <v>0.66299549542791214</v>
      </c>
      <c r="J39" s="54">
        <f t="shared" si="19"/>
        <v>9.6773928060285452E-2</v>
      </c>
      <c r="K39" s="2">
        <f t="shared" si="20"/>
        <v>1.2613634408093079E-4</v>
      </c>
      <c r="L39" s="54">
        <f t="shared" si="0"/>
        <v>-9.7152337092528238E-9</v>
      </c>
      <c r="M39" s="54">
        <f t="shared" si="12"/>
        <v>5.6072660037997172E-22</v>
      </c>
      <c r="N39" s="55">
        <f t="shared" si="11"/>
        <v>18.36262416795655</v>
      </c>
    </row>
    <row r="40" spans="1:14">
      <c r="A40" s="2">
        <v>29</v>
      </c>
      <c r="B40" s="2">
        <f t="shared" ref="B40:B103" si="21">B39+$B$7</f>
        <v>2.800000000000001E-5</v>
      </c>
      <c r="C40" s="54">
        <f t="shared" si="2"/>
        <v>5.4262707632968298E-4</v>
      </c>
      <c r="D40" s="54">
        <f t="shared" ref="D40:D103" si="22">D39+$B$7*I39</f>
        <v>1.8563874007840793E-5</v>
      </c>
      <c r="E40" s="54">
        <f t="shared" si="4"/>
        <v>9.9999999863832709E-5</v>
      </c>
      <c r="F40" s="54">
        <f t="shared" ref="F40:F103" si="23">F39+$B$7*J39</f>
        <v>1.3581373688695935E-6</v>
      </c>
      <c r="G40" s="2">
        <f t="shared" ref="G40:G103" si="24">G39+K39*$B$7</f>
        <v>1.1785088984166265E-9</v>
      </c>
      <c r="H40" s="54">
        <f t="shared" ref="H40:H103" si="25">-$B$1*C40*D40+$B$2*F40+$B$3*F40</f>
        <v>-0.10032516557161156</v>
      </c>
      <c r="I40" s="62">
        <f t="shared" ref="I40:I103" si="26">(-1)*(C40*D40)+$B$6/$B$8</f>
        <v>0.6629954950698852</v>
      </c>
      <c r="J40" s="54">
        <f t="shared" ref="J40:J103" si="27">$B$1*C40*D40-$B$2*F40-$B$3*F40</f>
        <v>0.10032516557161156</v>
      </c>
      <c r="K40" s="2">
        <f t="shared" ref="K40:K103" si="28">$B$3*F40</f>
        <v>1.3581373688695934E-4</v>
      </c>
      <c r="L40" s="54">
        <f t="shared" si="0"/>
        <v>-1.0073260678227244E-8</v>
      </c>
      <c r="M40" s="54">
        <f t="shared" si="12"/>
        <v>5.8097203002367425E-22</v>
      </c>
      <c r="N40" s="55">
        <f t="shared" si="11"/>
        <v>19.025619673099694</v>
      </c>
    </row>
    <row r="41" spans="1:14">
      <c r="A41" s="2">
        <v>30</v>
      </c>
      <c r="B41" s="2">
        <f t="shared" si="21"/>
        <v>2.900000000000001E-5</v>
      </c>
      <c r="C41" s="54">
        <f t="shared" si="2"/>
        <v>5.4252675116411137E-4</v>
      </c>
      <c r="D41" s="54">
        <f t="shared" si="22"/>
        <v>1.922686950291068E-5</v>
      </c>
      <c r="E41" s="54">
        <f t="shared" si="4"/>
        <v>9.9999999853759455E-5</v>
      </c>
      <c r="F41" s="54">
        <f t="shared" si="23"/>
        <v>1.458462534441205E-6</v>
      </c>
      <c r="G41" s="2">
        <f t="shared" si="24"/>
        <v>1.314322635303586E-9</v>
      </c>
      <c r="H41" s="54">
        <f t="shared" si="25"/>
        <v>-0.10387337170437229</v>
      </c>
      <c r="I41" s="62">
        <f t="shared" si="26"/>
        <v>0.66299549471205488</v>
      </c>
      <c r="J41" s="54">
        <f t="shared" si="27"/>
        <v>0.10387337170437229</v>
      </c>
      <c r="K41" s="2">
        <f t="shared" si="28"/>
        <v>1.4584625344412049E-4</v>
      </c>
      <c r="L41" s="54">
        <f t="shared" si="0"/>
        <v>-1.0431091046470464E-8</v>
      </c>
      <c r="M41" s="54">
        <f t="shared" si="12"/>
        <v>6.0121745966737698E-22</v>
      </c>
      <c r="N41" s="55">
        <f t="shared" si="11"/>
        <v>19.688615178242845</v>
      </c>
    </row>
    <row r="42" spans="1:14">
      <c r="A42" s="2">
        <v>31</v>
      </c>
      <c r="B42" s="2">
        <f t="shared" si="21"/>
        <v>3.0000000000000011E-5</v>
      </c>
      <c r="C42" s="54">
        <f t="shared" si="2"/>
        <v>5.4242287779240699E-4</v>
      </c>
      <c r="D42" s="54">
        <f t="shared" si="22"/>
        <v>1.9889864997622736E-5</v>
      </c>
      <c r="E42" s="54">
        <f t="shared" si="4"/>
        <v>9.9999999843328359E-5</v>
      </c>
      <c r="F42" s="54">
        <f t="shared" si="23"/>
        <v>1.5623359061455773E-6</v>
      </c>
      <c r="G42" s="2">
        <f t="shared" si="24"/>
        <v>1.4601688887477064E-9</v>
      </c>
      <c r="H42" s="54">
        <f t="shared" si="25"/>
        <v>-0.10741847733728623</v>
      </c>
      <c r="I42" s="62">
        <f t="shared" si="26"/>
        <v>0.66299549435442806</v>
      </c>
      <c r="J42" s="54">
        <f t="shared" si="27"/>
        <v>0.10741847733728623</v>
      </c>
      <c r="K42" s="2">
        <f t="shared" si="28"/>
        <v>1.5623359061455773E-4</v>
      </c>
      <c r="L42" s="54">
        <f t="shared" si="0"/>
        <v>-1.0788717810912991E-8</v>
      </c>
      <c r="M42" s="54">
        <f t="shared" si="12"/>
        <v>6.2146288931107971E-22</v>
      </c>
      <c r="N42" s="55">
        <f t="shared" si="11"/>
        <v>20.351610683385992</v>
      </c>
    </row>
    <row r="43" spans="1:14">
      <c r="A43" s="2">
        <v>32</v>
      </c>
      <c r="B43" s="2">
        <f t="shared" si="21"/>
        <v>3.1000000000000008E-5</v>
      </c>
      <c r="C43" s="54">
        <f t="shared" si="2"/>
        <v>5.4231545931506973E-4</v>
      </c>
      <c r="D43" s="54">
        <f t="shared" si="22"/>
        <v>2.0552860491977164E-5</v>
      </c>
      <c r="E43" s="54">
        <f t="shared" si="4"/>
        <v>9.999999983253964E-5</v>
      </c>
      <c r="F43" s="54">
        <f t="shared" si="23"/>
        <v>1.6697543834828635E-6</v>
      </c>
      <c r="G43" s="2">
        <f t="shared" si="24"/>
        <v>1.6164024793622642E-9</v>
      </c>
      <c r="H43" s="54">
        <f t="shared" si="25"/>
        <v>-0.11096041346440659</v>
      </c>
      <c r="I43" s="62">
        <f t="shared" si="26"/>
        <v>0.66299549399701185</v>
      </c>
      <c r="J43" s="54">
        <f t="shared" si="27"/>
        <v>0.11096041346440659</v>
      </c>
      <c r="K43" s="2">
        <f t="shared" si="28"/>
        <v>1.6697543834828636E-4</v>
      </c>
      <c r="L43" s="54">
        <f t="shared" si="0"/>
        <v>-1.1146133977945145E-8</v>
      </c>
      <c r="M43" s="54">
        <f t="shared" si="12"/>
        <v>6.4170831895478225E-22</v>
      </c>
      <c r="N43" s="55">
        <f t="shared" si="11"/>
        <v>21.014606188529132</v>
      </c>
    </row>
    <row r="44" spans="1:14">
      <c r="A44" s="2">
        <v>33</v>
      </c>
      <c r="B44" s="2">
        <f t="shared" si="21"/>
        <v>3.2000000000000005E-5</v>
      </c>
      <c r="C44" s="54">
        <f t="shared" si="2"/>
        <v>5.4220449890160537E-4</v>
      </c>
      <c r="D44" s="54">
        <f t="shared" si="22"/>
        <v>2.1215855985974175E-5</v>
      </c>
      <c r="E44" s="54">
        <f t="shared" si="4"/>
        <v>9.9999999821393499E-5</v>
      </c>
      <c r="F44" s="54">
        <f t="shared" si="23"/>
        <v>1.78071479694727E-6</v>
      </c>
      <c r="G44" s="2">
        <f t="shared" si="24"/>
        <v>1.7833779177105505E-9</v>
      </c>
      <c r="H44" s="54">
        <f t="shared" si="25"/>
        <v>-0.11449911119735333</v>
      </c>
      <c r="I44" s="62">
        <f t="shared" si="26"/>
        <v>0.66299549363981336</v>
      </c>
      <c r="J44" s="54">
        <f t="shared" si="27"/>
        <v>0.11449911119735333</v>
      </c>
      <c r="K44" s="2">
        <f t="shared" si="28"/>
        <v>1.78071479694727E-4</v>
      </c>
      <c r="L44" s="54">
        <f t="shared" si="0"/>
        <v>-1.1503332563643753E-8</v>
      </c>
      <c r="M44" s="54">
        <f t="shared" si="12"/>
        <v>6.6195374859848479E-22</v>
      </c>
      <c r="N44" s="55">
        <f t="shared" si="11"/>
        <v>21.677601693672276</v>
      </c>
    </row>
    <row r="45" spans="1:14">
      <c r="A45" s="2">
        <v>34</v>
      </c>
      <c r="B45" s="2">
        <f t="shared" si="21"/>
        <v>3.3000000000000003E-5</v>
      </c>
      <c r="C45" s="54">
        <f t="shared" si="2"/>
        <v>5.4208999979040806E-4</v>
      </c>
      <c r="D45" s="54">
        <f t="shared" si="22"/>
        <v>2.1878851479613989E-5</v>
      </c>
      <c r="E45" s="54">
        <f t="shared" si="4"/>
        <v>9.9999999809890168E-5</v>
      </c>
      <c r="F45" s="54">
        <f t="shared" si="23"/>
        <v>1.8952139081446234E-6</v>
      </c>
      <c r="G45" s="2">
        <f t="shared" si="24"/>
        <v>1.9614493974052774E-9</v>
      </c>
      <c r="H45" s="54">
        <f t="shared" si="25"/>
        <v>-0.11803450176753978</v>
      </c>
      <c r="I45" s="62">
        <f t="shared" si="26"/>
        <v>0.66299549328283924</v>
      </c>
      <c r="J45" s="54">
        <f t="shared" si="27"/>
        <v>0.11803450176753978</v>
      </c>
      <c r="K45" s="2">
        <f t="shared" si="28"/>
        <v>1.8952139081446234E-4</v>
      </c>
      <c r="L45" s="54">
        <f t="shared" si="0"/>
        <v>-1.1860306593998317E-8</v>
      </c>
      <c r="M45" s="54">
        <f t="shared" si="12"/>
        <v>6.8219917824218752E-22</v>
      </c>
      <c r="N45" s="55">
        <f t="shared" si="11"/>
        <v>22.340597198815427</v>
      </c>
    </row>
    <row r="46" spans="1:14">
      <c r="A46" s="2">
        <v>35</v>
      </c>
      <c r="B46" s="2">
        <f t="shared" si="21"/>
        <v>3.4E-5</v>
      </c>
      <c r="C46" s="54">
        <f t="shared" si="2"/>
        <v>5.419719652886405E-4</v>
      </c>
      <c r="D46" s="54">
        <f t="shared" si="22"/>
        <v>2.254184697289683E-5</v>
      </c>
      <c r="E46" s="54">
        <f t="shared" si="4"/>
        <v>9.9999999798029864E-5</v>
      </c>
      <c r="F46" s="54">
        <f t="shared" si="23"/>
        <v>2.0132484099121632E-6</v>
      </c>
      <c r="G46" s="2">
        <f t="shared" si="24"/>
        <v>2.1509707882197399E-9</v>
      </c>
      <c r="H46" s="54">
        <f t="shared" si="25"/>
        <v>-0.12156651652839322</v>
      </c>
      <c r="I46" s="62">
        <f t="shared" si="26"/>
        <v>0.66299549292609672</v>
      </c>
      <c r="J46" s="54">
        <f t="shared" si="27"/>
        <v>0.12156651652839322</v>
      </c>
      <c r="K46" s="2">
        <f t="shared" si="28"/>
        <v>2.0132484099121632E-4</v>
      </c>
      <c r="L46" s="54">
        <f t="shared" si="0"/>
        <v>-1.2217049105136686E-8</v>
      </c>
      <c r="M46" s="54">
        <f t="shared" si="12"/>
        <v>7.0244460788589006E-22</v>
      </c>
      <c r="N46" s="55">
        <f t="shared" si="11"/>
        <v>23.003592703958567</v>
      </c>
    </row>
    <row r="47" spans="1:14">
      <c r="A47" s="2">
        <v>36</v>
      </c>
      <c r="B47" s="2">
        <f t="shared" si="21"/>
        <v>3.4999999999999997E-5</v>
      </c>
      <c r="C47" s="54">
        <f t="shared" si="2"/>
        <v>5.4185039877211209E-4</v>
      </c>
      <c r="D47" s="54">
        <f t="shared" si="22"/>
        <v>2.3204842465822927E-5</v>
      </c>
      <c r="E47" s="54">
        <f t="shared" si="4"/>
        <v>9.9999999785812816E-5</v>
      </c>
      <c r="F47" s="54">
        <f t="shared" si="23"/>
        <v>2.1348149264405563E-6</v>
      </c>
      <c r="G47" s="2">
        <f t="shared" si="24"/>
        <v>2.3522956292109561E-9</v>
      </c>
      <c r="H47" s="54">
        <f t="shared" si="25"/>
        <v>-0.1250950869575698</v>
      </c>
      <c r="I47" s="62">
        <f t="shared" si="26"/>
        <v>0.66299549256959267</v>
      </c>
      <c r="J47" s="54">
        <f t="shared" si="27"/>
        <v>0.1250950869575698</v>
      </c>
      <c r="K47" s="2">
        <f t="shared" si="28"/>
        <v>2.1348149264405563E-4</v>
      </c>
      <c r="L47" s="54">
        <f t="shared" si="0"/>
        <v>-1.2573553143550194E-8</v>
      </c>
      <c r="M47" s="54">
        <f t="shared" si="12"/>
        <v>7.226900375295926E-22</v>
      </c>
      <c r="N47" s="55">
        <f t="shared" si="11"/>
        <v>23.666588209101711</v>
      </c>
    </row>
    <row r="48" spans="1:14">
      <c r="A48" s="2">
        <v>37</v>
      </c>
      <c r="B48" s="2">
        <f t="shared" si="21"/>
        <v>3.5999999999999994E-5</v>
      </c>
      <c r="C48" s="54">
        <f t="shared" si="2"/>
        <v>5.4172530368515456E-4</v>
      </c>
      <c r="D48" s="54">
        <f t="shared" si="22"/>
        <v>2.3867837958392518E-5</v>
      </c>
      <c r="E48" s="54">
        <f t="shared" si="4"/>
        <v>9.9999999773239269E-5</v>
      </c>
      <c r="F48" s="54">
        <f t="shared" si="23"/>
        <v>2.2599100133981262E-6</v>
      </c>
      <c r="G48" s="2">
        <f t="shared" si="24"/>
        <v>2.5657771218550119E-9</v>
      </c>
      <c r="H48" s="54">
        <f t="shared" si="25"/>
        <v>-0.12862014465916299</v>
      </c>
      <c r="I48" s="62">
        <f t="shared" si="26"/>
        <v>0.66299549221333409</v>
      </c>
      <c r="J48" s="54">
        <f t="shared" si="27"/>
        <v>0.12862014465916299</v>
      </c>
      <c r="K48" s="2">
        <f t="shared" si="28"/>
        <v>2.2599100133981263E-4</v>
      </c>
      <c r="L48" s="54">
        <f t="shared" si="0"/>
        <v>-1.2929811766318246E-8</v>
      </c>
      <c r="M48" s="54">
        <f t="shared" si="12"/>
        <v>7.4293546717329513E-22</v>
      </c>
      <c r="N48" s="55">
        <f t="shared" si="11"/>
        <v>24.329583714244851</v>
      </c>
    </row>
    <row r="49" spans="1:14">
      <c r="A49" s="2">
        <v>38</v>
      </c>
      <c r="B49" s="2">
        <f t="shared" si="21"/>
        <v>3.6999999999999991E-5</v>
      </c>
      <c r="C49" s="54">
        <f t="shared" si="2"/>
        <v>5.4159668354049535E-4</v>
      </c>
      <c r="D49" s="54">
        <f t="shared" si="22"/>
        <v>2.453083345060585E-5</v>
      </c>
      <c r="E49" s="54">
        <f t="shared" si="4"/>
        <v>9.9999999760309454E-5</v>
      </c>
      <c r="F49" s="54">
        <f t="shared" si="23"/>
        <v>2.3885301580572891E-6</v>
      </c>
      <c r="G49" s="2">
        <f t="shared" si="24"/>
        <v>2.7917681231948243E-9</v>
      </c>
      <c r="H49" s="54">
        <f t="shared" si="25"/>
        <v>-0.13214162136590657</v>
      </c>
      <c r="I49" s="62">
        <f t="shared" si="26"/>
        <v>0.66299549185732787</v>
      </c>
      <c r="J49" s="54">
        <f t="shared" si="27"/>
        <v>0.13214162136590657</v>
      </c>
      <c r="K49" s="2">
        <f t="shared" si="28"/>
        <v>2.388530158057289E-4</v>
      </c>
      <c r="L49" s="54">
        <f t="shared" si="0"/>
        <v>-1.3285818041332374E-8</v>
      </c>
      <c r="M49" s="54">
        <f t="shared" si="12"/>
        <v>7.6318089681699786E-22</v>
      </c>
      <c r="N49" s="55">
        <f t="shared" si="11"/>
        <v>24.992579219387999</v>
      </c>
    </row>
    <row r="50" spans="1:14">
      <c r="A50" s="2">
        <v>39</v>
      </c>
      <c r="B50" s="2">
        <f t="shared" si="21"/>
        <v>3.7999999999999989E-5</v>
      </c>
      <c r="C50" s="54">
        <f t="shared" si="2"/>
        <v>5.4146454191912944E-4</v>
      </c>
      <c r="D50" s="54">
        <f t="shared" si="22"/>
        <v>2.5193828942463178E-5</v>
      </c>
      <c r="E50" s="54">
        <f t="shared" si="4"/>
        <v>9.999999974702364E-5</v>
      </c>
      <c r="F50" s="54">
        <f t="shared" si="23"/>
        <v>2.5206717794231955E-6</v>
      </c>
      <c r="G50" s="2">
        <f t="shared" si="24"/>
        <v>3.0306211390005534E-9</v>
      </c>
      <c r="H50" s="54">
        <f t="shared" si="25"/>
        <v>-0.13565944894137033</v>
      </c>
      <c r="I50" s="62">
        <f t="shared" si="26"/>
        <v>0.66299549150158077</v>
      </c>
      <c r="J50" s="54">
        <f t="shared" si="27"/>
        <v>0.13565944894137033</v>
      </c>
      <c r="K50" s="2">
        <f t="shared" si="28"/>
        <v>2.5206717794231954E-4</v>
      </c>
      <c r="L50" s="54">
        <f t="shared" si="0"/>
        <v>-1.3641565047519731E-8</v>
      </c>
      <c r="M50" s="54">
        <f t="shared" si="12"/>
        <v>7.834263264607004E-22</v>
      </c>
      <c r="N50" s="55">
        <f t="shared" si="11"/>
        <v>25.655574724531142</v>
      </c>
    </row>
    <row r="51" spans="1:14">
      <c r="A51" s="2">
        <v>40</v>
      </c>
      <c r="B51" s="2">
        <f t="shared" si="21"/>
        <v>3.8999999999999986E-5</v>
      </c>
      <c r="C51" s="54">
        <f t="shared" si="2"/>
        <v>5.4132888247018806E-4</v>
      </c>
      <c r="D51" s="54">
        <f t="shared" si="22"/>
        <v>2.5856824433964759E-5</v>
      </c>
      <c r="E51" s="54">
        <f t="shared" si="4"/>
        <v>9.9999999733382073E-5</v>
      </c>
      <c r="F51" s="54">
        <f t="shared" si="23"/>
        <v>2.656331228364566E-6</v>
      </c>
      <c r="G51" s="2">
        <f t="shared" si="24"/>
        <v>3.2826883169428727E-9</v>
      </c>
      <c r="H51" s="54">
        <f t="shared" si="25"/>
        <v>-0.13917355938215062</v>
      </c>
      <c r="I51" s="62">
        <f t="shared" si="26"/>
        <v>0.66299549114610001</v>
      </c>
      <c r="J51" s="54">
        <f t="shared" si="27"/>
        <v>0.13917355938215062</v>
      </c>
      <c r="K51" s="2">
        <f t="shared" si="28"/>
        <v>2.6563312283645659E-4</v>
      </c>
      <c r="L51" s="54">
        <f t="shared" si="0"/>
        <v>-1.3997045875065996E-8</v>
      </c>
      <c r="M51" s="54">
        <f t="shared" si="12"/>
        <v>8.0367175610440294E-22</v>
      </c>
      <c r="N51" s="55">
        <f t="shared" si="11"/>
        <v>26.318570229674286</v>
      </c>
    </row>
    <row r="52" spans="1:14">
      <c r="A52" s="2">
        <v>41</v>
      </c>
      <c r="B52" s="2">
        <f t="shared" si="21"/>
        <v>3.9999999999999983E-5</v>
      </c>
      <c r="C52" s="54">
        <f t="shared" si="2"/>
        <v>5.411897089108059E-4</v>
      </c>
      <c r="D52" s="54">
        <f t="shared" si="22"/>
        <v>2.651981992511086E-5</v>
      </c>
      <c r="E52" s="54">
        <f t="shared" si="4"/>
        <v>9.9999999719385023E-5</v>
      </c>
      <c r="F52" s="54">
        <f t="shared" si="23"/>
        <v>2.7955047877467166E-6</v>
      </c>
      <c r="G52" s="2">
        <f t="shared" si="24"/>
        <v>3.5483214397793295E-9</v>
      </c>
      <c r="H52" s="54">
        <f t="shared" si="25"/>
        <v>-0.14268388482005334</v>
      </c>
      <c r="I52" s="62">
        <f t="shared" si="26"/>
        <v>0.66299549079089226</v>
      </c>
      <c r="J52" s="54">
        <f t="shared" si="27"/>
        <v>0.14268388482005334</v>
      </c>
      <c r="K52" s="2">
        <f t="shared" si="28"/>
        <v>2.7955047877467165E-4</v>
      </c>
      <c r="L52" s="54">
        <f t="shared" si="0"/>
        <v>-1.4352253625637737E-8</v>
      </c>
      <c r="M52" s="54">
        <f t="shared" si="12"/>
        <v>8.2391718574810548E-22</v>
      </c>
      <c r="N52" s="55">
        <f t="shared" si="11"/>
        <v>26.981565734817426</v>
      </c>
    </row>
    <row r="53" spans="1:14">
      <c r="A53" s="2">
        <v>42</v>
      </c>
      <c r="B53" s="2">
        <f t="shared" si="21"/>
        <v>4.099999999999998E-5</v>
      </c>
      <c r="C53" s="54">
        <f t="shared" si="2"/>
        <v>5.4104702502598585E-4</v>
      </c>
      <c r="D53" s="54">
        <f t="shared" si="22"/>
        <v>2.7182815415901754E-5</v>
      </c>
      <c r="E53" s="54">
        <f t="shared" si="4"/>
        <v>9.9999999705032775E-5</v>
      </c>
      <c r="F53" s="54">
        <f t="shared" si="23"/>
        <v>2.9381886725667697E-6</v>
      </c>
      <c r="G53" s="2">
        <f t="shared" si="24"/>
        <v>3.8278719185540012E-9</v>
      </c>
      <c r="H53" s="54">
        <f t="shared" si="25"/>
        <v>-0.14619035752427148</v>
      </c>
      <c r="I53" s="62">
        <f t="shared" si="26"/>
        <v>0.66299549043596451</v>
      </c>
      <c r="J53" s="54">
        <f t="shared" si="27"/>
        <v>0.14619035752427148</v>
      </c>
      <c r="K53" s="2">
        <f t="shared" si="28"/>
        <v>2.9381886725667695E-4</v>
      </c>
      <c r="L53" s="54">
        <f t="shared" si="0"/>
        <v>-1.470718141260415E-8</v>
      </c>
      <c r="M53" s="54">
        <f t="shared" si="12"/>
        <v>8.4416261539180821E-22</v>
      </c>
      <c r="N53" s="55">
        <f t="shared" si="11"/>
        <v>27.644561239960574</v>
      </c>
    </row>
    <row r="54" spans="1:14">
      <c r="A54" s="2">
        <v>43</v>
      </c>
      <c r="B54" s="2">
        <f t="shared" si="21"/>
        <v>4.1999999999999977E-5</v>
      </c>
      <c r="C54" s="54">
        <f t="shared" si="2"/>
        <v>5.409008346684616E-4</v>
      </c>
      <c r="D54" s="54">
        <f t="shared" si="22"/>
        <v>2.7845810906337719E-5</v>
      </c>
      <c r="E54" s="54">
        <f t="shared" si="4"/>
        <v>9.99999996903256E-5</v>
      </c>
      <c r="F54" s="54">
        <f t="shared" si="23"/>
        <v>3.0843790300910412E-6</v>
      </c>
      <c r="G54" s="2">
        <f t="shared" si="24"/>
        <v>4.1216907858106781E-9</v>
      </c>
      <c r="H54" s="54">
        <f t="shared" si="25"/>
        <v>-0.14969290990355494</v>
      </c>
      <c r="I54" s="62">
        <f t="shared" si="26"/>
        <v>0.66299549008132352</v>
      </c>
      <c r="J54" s="54">
        <f t="shared" si="27"/>
        <v>0.14969290990355494</v>
      </c>
      <c r="K54" s="2">
        <f t="shared" si="28"/>
        <v>3.0843790300910413E-4</v>
      </c>
      <c r="L54" s="54">
        <f t="shared" si="0"/>
        <v>-1.5061822361258224E-8</v>
      </c>
      <c r="M54" s="54">
        <f t="shared" si="12"/>
        <v>8.6440804503551056E-22</v>
      </c>
      <c r="N54" s="55">
        <f t="shared" si="11"/>
        <v>28.307556745103714</v>
      </c>
    </row>
    <row r="55" spans="1:14">
      <c r="A55" s="2">
        <v>44</v>
      </c>
      <c r="B55" s="2">
        <f t="shared" si="21"/>
        <v>4.2999999999999975E-5</v>
      </c>
      <c r="C55" s="54">
        <f t="shared" si="2"/>
        <v>5.4075114175855803E-4</v>
      </c>
      <c r="D55" s="54">
        <f t="shared" si="22"/>
        <v>2.8508806396419043E-5</v>
      </c>
      <c r="E55" s="54">
        <f t="shared" si="4"/>
        <v>9.9999999675263782E-5</v>
      </c>
      <c r="F55" s="54">
        <f t="shared" si="23"/>
        <v>3.2340719399945963E-6</v>
      </c>
      <c r="G55" s="2">
        <f t="shared" si="24"/>
        <v>4.4301286888197825E-9</v>
      </c>
      <c r="H55" s="54">
        <f t="shared" si="25"/>
        <v>-0.15319147450837445</v>
      </c>
      <c r="I55" s="62">
        <f t="shared" si="26"/>
        <v>0.66299548972697631</v>
      </c>
      <c r="J55" s="54">
        <f t="shared" si="27"/>
        <v>0.15319147450837445</v>
      </c>
      <c r="K55" s="2">
        <f t="shared" si="28"/>
        <v>3.2340719399945962E-4</v>
      </c>
      <c r="L55" s="54">
        <f t="shared" si="0"/>
        <v>-1.5416169609037281E-8</v>
      </c>
      <c r="M55" s="54">
        <f t="shared" si="12"/>
        <v>8.8465347467921329E-22</v>
      </c>
      <c r="N55" s="55">
        <f t="shared" si="11"/>
        <v>28.970552250246861</v>
      </c>
    </row>
    <row r="56" spans="1:14">
      <c r="A56" s="2">
        <v>45</v>
      </c>
      <c r="B56" s="2">
        <f t="shared" si="21"/>
        <v>4.3999999999999972E-5</v>
      </c>
      <c r="C56" s="54">
        <f t="shared" si="2"/>
        <v>5.4059795028404967E-4</v>
      </c>
      <c r="D56" s="54">
        <f t="shared" si="22"/>
        <v>2.9171801886146019E-5</v>
      </c>
      <c r="E56" s="54">
        <f t="shared" si="4"/>
        <v>9.9999999659847606E-5</v>
      </c>
      <c r="F56" s="54">
        <f t="shared" si="23"/>
        <v>3.3872634145029709E-6</v>
      </c>
      <c r="G56" s="2">
        <f t="shared" si="24"/>
        <v>4.753535882819242E-9</v>
      </c>
      <c r="H56" s="54">
        <f t="shared" si="25"/>
        <v>-0.15668598403307823</v>
      </c>
      <c r="I56" s="62">
        <f t="shared" si="26"/>
        <v>0.66299548937292951</v>
      </c>
      <c r="J56" s="54">
        <f t="shared" si="27"/>
        <v>0.15668598403307823</v>
      </c>
      <c r="K56" s="2">
        <f t="shared" si="28"/>
        <v>3.387263414502971E-4</v>
      </c>
      <c r="L56" s="54">
        <f t="shared" si="0"/>
        <v>-1.5770216305742913E-8</v>
      </c>
      <c r="M56" s="54">
        <f t="shared" si="12"/>
        <v>9.0489890432291583E-22</v>
      </c>
      <c r="N56" s="55">
        <f t="shared" si="11"/>
        <v>29.633547755390005</v>
      </c>
    </row>
    <row r="57" spans="1:14">
      <c r="A57" s="2">
        <v>46</v>
      </c>
      <c r="B57" s="2">
        <f t="shared" si="21"/>
        <v>4.4999999999999969E-5</v>
      </c>
      <c r="C57" s="54">
        <f t="shared" si="2"/>
        <v>5.4044126430001656E-4</v>
      </c>
      <c r="D57" s="54">
        <f t="shared" si="22"/>
        <v>2.9834797375518948E-5</v>
      </c>
      <c r="E57" s="54">
        <f t="shared" si="4"/>
        <v>9.9999999644077384E-5</v>
      </c>
      <c r="F57" s="54">
        <f t="shared" si="23"/>
        <v>3.5439493985360489E-6</v>
      </c>
      <c r="G57" s="2">
        <f t="shared" si="24"/>
        <v>5.092262224269539E-9</v>
      </c>
      <c r="H57" s="54">
        <f t="shared" si="25"/>
        <v>-0.16017637131804194</v>
      </c>
      <c r="I57" s="62">
        <f t="shared" si="26"/>
        <v>0.66299548901919025</v>
      </c>
      <c r="J57" s="54">
        <f t="shared" si="27"/>
        <v>0.16017637131804194</v>
      </c>
      <c r="K57" s="2">
        <f t="shared" si="28"/>
        <v>3.5439493985360489E-4</v>
      </c>
      <c r="L57" s="54">
        <f t="shared" si="0"/>
        <v>-1.6123955613760277E-8</v>
      </c>
      <c r="M57" s="54">
        <f t="shared" si="12"/>
        <v>9.2514433396661855E-22</v>
      </c>
      <c r="N57" s="55">
        <f t="shared" si="11"/>
        <v>30.296543260533156</v>
      </c>
    </row>
    <row r="58" spans="1:14">
      <c r="A58" s="2">
        <v>47</v>
      </c>
      <c r="B58" s="2">
        <f t="shared" si="21"/>
        <v>4.5999999999999966E-5</v>
      </c>
      <c r="C58" s="54">
        <f t="shared" si="2"/>
        <v>5.4028108792869849E-4</v>
      </c>
      <c r="D58" s="54">
        <f t="shared" si="22"/>
        <v>3.049779286453814E-5</v>
      </c>
      <c r="E58" s="54">
        <f t="shared" si="4"/>
        <v>9.9999999627953427E-5</v>
      </c>
      <c r="F58" s="54">
        <f t="shared" si="23"/>
        <v>3.7041257698540909E-6</v>
      </c>
      <c r="G58" s="2">
        <f t="shared" si="24"/>
        <v>5.4466571641231443E-9</v>
      </c>
      <c r="H58" s="54">
        <f t="shared" si="25"/>
        <v>-0.16366256935181142</v>
      </c>
      <c r="I58" s="62">
        <f t="shared" si="26"/>
        <v>0.66299548866576519</v>
      </c>
      <c r="J58" s="54">
        <f t="shared" si="27"/>
        <v>0.16366256935181142</v>
      </c>
      <c r="K58" s="2">
        <f t="shared" si="28"/>
        <v>3.7041257698540908E-4</v>
      </c>
      <c r="L58" s="54">
        <f t="shared" si="0"/>
        <v>-1.6477380708276762E-8</v>
      </c>
      <c r="M58" s="54">
        <f t="shared" si="12"/>
        <v>9.4538976361032109E-22</v>
      </c>
      <c r="N58" s="55">
        <f t="shared" si="11"/>
        <v>30.959538765676292</v>
      </c>
    </row>
    <row r="59" spans="1:14">
      <c r="A59" s="2">
        <v>48</v>
      </c>
      <c r="B59" s="2">
        <f t="shared" si="21"/>
        <v>4.6999999999999963E-5</v>
      </c>
      <c r="C59" s="54">
        <f t="shared" si="2"/>
        <v>5.4011742535934671E-4</v>
      </c>
      <c r="D59" s="54">
        <f t="shared" si="22"/>
        <v>3.1160788353203905E-5</v>
      </c>
      <c r="E59" s="54">
        <f t="shared" si="4"/>
        <v>9.9999999611476048E-5</v>
      </c>
      <c r="F59" s="54">
        <f t="shared" si="23"/>
        <v>3.8677883392059025E-6</v>
      </c>
      <c r="G59" s="2">
        <f t="shared" si="24"/>
        <v>5.8170697411085537E-9</v>
      </c>
      <c r="H59" s="54">
        <f t="shared" si="25"/>
        <v>-0.16714451127323832</v>
      </c>
      <c r="I59" s="62">
        <f t="shared" si="26"/>
        <v>0.66299548831266109</v>
      </c>
      <c r="J59" s="54">
        <f t="shared" si="27"/>
        <v>0.16714451127323832</v>
      </c>
      <c r="K59" s="2">
        <f t="shared" si="28"/>
        <v>3.8677883392059024E-4</v>
      </c>
      <c r="L59" s="54">
        <f t="shared" si="0"/>
        <v>-1.6830484777500011E-8</v>
      </c>
      <c r="M59" s="54">
        <f t="shared" si="12"/>
        <v>9.6563519325402363E-22</v>
      </c>
      <c r="N59" s="55">
        <f t="shared" si="11"/>
        <v>31.622534270819436</v>
      </c>
    </row>
    <row r="60" spans="1:14">
      <c r="A60" s="2">
        <v>49</v>
      </c>
      <c r="B60" s="2">
        <f t="shared" si="21"/>
        <v>4.7999999999999961E-5</v>
      </c>
      <c r="C60" s="54">
        <f t="shared" si="2"/>
        <v>5.3995028084807351E-4</v>
      </c>
      <c r="D60" s="54">
        <f t="shared" si="22"/>
        <v>3.1823783841516566E-5</v>
      </c>
      <c r="E60" s="54">
        <f t="shared" si="4"/>
        <v>9.9999999594645557E-5</v>
      </c>
      <c r="F60" s="54">
        <f t="shared" si="23"/>
        <v>4.0349328504791408E-6</v>
      </c>
      <c r="G60" s="2">
        <f t="shared" si="24"/>
        <v>6.2038485750291438E-9</v>
      </c>
      <c r="H60" s="54">
        <f t="shared" si="25"/>
        <v>-0.17062213037360879</v>
      </c>
      <c r="I60" s="62">
        <f t="shared" si="26"/>
        <v>0.66299548795988483</v>
      </c>
      <c r="J60" s="54">
        <f t="shared" si="27"/>
        <v>0.17062213037360879</v>
      </c>
      <c r="K60" s="2">
        <f t="shared" si="28"/>
        <v>4.0349328504791409E-4</v>
      </c>
      <c r="L60" s="54">
        <f t="shared" si="0"/>
        <v>-1.7183261022875253E-8</v>
      </c>
      <c r="M60" s="54">
        <f t="shared" si="12"/>
        <v>9.8588062289772617E-22</v>
      </c>
      <c r="N60" s="55">
        <f t="shared" si="11"/>
        <v>32.28552977596258</v>
      </c>
    </row>
    <row r="61" spans="1:14">
      <c r="A61" s="2">
        <v>50</v>
      </c>
      <c r="B61" s="2">
        <f t="shared" si="21"/>
        <v>4.8999999999999958E-5</v>
      </c>
      <c r="C61" s="54">
        <f t="shared" si="2"/>
        <v>5.3977965871769985E-4</v>
      </c>
      <c r="D61" s="54">
        <f t="shared" si="22"/>
        <v>3.2486779329476448E-5</v>
      </c>
      <c r="E61" s="54">
        <f t="shared" si="4"/>
        <v>9.9999999577462295E-5</v>
      </c>
      <c r="F61" s="54">
        <f t="shared" si="23"/>
        <v>4.2055549808527493E-6</v>
      </c>
      <c r="G61" s="2">
        <f t="shared" si="24"/>
        <v>6.6073418600770581E-9</v>
      </c>
      <c r="H61" s="54">
        <f t="shared" si="25"/>
        <v>-0.17409536009876439</v>
      </c>
      <c r="I61" s="62">
        <f t="shared" si="26"/>
        <v>0.6629954876074432</v>
      </c>
      <c r="J61" s="54">
        <f t="shared" si="27"/>
        <v>0.17409536009876439</v>
      </c>
      <c r="K61" s="2">
        <f t="shared" si="28"/>
        <v>4.2055549808527493E-4</v>
      </c>
      <c r="L61" s="54">
        <f t="shared" si="0"/>
        <v>-1.7535702659302024E-8</v>
      </c>
      <c r="M61" s="54">
        <f t="shared" si="12"/>
        <v>1.0061260525414289E-21</v>
      </c>
      <c r="N61" s="55">
        <f t="shared" si="11"/>
        <v>32.948525281105731</v>
      </c>
    </row>
    <row r="62" spans="1:14">
      <c r="A62" s="2">
        <v>51</v>
      </c>
      <c r="B62" s="2">
        <f t="shared" si="21"/>
        <v>4.9999999999999955E-5</v>
      </c>
      <c r="C62" s="54">
        <f t="shared" si="2"/>
        <v>5.396055633576011E-4</v>
      </c>
      <c r="D62" s="54">
        <f t="shared" si="22"/>
        <v>3.314977481708389E-5</v>
      </c>
      <c r="E62" s="54">
        <f t="shared" si="4"/>
        <v>9.9999999559926598E-5</v>
      </c>
      <c r="F62" s="54">
        <f t="shared" si="23"/>
        <v>4.3796503409515141E-6</v>
      </c>
      <c r="G62" s="2">
        <f t="shared" si="24"/>
        <v>7.0278973581623334E-9</v>
      </c>
      <c r="H62" s="54">
        <f t="shared" si="25"/>
        <v>-0.17756413405121624</v>
      </c>
      <c r="I62" s="62">
        <f t="shared" si="26"/>
        <v>0.66299548725534296</v>
      </c>
      <c r="J62" s="54">
        <f t="shared" si="27"/>
        <v>0.17756413405121624</v>
      </c>
      <c r="K62" s="2">
        <f t="shared" si="28"/>
        <v>4.3796503409515141E-4</v>
      </c>
      <c r="L62" s="54">
        <f t="shared" si="0"/>
        <v>-1.7887802915350169E-8</v>
      </c>
      <c r="M62" s="54">
        <f t="shared" si="12"/>
        <v>1.0263714821851314E-21</v>
      </c>
      <c r="N62" s="55">
        <f t="shared" si="11"/>
        <v>33.611520786248875</v>
      </c>
    </row>
    <row r="63" spans="1:14">
      <c r="A63" s="2">
        <v>52</v>
      </c>
      <c r="B63" s="2">
        <f t="shared" si="21"/>
        <v>5.0999999999999952E-5</v>
      </c>
      <c r="C63" s="54">
        <f t="shared" si="2"/>
        <v>5.3942799922354991E-4</v>
      </c>
      <c r="D63" s="54">
        <f t="shared" si="22"/>
        <v>3.381277030433923E-5</v>
      </c>
      <c r="E63" s="54">
        <f t="shared" si="4"/>
        <v>9.9999999542038794E-5</v>
      </c>
      <c r="F63" s="54">
        <f t="shared" si="23"/>
        <v>4.5572144750027303E-6</v>
      </c>
      <c r="G63" s="2">
        <f t="shared" si="24"/>
        <v>7.4658623922574849E-9</v>
      </c>
      <c r="H63" s="54">
        <f t="shared" si="25"/>
        <v>-0.18102838599225088</v>
      </c>
      <c r="I63" s="62">
        <f t="shared" si="26"/>
        <v>0.66299548690359078</v>
      </c>
      <c r="J63" s="54">
        <f t="shared" si="27"/>
        <v>0.18102838599225088</v>
      </c>
      <c r="K63" s="2">
        <f t="shared" si="28"/>
        <v>4.5572144750027303E-4</v>
      </c>
      <c r="L63" s="54">
        <f t="shared" si="0"/>
        <v>-1.8239555033475173E-8</v>
      </c>
      <c r="M63" s="54">
        <f t="shared" si="12"/>
        <v>1.046616911828834E-21</v>
      </c>
      <c r="N63" s="55">
        <f t="shared" si="11"/>
        <v>34.274516291392011</v>
      </c>
    </row>
    <row r="64" spans="1:14">
      <c r="A64" s="2">
        <v>53</v>
      </c>
      <c r="B64" s="2">
        <f t="shared" si="21"/>
        <v>5.1999999999999949E-5</v>
      </c>
      <c r="C64" s="54">
        <f t="shared" si="2"/>
        <v>5.3924697083755765E-4</v>
      </c>
      <c r="D64" s="54">
        <f t="shared" si="22"/>
        <v>3.4475765791242821E-5</v>
      </c>
      <c r="E64" s="54">
        <f t="shared" si="4"/>
        <v>9.9999999523799234E-5</v>
      </c>
      <c r="F64" s="54">
        <f t="shared" si="23"/>
        <v>4.7382428609949815E-6</v>
      </c>
      <c r="G64" s="2">
        <f t="shared" si="24"/>
        <v>7.9215838397577573E-9</v>
      </c>
      <c r="H64" s="54">
        <f t="shared" si="25"/>
        <v>-0.18448804984402936</v>
      </c>
      <c r="I64" s="62">
        <f t="shared" si="26"/>
        <v>0.66299548655219365</v>
      </c>
      <c r="J64" s="54">
        <f t="shared" si="27"/>
        <v>0.18448804984402936</v>
      </c>
      <c r="K64" s="2">
        <f t="shared" si="28"/>
        <v>4.7382428609949817E-4</v>
      </c>
      <c r="L64" s="54">
        <f t="shared" si="0"/>
        <v>-1.8590952270232785E-8</v>
      </c>
      <c r="M64" s="54">
        <f t="shared" si="12"/>
        <v>1.0668623414725367E-21</v>
      </c>
      <c r="N64" s="55">
        <f t="shared" si="11"/>
        <v>34.937511796535162</v>
      </c>
    </row>
    <row r="65" spans="1:14">
      <c r="A65" s="2">
        <v>54</v>
      </c>
      <c r="B65" s="2">
        <f t="shared" si="21"/>
        <v>5.2999999999999947E-5</v>
      </c>
      <c r="C65" s="54">
        <f t="shared" si="2"/>
        <v>5.3906248278771365E-4</v>
      </c>
      <c r="D65" s="54">
        <f t="shared" si="22"/>
        <v>3.5138761277795016E-5</v>
      </c>
      <c r="E65" s="54">
        <f t="shared" si="4"/>
        <v>9.9999999505208284E-5</v>
      </c>
      <c r="F65" s="54">
        <f t="shared" si="23"/>
        <v>4.9227309108390107E-6</v>
      </c>
      <c r="G65" s="2">
        <f t="shared" si="24"/>
        <v>8.3954081258572551E-9</v>
      </c>
      <c r="H65" s="54">
        <f t="shared" si="25"/>
        <v>-0.18794305969167782</v>
      </c>
      <c r="I65" s="62">
        <f t="shared" si="26"/>
        <v>0.662995486201158</v>
      </c>
      <c r="J65" s="54">
        <f t="shared" si="27"/>
        <v>0.18794305969167782</v>
      </c>
      <c r="K65" s="2">
        <f t="shared" si="28"/>
        <v>4.9227309108390105E-4</v>
      </c>
      <c r="L65" s="54">
        <f t="shared" si="0"/>
        <v>-1.8941987896492956E-8</v>
      </c>
      <c r="M65" s="54">
        <f t="shared" si="12"/>
        <v>1.0871077711162392E-21</v>
      </c>
      <c r="N65" s="55">
        <f t="shared" si="11"/>
        <v>35.600507301678306</v>
      </c>
    </row>
    <row r="66" spans="1:14">
      <c r="A66" s="2">
        <v>55</v>
      </c>
      <c r="B66" s="2">
        <f t="shared" si="21"/>
        <v>5.3999999999999944E-5</v>
      </c>
      <c r="C66" s="54">
        <f t="shared" si="2"/>
        <v>5.3887453972802199E-4</v>
      </c>
      <c r="D66" s="54">
        <f t="shared" si="22"/>
        <v>3.5801756763996173E-5</v>
      </c>
      <c r="E66" s="54">
        <f t="shared" si="4"/>
        <v>9.9999999486266296E-5</v>
      </c>
      <c r="F66" s="54">
        <f t="shared" si="23"/>
        <v>5.1106739705306884E-6</v>
      </c>
      <c r="G66" s="2">
        <f t="shared" si="24"/>
        <v>8.8876812169411561E-9</v>
      </c>
      <c r="H66" s="54">
        <f t="shared" si="25"/>
        <v>-0.19139334978537112</v>
      </c>
      <c r="I66" s="62">
        <f t="shared" si="26"/>
        <v>0.66299548585049062</v>
      </c>
      <c r="J66" s="54">
        <f t="shared" si="27"/>
        <v>0.19139334978537112</v>
      </c>
      <c r="K66" s="2">
        <f t="shared" si="28"/>
        <v>5.1106739705306884E-4</v>
      </c>
      <c r="L66" s="54">
        <f t="shared" si="0"/>
        <v>-1.9292655197653036E-8</v>
      </c>
      <c r="M66" s="54">
        <f t="shared" si="12"/>
        <v>1.1073532007599418E-21</v>
      </c>
      <c r="N66" s="55">
        <f t="shared" si="11"/>
        <v>36.26350280682145</v>
      </c>
    </row>
    <row r="67" spans="1:14">
      <c r="A67" s="2">
        <v>56</v>
      </c>
      <c r="B67" s="2">
        <f t="shared" si="21"/>
        <v>5.4999999999999941E-5</v>
      </c>
      <c r="C67" s="54">
        <f t="shared" si="2"/>
        <v>5.3868314637823666E-4</v>
      </c>
      <c r="D67" s="54">
        <f t="shared" si="22"/>
        <v>3.6464752249846665E-5</v>
      </c>
      <c r="E67" s="54">
        <f t="shared" si="4"/>
        <v>9.9999999466973637E-5</v>
      </c>
      <c r="F67" s="54">
        <f t="shared" si="23"/>
        <v>5.3020673203160598E-6</v>
      </c>
      <c r="G67" s="2">
        <f t="shared" si="24"/>
        <v>9.3987486139942246E-9</v>
      </c>
      <c r="H67" s="54">
        <f t="shared" si="25"/>
        <v>-0.19483885454240804</v>
      </c>
      <c r="I67" s="62">
        <f t="shared" si="26"/>
        <v>0.66299548550019838</v>
      </c>
      <c r="J67" s="54">
        <f t="shared" si="27"/>
        <v>0.19483885454240804</v>
      </c>
      <c r="K67" s="2">
        <f t="shared" si="28"/>
        <v>5.3020673203160599E-4</v>
      </c>
      <c r="L67" s="54">
        <f t="shared" si="0"/>
        <v>-1.9642947473850284E-8</v>
      </c>
      <c r="M67" s="54">
        <f t="shared" si="12"/>
        <v>1.1275986304036443E-21</v>
      </c>
      <c r="N67" s="55">
        <f t="shared" si="11"/>
        <v>36.926498311964586</v>
      </c>
    </row>
    <row r="68" spans="1:14">
      <c r="A68" s="2">
        <v>57</v>
      </c>
      <c r="B68" s="2">
        <f t="shared" si="21"/>
        <v>5.5999999999999938E-5</v>
      </c>
      <c r="C68" s="54">
        <f t="shared" si="2"/>
        <v>5.3848830752369428E-4</v>
      </c>
      <c r="D68" s="54">
        <f t="shared" si="22"/>
        <v>3.7127747735346865E-5</v>
      </c>
      <c r="E68" s="54">
        <f t="shared" si="4"/>
        <v>9.9999999447330685E-5</v>
      </c>
      <c r="F68" s="54">
        <f t="shared" si="23"/>
        <v>5.4969061748584675E-6</v>
      </c>
      <c r="G68" s="2">
        <f t="shared" si="24"/>
        <v>9.9289553460258312E-9</v>
      </c>
      <c r="H68" s="54">
        <f t="shared" si="25"/>
        <v>-0.19827950854927853</v>
      </c>
      <c r="I68" s="62">
        <f t="shared" si="26"/>
        <v>0.66299548515028783</v>
      </c>
      <c r="J68" s="54">
        <f t="shared" si="27"/>
        <v>0.19827950854927853</v>
      </c>
      <c r="K68" s="2">
        <f t="shared" si="28"/>
        <v>5.4969061748584677E-4</v>
      </c>
      <c r="L68" s="54">
        <f t="shared" si="0"/>
        <v>-1.9992858040173605E-8</v>
      </c>
      <c r="M68" s="54">
        <f t="shared" si="12"/>
        <v>1.1478440600473471E-21</v>
      </c>
      <c r="N68" s="55">
        <f t="shared" si="11"/>
        <v>37.589493817107737</v>
      </c>
    </row>
    <row r="69" spans="1:14">
      <c r="A69" s="2">
        <v>58</v>
      </c>
      <c r="B69" s="2">
        <f t="shared" si="21"/>
        <v>5.6999999999999935E-5</v>
      </c>
      <c r="C69" s="54">
        <f t="shared" si="2"/>
        <v>5.3829002801514497E-4</v>
      </c>
      <c r="D69" s="54">
        <f t="shared" si="22"/>
        <v>3.7790743220497152E-5</v>
      </c>
      <c r="E69" s="54">
        <f t="shared" si="4"/>
        <v>9.9999999427337821E-5</v>
      </c>
      <c r="F69" s="54">
        <f t="shared" si="23"/>
        <v>5.6951856834077464E-6</v>
      </c>
      <c r="G69" s="2">
        <f t="shared" si="24"/>
        <v>1.0478645963511677E-8</v>
      </c>
      <c r="H69" s="54">
        <f t="shared" si="25"/>
        <v>-0.2017152465637233</v>
      </c>
      <c r="I69" s="62">
        <f t="shared" si="26"/>
        <v>0.66299548480076564</v>
      </c>
      <c r="J69" s="54">
        <f t="shared" si="27"/>
        <v>0.2017152465637233</v>
      </c>
      <c r="K69" s="2">
        <f t="shared" si="28"/>
        <v>5.6951856834077459E-4</v>
      </c>
      <c r="L69" s="54">
        <f t="shared" si="0"/>
        <v>-2.0342380226874562E-8</v>
      </c>
      <c r="M69" s="54">
        <f t="shared" si="12"/>
        <v>1.1680894896910496E-21</v>
      </c>
      <c r="N69" s="55">
        <f t="shared" si="11"/>
        <v>38.252489322250874</v>
      </c>
    </row>
    <row r="70" spans="1:14">
      <c r="A70" s="2">
        <v>59</v>
      </c>
      <c r="B70" s="2">
        <f t="shared" si="21"/>
        <v>5.7999999999999933E-5</v>
      </c>
      <c r="C70" s="54">
        <f t="shared" si="2"/>
        <v>5.3808831276858126E-4</v>
      </c>
      <c r="D70" s="54">
        <f t="shared" si="22"/>
        <v>3.8453738705297919E-5</v>
      </c>
      <c r="E70" s="54">
        <f t="shared" si="4"/>
        <v>9.9999999406995437E-5</v>
      </c>
      <c r="F70" s="54">
        <f t="shared" si="23"/>
        <v>5.8969009299714694E-6</v>
      </c>
      <c r="G70" s="2">
        <f t="shared" si="24"/>
        <v>1.1048164531852453E-8</v>
      </c>
      <c r="H70" s="54">
        <f t="shared" si="25"/>
        <v>-0.20514600351678502</v>
      </c>
      <c r="I70" s="62">
        <f t="shared" si="26"/>
        <v>0.66299548445163847</v>
      </c>
      <c r="J70" s="54">
        <f t="shared" si="27"/>
        <v>0.20514600351678502</v>
      </c>
      <c r="K70" s="2">
        <f t="shared" si="28"/>
        <v>5.896900929971469E-4</v>
      </c>
      <c r="L70" s="54">
        <f t="shared" si="0"/>
        <v>-2.0691507379577645E-8</v>
      </c>
      <c r="M70" s="54">
        <f t="shared" si="12"/>
        <v>1.1883349193347521E-21</v>
      </c>
      <c r="N70" s="55">
        <f t="shared" si="11"/>
        <v>38.915484827394017</v>
      </c>
    </row>
    <row r="71" spans="1:14">
      <c r="A71" s="2">
        <v>60</v>
      </c>
      <c r="B71" s="2">
        <f t="shared" si="21"/>
        <v>5.899999999999993E-5</v>
      </c>
      <c r="C71" s="54">
        <f t="shared" si="2"/>
        <v>5.378831667650645E-4</v>
      </c>
      <c r="D71" s="54">
        <f t="shared" si="22"/>
        <v>3.911673418974956E-5</v>
      </c>
      <c r="E71" s="54">
        <f t="shared" si="4"/>
        <v>9.9999999386303926E-5</v>
      </c>
      <c r="F71" s="54">
        <f t="shared" si="23"/>
        <v>6.1020469334882544E-6</v>
      </c>
      <c r="G71" s="2">
        <f t="shared" si="24"/>
        <v>1.1637854624849599E-8</v>
      </c>
      <c r="H71" s="54">
        <f t="shared" si="25"/>
        <v>-0.20857171451485115</v>
      </c>
      <c r="I71" s="62">
        <f t="shared" si="26"/>
        <v>0.66299548410291298</v>
      </c>
      <c r="J71" s="54">
        <f t="shared" si="27"/>
        <v>0.20857171451485115</v>
      </c>
      <c r="K71" s="2">
        <f t="shared" si="28"/>
        <v>6.1020469334882544E-4</v>
      </c>
      <c r="L71" s="54">
        <f t="shared" si="0"/>
        <v>-2.1040232859489764E-8</v>
      </c>
      <c r="M71" s="54">
        <f t="shared" si="12"/>
        <v>1.2085803489784547E-21</v>
      </c>
      <c r="N71" s="55">
        <f t="shared" si="11"/>
        <v>39.578480332537161</v>
      </c>
    </row>
    <row r="72" spans="1:14">
      <c r="A72" s="2">
        <v>61</v>
      </c>
      <c r="B72" s="2">
        <f t="shared" si="21"/>
        <v>5.9999999999999927E-5</v>
      </c>
      <c r="C72" s="54">
        <f t="shared" si="2"/>
        <v>5.3767459505054966E-4</v>
      </c>
      <c r="D72" s="54">
        <f t="shared" si="22"/>
        <v>3.9779729673852474E-5</v>
      </c>
      <c r="E72" s="54">
        <f t="shared" si="4"/>
        <v>9.9999999365263696E-5</v>
      </c>
      <c r="F72" s="54">
        <f t="shared" si="23"/>
        <v>6.3106186480031053E-6</v>
      </c>
      <c r="G72" s="2">
        <f t="shared" si="24"/>
        <v>1.2248059318198424E-8</v>
      </c>
      <c r="H72" s="54">
        <f t="shared" si="25"/>
        <v>-0.21199231484168871</v>
      </c>
      <c r="I72" s="62">
        <f t="shared" si="26"/>
        <v>0.66299548375459583</v>
      </c>
      <c r="J72" s="54">
        <f t="shared" si="27"/>
        <v>0.21199231484168871</v>
      </c>
      <c r="K72" s="2">
        <f t="shared" si="28"/>
        <v>6.310618648003105E-4</v>
      </c>
      <c r="L72" s="54">
        <f t="shared" si="0"/>
        <v>-2.1388550043608965E-8</v>
      </c>
      <c r="M72" s="54">
        <f t="shared" si="12"/>
        <v>1.2288257786221574E-21</v>
      </c>
      <c r="N72" s="55">
        <f t="shared" si="11"/>
        <v>40.241475837680312</v>
      </c>
    </row>
    <row r="73" spans="1:14">
      <c r="A73" s="2">
        <v>62</v>
      </c>
      <c r="B73" s="2">
        <f t="shared" si="21"/>
        <v>6.0999999999999924E-5</v>
      </c>
      <c r="C73" s="54">
        <f t="shared" si="2"/>
        <v>5.3746260273570797E-4</v>
      </c>
      <c r="D73" s="54">
        <f t="shared" si="22"/>
        <v>4.0442725157607068E-5</v>
      </c>
      <c r="E73" s="54">
        <f t="shared" si="4"/>
        <v>9.9999999343875151E-5</v>
      </c>
      <c r="F73" s="54">
        <f t="shared" si="23"/>
        <v>6.522610962844794E-6</v>
      </c>
      <c r="G73" s="2">
        <f t="shared" si="24"/>
        <v>1.2879121182998735E-8</v>
      </c>
      <c r="H73" s="54">
        <f t="shared" si="25"/>
        <v>-0.21540773996047047</v>
      </c>
      <c r="I73" s="62">
        <f t="shared" si="26"/>
        <v>0.66299548340669356</v>
      </c>
      <c r="J73" s="54">
        <f t="shared" si="27"/>
        <v>0.21540773996047047</v>
      </c>
      <c r="K73" s="2">
        <f t="shared" si="28"/>
        <v>6.5226109628447942E-4</v>
      </c>
      <c r="L73" s="54">
        <f t="shared" si="0"/>
        <v>-2.1736452324932389E-8</v>
      </c>
      <c r="M73" s="54">
        <f t="shared" si="12"/>
        <v>1.2490712082658599E-21</v>
      </c>
      <c r="N73" s="55">
        <f t="shared" si="11"/>
        <v>40.904471342823456</v>
      </c>
    </row>
    <row r="74" spans="1:14">
      <c r="A74" s="2">
        <v>63</v>
      </c>
      <c r="B74" s="2">
        <f t="shared" si="21"/>
        <v>6.1999999999999921E-5</v>
      </c>
      <c r="C74" s="54">
        <f t="shared" si="2"/>
        <v>5.3724719499574755E-4</v>
      </c>
      <c r="D74" s="54">
        <f t="shared" si="22"/>
        <v>4.1105720641013762E-5</v>
      </c>
      <c r="E74" s="54">
        <f t="shared" si="4"/>
        <v>9.99999993221387E-5</v>
      </c>
      <c r="F74" s="54">
        <f t="shared" si="23"/>
        <v>6.738018702805264E-6</v>
      </c>
      <c r="G74" s="2">
        <f t="shared" si="24"/>
        <v>1.3531382279283214E-8</v>
      </c>
      <c r="H74" s="54">
        <f t="shared" si="25"/>
        <v>-0.21881792551579288</v>
      </c>
      <c r="I74" s="62">
        <f t="shared" si="26"/>
        <v>0.66299548305921274</v>
      </c>
      <c r="J74" s="54">
        <f t="shared" si="27"/>
        <v>0.21881792551579288</v>
      </c>
      <c r="K74" s="2">
        <f t="shared" si="28"/>
        <v>6.7380187028052638E-4</v>
      </c>
      <c r="L74" s="54">
        <f t="shared" si="0"/>
        <v>-2.2083933112663445E-8</v>
      </c>
      <c r="M74" s="54">
        <f t="shared" si="12"/>
        <v>1.2693166379095625E-21</v>
      </c>
      <c r="N74" s="55">
        <f t="shared" si="11"/>
        <v>41.567466847966593</v>
      </c>
    </row>
    <row r="75" spans="1:14">
      <c r="A75" s="2">
        <v>64</v>
      </c>
      <c r="B75" s="2">
        <f t="shared" si="21"/>
        <v>6.2999999999999919E-5</v>
      </c>
      <c r="C75" s="54">
        <f t="shared" si="2"/>
        <v>5.3702837707023175E-4</v>
      </c>
      <c r="D75" s="54">
        <f t="shared" si="22"/>
        <v>4.1768716124072975E-5</v>
      </c>
      <c r="E75" s="54">
        <f t="shared" si="4"/>
        <v>9.9999999300054763E-5</v>
      </c>
      <c r="F75" s="54">
        <f t="shared" si="23"/>
        <v>6.9568366283210572E-6</v>
      </c>
      <c r="G75" s="2">
        <f t="shared" si="24"/>
        <v>1.420518414956374E-8</v>
      </c>
      <c r="H75" s="54">
        <f t="shared" si="25"/>
        <v>-0.22222280733568497</v>
      </c>
      <c r="I75" s="62">
        <f t="shared" si="26"/>
        <v>0.66299548271216002</v>
      </c>
      <c r="J75" s="54">
        <f t="shared" si="27"/>
        <v>0.22222280733568497</v>
      </c>
      <c r="K75" s="2">
        <f t="shared" si="28"/>
        <v>6.9568366283210572E-4</v>
      </c>
      <c r="L75" s="54">
        <f t="shared" si="0"/>
        <v>-2.2430985832418131E-8</v>
      </c>
      <c r="M75" s="54">
        <f t="shared" si="12"/>
        <v>1.289562067553265E-21</v>
      </c>
      <c r="N75" s="55">
        <f t="shared" si="11"/>
        <v>42.230462353109736</v>
      </c>
    </row>
    <row r="76" spans="1:14">
      <c r="A76" s="2">
        <v>65</v>
      </c>
      <c r="B76" s="2">
        <f t="shared" si="21"/>
        <v>6.3999999999999916E-5</v>
      </c>
      <c r="C76" s="54">
        <f t="shared" si="2"/>
        <v>5.368061542628961E-4</v>
      </c>
      <c r="D76" s="54">
        <f t="shared" si="22"/>
        <v>4.2431711606785136E-5</v>
      </c>
      <c r="E76" s="54">
        <f t="shared" si="4"/>
        <v>9.9999999277623772E-5</v>
      </c>
      <c r="F76" s="54">
        <f t="shared" si="23"/>
        <v>7.1790594356567418E-6</v>
      </c>
      <c r="G76" s="2">
        <f t="shared" si="24"/>
        <v>1.4900867812395846E-8</v>
      </c>
      <c r="H76" s="54">
        <f t="shared" si="25"/>
        <v>-0.22562232143360922</v>
      </c>
      <c r="I76" s="62">
        <f t="shared" si="26"/>
        <v>0.66299548236554195</v>
      </c>
      <c r="J76" s="54">
        <f t="shared" si="27"/>
        <v>0.22562232143360922</v>
      </c>
      <c r="K76" s="2">
        <f t="shared" si="28"/>
        <v>7.1790594356567418E-4</v>
      </c>
      <c r="L76" s="54">
        <f t="shared" si="0"/>
        <v>-2.2777603926430619E-8</v>
      </c>
      <c r="M76" s="54">
        <f t="shared" si="12"/>
        <v>1.3098074971969677E-21</v>
      </c>
      <c r="N76" s="55">
        <f t="shared" si="11"/>
        <v>42.893457858252887</v>
      </c>
    </row>
    <row r="77" spans="1:14">
      <c r="A77" s="2">
        <v>66</v>
      </c>
      <c r="B77" s="2">
        <f t="shared" si="21"/>
        <v>6.4999999999999913E-5</v>
      </c>
      <c r="C77" s="54">
        <f t="shared" si="2"/>
        <v>5.3658053194146249E-4</v>
      </c>
      <c r="D77" s="54">
        <f t="shared" si="22"/>
        <v>4.3094707089150677E-5</v>
      </c>
      <c r="E77" s="54">
        <f t="shared" si="4"/>
        <v>9.9999999254846161E-5</v>
      </c>
      <c r="F77" s="54">
        <f t="shared" si="23"/>
        <v>7.4046817570903507E-6</v>
      </c>
      <c r="G77" s="2">
        <f t="shared" si="24"/>
        <v>1.5618773755961519E-8</v>
      </c>
      <c r="H77" s="54">
        <f t="shared" si="25"/>
        <v>-0.22901640401045276</v>
      </c>
      <c r="I77" s="62">
        <f t="shared" si="26"/>
        <v>0.66299548201936498</v>
      </c>
      <c r="J77" s="54">
        <f t="shared" si="27"/>
        <v>0.22901640401045276</v>
      </c>
      <c r="K77" s="2">
        <f t="shared" si="28"/>
        <v>7.4046817570903509E-4</v>
      </c>
      <c r="L77" s="54">
        <f t="shared" ref="L77:L140" si="29">(-1)*(C77*D77)</f>
        <v>-2.3123780853757984E-8</v>
      </c>
      <c r="M77" s="54">
        <f t="shared" ref="M77:M140" si="30">$B$9+($B$6*B77)/$B$5</f>
        <v>1.3300529268406703E-21</v>
      </c>
      <c r="N77" s="55">
        <f t="shared" ref="N77:N140" si="31">M77/$B$8*100</f>
        <v>43.556453363396031</v>
      </c>
    </row>
    <row r="78" spans="1:14">
      <c r="A78" s="2">
        <v>67</v>
      </c>
      <c r="B78" s="2">
        <f t="shared" si="21"/>
        <v>6.599999999999991E-5</v>
      </c>
      <c r="C78" s="54">
        <f t="shared" ref="C78:C141" si="32">C77+H77*$B$7</f>
        <v>5.3635151553745204E-4</v>
      </c>
      <c r="D78" s="54">
        <f t="shared" si="22"/>
        <v>4.3757702571170039E-5</v>
      </c>
      <c r="E78" s="54">
        <f t="shared" ref="E78:E141" si="33">E77+$B$7*L77</f>
        <v>9.9999999231722378E-5</v>
      </c>
      <c r="F78" s="54">
        <f t="shared" si="23"/>
        <v>7.6336981611008036E-6</v>
      </c>
      <c r="G78" s="2">
        <f t="shared" si="24"/>
        <v>1.6359241931670556E-8</v>
      </c>
      <c r="H78" s="54">
        <f t="shared" si="25"/>
        <v>-0.23240499145651089</v>
      </c>
      <c r="I78" s="62">
        <f t="shared" si="26"/>
        <v>0.66299548167363576</v>
      </c>
      <c r="J78" s="54">
        <f t="shared" si="27"/>
        <v>0.23240499145651089</v>
      </c>
      <c r="K78" s="2">
        <f t="shared" si="28"/>
        <v>7.6336981611008041E-4</v>
      </c>
      <c r="L78" s="54">
        <f t="shared" si="29"/>
        <v>-2.3469510090484113E-8</v>
      </c>
      <c r="M78" s="54">
        <f t="shared" si="30"/>
        <v>1.3502983564843728E-21</v>
      </c>
      <c r="N78" s="55">
        <f t="shared" si="31"/>
        <v>44.219448868539175</v>
      </c>
    </row>
    <row r="79" spans="1:14">
      <c r="A79" s="2">
        <v>68</v>
      </c>
      <c r="B79" s="2">
        <f t="shared" si="21"/>
        <v>6.6999999999999907E-5</v>
      </c>
      <c r="C79" s="54">
        <f t="shared" si="32"/>
        <v>5.3611911054599558E-4</v>
      </c>
      <c r="D79" s="54">
        <f t="shared" si="22"/>
        <v>4.4420698052843676E-5</v>
      </c>
      <c r="E79" s="54">
        <f t="shared" si="33"/>
        <v>9.9999999208252871E-5</v>
      </c>
      <c r="F79" s="54">
        <f t="shared" si="23"/>
        <v>7.8661031525573142E-6</v>
      </c>
      <c r="G79" s="2">
        <f t="shared" si="24"/>
        <v>1.7122611747780636E-8</v>
      </c>
      <c r="H79" s="54">
        <f t="shared" si="25"/>
        <v>-0.23578802035346069</v>
      </c>
      <c r="I79" s="62">
        <f t="shared" si="26"/>
        <v>0.66299548132836073</v>
      </c>
      <c r="J79" s="54">
        <f t="shared" si="27"/>
        <v>0.23578802035346069</v>
      </c>
      <c r="K79" s="2">
        <f t="shared" si="28"/>
        <v>7.8661031525573144E-4</v>
      </c>
      <c r="L79" s="54">
        <f t="shared" si="29"/>
        <v>-2.381478512992279E-8</v>
      </c>
      <c r="M79" s="54">
        <f t="shared" si="30"/>
        <v>1.3705437861280754E-21</v>
      </c>
      <c r="N79" s="55">
        <f t="shared" si="31"/>
        <v>44.882444373682311</v>
      </c>
    </row>
    <row r="80" spans="1:14">
      <c r="A80" s="2">
        <v>69</v>
      </c>
      <c r="B80" s="2">
        <f t="shared" si="21"/>
        <v>6.7999999999999905E-5</v>
      </c>
      <c r="C80" s="54">
        <f t="shared" si="32"/>
        <v>5.3588332252564217E-4</v>
      </c>
      <c r="D80" s="54">
        <f t="shared" si="22"/>
        <v>4.5083693534172035E-5</v>
      </c>
      <c r="E80" s="54">
        <f t="shared" si="33"/>
        <v>9.9999999184438086E-5</v>
      </c>
      <c r="F80" s="54">
        <f t="shared" si="23"/>
        <v>8.1018911729107748E-6</v>
      </c>
      <c r="G80" s="2">
        <f t="shared" si="24"/>
        <v>1.7909222063036367E-8</v>
      </c>
      <c r="H80" s="54">
        <f t="shared" si="25"/>
        <v>-0.23916542747632596</v>
      </c>
      <c r="I80" s="62">
        <f t="shared" si="26"/>
        <v>0.66299548098354644</v>
      </c>
      <c r="J80" s="54">
        <f t="shared" si="27"/>
        <v>0.23916542747632596</v>
      </c>
      <c r="K80" s="2">
        <f t="shared" si="28"/>
        <v>8.1018911729107746E-4</v>
      </c>
      <c r="L80" s="54">
        <f t="shared" si="29"/>
        <v>-2.4159599482819921E-8</v>
      </c>
      <c r="M80" s="54">
        <f t="shared" si="30"/>
        <v>1.3907892157717781E-21</v>
      </c>
      <c r="N80" s="55">
        <f t="shared" si="31"/>
        <v>45.545439878825462</v>
      </c>
    </row>
    <row r="81" spans="1:14">
      <c r="A81" s="2">
        <v>70</v>
      </c>
      <c r="B81" s="2">
        <f t="shared" si="21"/>
        <v>6.8999999999999902E-5</v>
      </c>
      <c r="C81" s="54">
        <f t="shared" si="32"/>
        <v>5.356441570981658E-4</v>
      </c>
      <c r="D81" s="54">
        <f t="shared" si="22"/>
        <v>4.5746689015155585E-5</v>
      </c>
      <c r="E81" s="54">
        <f t="shared" si="33"/>
        <v>9.9999999160278483E-5</v>
      </c>
      <c r="F81" s="54">
        <f t="shared" si="23"/>
        <v>8.3410566003871006E-6</v>
      </c>
      <c r="G81" s="2">
        <f t="shared" si="24"/>
        <v>1.8719411180327444E-8</v>
      </c>
      <c r="H81" s="54">
        <f t="shared" si="25"/>
        <v>-0.2425371497954332</v>
      </c>
      <c r="I81" s="62">
        <f t="shared" si="26"/>
        <v>0.66299548063919922</v>
      </c>
      <c r="J81" s="54">
        <f t="shared" si="27"/>
        <v>0.2425371497954332</v>
      </c>
      <c r="K81" s="2">
        <f t="shared" si="28"/>
        <v>8.3410566003871002E-4</v>
      </c>
      <c r="L81" s="54">
        <f t="shared" si="29"/>
        <v>-2.4503946677554934E-8</v>
      </c>
      <c r="M81" s="54">
        <f t="shared" si="30"/>
        <v>1.4110346454154806E-21</v>
      </c>
      <c r="N81" s="55">
        <f t="shared" si="31"/>
        <v>46.208435383968606</v>
      </c>
    </row>
    <row r="82" spans="1:14">
      <c r="A82" s="2">
        <v>71</v>
      </c>
      <c r="B82" s="2">
        <f t="shared" si="21"/>
        <v>6.9999999999999899E-5</v>
      </c>
      <c r="C82" s="54">
        <f t="shared" si="32"/>
        <v>5.3540161994837033E-4</v>
      </c>
      <c r="D82" s="54">
        <f t="shared" si="22"/>
        <v>4.6409684495794784E-5</v>
      </c>
      <c r="E82" s="54">
        <f t="shared" si="33"/>
        <v>9.9999999135774538E-5</v>
      </c>
      <c r="F82" s="54">
        <f t="shared" si="23"/>
        <v>8.5835937501825338E-6</v>
      </c>
      <c r="G82" s="2">
        <f t="shared" si="24"/>
        <v>1.9553516840366155E-8</v>
      </c>
      <c r="H82" s="54">
        <f t="shared" si="25"/>
        <v>-0.24590312447835819</v>
      </c>
      <c r="I82" s="62">
        <f t="shared" si="26"/>
        <v>0.66299548029532562</v>
      </c>
      <c r="J82" s="54">
        <f t="shared" si="27"/>
        <v>0.24590312447835819</v>
      </c>
      <c r="K82" s="2">
        <f t="shared" si="28"/>
        <v>8.5835937501825338E-4</v>
      </c>
      <c r="L82" s="54">
        <f t="shared" si="29"/>
        <v>-2.4847820260341295E-8</v>
      </c>
      <c r="M82" s="54">
        <f t="shared" si="30"/>
        <v>1.4312800750591832E-21</v>
      </c>
      <c r="N82" s="55">
        <f t="shared" si="31"/>
        <v>46.87143088911175</v>
      </c>
    </row>
    <row r="83" spans="1:14">
      <c r="A83" s="2">
        <v>72</v>
      </c>
      <c r="B83" s="2">
        <f t="shared" si="21"/>
        <v>7.0999999999999896E-5</v>
      </c>
      <c r="C83" s="54">
        <f t="shared" si="32"/>
        <v>5.3515571682389196E-4</v>
      </c>
      <c r="D83" s="54">
        <f t="shared" si="22"/>
        <v>4.7072679976090109E-5</v>
      </c>
      <c r="E83" s="54">
        <f t="shared" si="33"/>
        <v>9.9999999110926712E-5</v>
      </c>
      <c r="F83" s="54">
        <f t="shared" si="23"/>
        <v>8.8294968746608917E-6</v>
      </c>
      <c r="G83" s="2">
        <f t="shared" si="24"/>
        <v>2.0411876215384409E-8</v>
      </c>
      <c r="H83" s="54">
        <f t="shared" si="25"/>
        <v>-0.24926328889186347</v>
      </c>
      <c r="I83" s="62">
        <f t="shared" si="26"/>
        <v>0.66299547995193209</v>
      </c>
      <c r="J83" s="54">
        <f t="shared" si="27"/>
        <v>0.24926328889186347</v>
      </c>
      <c r="K83" s="2">
        <f t="shared" si="28"/>
        <v>8.8294968746608922E-4</v>
      </c>
      <c r="L83" s="54">
        <f t="shared" si="29"/>
        <v>-2.5191213795426167E-8</v>
      </c>
      <c r="M83" s="54">
        <f t="shared" si="30"/>
        <v>1.4515255047028857E-21</v>
      </c>
      <c r="N83" s="55">
        <f t="shared" si="31"/>
        <v>47.534426394254893</v>
      </c>
    </row>
    <row r="84" spans="1:14">
      <c r="A84" s="2">
        <v>73</v>
      </c>
      <c r="B84" s="2">
        <f t="shared" si="21"/>
        <v>7.1999999999999893E-5</v>
      </c>
      <c r="C84" s="54">
        <f t="shared" si="32"/>
        <v>5.3490645353500006E-4</v>
      </c>
      <c r="D84" s="54">
        <f t="shared" si="22"/>
        <v>4.773567545604204E-5</v>
      </c>
      <c r="E84" s="54">
        <f t="shared" si="33"/>
        <v>9.9999999085735505E-5</v>
      </c>
      <c r="F84" s="54">
        <f t="shared" si="23"/>
        <v>9.0787601635527557E-6</v>
      </c>
      <c r="G84" s="2">
        <f t="shared" si="24"/>
        <v>2.12948259028505E-8</v>
      </c>
      <c r="H84" s="54">
        <f t="shared" si="25"/>
        <v>-0.25261758060382611</v>
      </c>
      <c r="I84" s="62">
        <f t="shared" si="26"/>
        <v>0.66299547960902505</v>
      </c>
      <c r="J84" s="54">
        <f t="shared" si="27"/>
        <v>0.25261758060382611</v>
      </c>
      <c r="K84" s="2">
        <f t="shared" si="28"/>
        <v>9.0787601635527559E-4</v>
      </c>
      <c r="L84" s="54">
        <f t="shared" si="29"/>
        <v>-2.5534120865289195E-8</v>
      </c>
      <c r="M84" s="54">
        <f t="shared" si="30"/>
        <v>1.4717709343465884E-21</v>
      </c>
      <c r="N84" s="55">
        <f t="shared" si="31"/>
        <v>48.197421899398037</v>
      </c>
    </row>
    <row r="85" spans="1:14">
      <c r="A85" s="2">
        <v>74</v>
      </c>
      <c r="B85" s="2">
        <f t="shared" si="21"/>
        <v>7.2999999999999891E-5</v>
      </c>
      <c r="C85" s="54">
        <f t="shared" si="32"/>
        <v>5.3465383595439626E-4</v>
      </c>
      <c r="D85" s="54">
        <f t="shared" si="22"/>
        <v>4.8398670935651065E-5</v>
      </c>
      <c r="E85" s="54">
        <f t="shared" si="33"/>
        <v>9.9999999060201378E-5</v>
      </c>
      <c r="F85" s="54">
        <f t="shared" si="23"/>
        <v>9.3313777441565815E-6</v>
      </c>
      <c r="G85" s="2">
        <f t="shared" si="24"/>
        <v>2.2202701919205777E-8</v>
      </c>
      <c r="H85" s="54">
        <f t="shared" si="25"/>
        <v>-0.25596593738515688</v>
      </c>
      <c r="I85" s="62">
        <f t="shared" si="26"/>
        <v>0.66299547926661084</v>
      </c>
      <c r="J85" s="54">
        <f t="shared" si="27"/>
        <v>0.25596593738515688</v>
      </c>
      <c r="K85" s="2">
        <f t="shared" si="28"/>
        <v>9.3313777441565813E-4</v>
      </c>
      <c r="L85" s="54">
        <f t="shared" si="29"/>
        <v>-2.5876535070840391E-8</v>
      </c>
      <c r="M85" s="54">
        <f t="shared" si="30"/>
        <v>1.4920163639902912E-21</v>
      </c>
      <c r="N85" s="55">
        <f t="shared" si="31"/>
        <v>48.860417404541181</v>
      </c>
    </row>
    <row r="86" spans="1:14">
      <c r="A86" s="2">
        <v>75</v>
      </c>
      <c r="B86" s="2">
        <f t="shared" si="21"/>
        <v>7.3999999999999888E-5</v>
      </c>
      <c r="C86" s="54">
        <f t="shared" si="32"/>
        <v>5.3439787001701106E-4</v>
      </c>
      <c r="D86" s="54">
        <f t="shared" si="22"/>
        <v>4.9061666414917678E-5</v>
      </c>
      <c r="E86" s="54">
        <f t="shared" si="33"/>
        <v>9.9999999034324847E-5</v>
      </c>
      <c r="F86" s="54">
        <f t="shared" si="23"/>
        <v>9.5873436815417386E-6</v>
      </c>
      <c r="G86" s="2">
        <f t="shared" si="24"/>
        <v>2.3135839693621435E-8</v>
      </c>
      <c r="H86" s="54">
        <f t="shared" si="25"/>
        <v>-0.25930829721170884</v>
      </c>
      <c r="I86" s="62">
        <f t="shared" si="26"/>
        <v>0.66299547892469579</v>
      </c>
      <c r="J86" s="54">
        <f t="shared" si="27"/>
        <v>0.25930829721170884</v>
      </c>
      <c r="K86" s="2">
        <f t="shared" si="28"/>
        <v>9.5873436815417385E-4</v>
      </c>
      <c r="L86" s="54">
        <f t="shared" si="29"/>
        <v>-2.6218450031617134E-8</v>
      </c>
      <c r="M86" s="54">
        <f t="shared" si="30"/>
        <v>1.5122617936339935E-21</v>
      </c>
      <c r="N86" s="55">
        <f t="shared" si="31"/>
        <v>49.523412909684325</v>
      </c>
    </row>
    <row r="87" spans="1:14">
      <c r="A87" s="2">
        <v>76</v>
      </c>
      <c r="B87" s="2">
        <f t="shared" si="21"/>
        <v>7.4999999999999885E-5</v>
      </c>
      <c r="C87" s="54">
        <f t="shared" si="32"/>
        <v>5.3413856171979934E-4</v>
      </c>
      <c r="D87" s="54">
        <f t="shared" si="22"/>
        <v>4.9724661893842375E-5</v>
      </c>
      <c r="E87" s="54">
        <f t="shared" si="33"/>
        <v>9.9999999008106399E-5</v>
      </c>
      <c r="F87" s="54">
        <f t="shared" si="23"/>
        <v>9.8466519787534478E-6</v>
      </c>
      <c r="G87" s="2">
        <f t="shared" si="24"/>
        <v>2.409457406177561E-8</v>
      </c>
      <c r="H87" s="54">
        <f t="shared" si="25"/>
        <v>-0.26264459826617675</v>
      </c>
      <c r="I87" s="62">
        <f t="shared" si="26"/>
        <v>0.66299547858328645</v>
      </c>
      <c r="J87" s="54">
        <f t="shared" si="27"/>
        <v>0.26264459826617675</v>
      </c>
      <c r="K87" s="2">
        <f t="shared" si="28"/>
        <v>9.8466519787534482E-4</v>
      </c>
      <c r="L87" s="54">
        <f t="shared" si="29"/>
        <v>-2.655985938598028E-8</v>
      </c>
      <c r="M87" s="54">
        <f t="shared" si="30"/>
        <v>1.5325072232776961E-21</v>
      </c>
      <c r="N87" s="55">
        <f t="shared" si="31"/>
        <v>50.186408414827469</v>
      </c>
    </row>
    <row r="88" spans="1:14">
      <c r="A88" s="2">
        <v>77</v>
      </c>
      <c r="B88" s="2">
        <f t="shared" si="21"/>
        <v>7.5999999999999882E-5</v>
      </c>
      <c r="C88" s="54">
        <f t="shared" si="32"/>
        <v>5.3387591712153318E-4</v>
      </c>
      <c r="D88" s="54">
        <f t="shared" si="22"/>
        <v>5.0387657372425663E-5</v>
      </c>
      <c r="E88" s="54">
        <f t="shared" si="33"/>
        <v>9.9999998981546535E-5</v>
      </c>
      <c r="F88" s="54">
        <f t="shared" si="23"/>
        <v>1.0109296577019624E-5</v>
      </c>
      <c r="G88" s="2">
        <f t="shared" si="24"/>
        <v>2.5079239259650955E-8</v>
      </c>
      <c r="H88" s="54">
        <f t="shared" si="25"/>
        <v>-0.26597477893998744</v>
      </c>
      <c r="I88" s="62">
        <f t="shared" si="26"/>
        <v>0.66299547824238902</v>
      </c>
      <c r="J88" s="54">
        <f t="shared" si="27"/>
        <v>0.26597477893998744</v>
      </c>
      <c r="K88" s="2">
        <f t="shared" si="28"/>
        <v>1.0109296577019624E-3</v>
      </c>
      <c r="L88" s="54">
        <f t="shared" si="29"/>
        <v>-2.6900756791309335E-8</v>
      </c>
      <c r="M88" s="54">
        <f t="shared" si="30"/>
        <v>1.5527526529213988E-21</v>
      </c>
      <c r="N88" s="55">
        <f t="shared" si="31"/>
        <v>50.849403919970612</v>
      </c>
    </row>
    <row r="89" spans="1:14">
      <c r="A89" s="2">
        <v>78</v>
      </c>
      <c r="B89" s="2">
        <f t="shared" si="21"/>
        <v>7.6999999999999879E-5</v>
      </c>
      <c r="C89" s="54">
        <f t="shared" si="32"/>
        <v>5.3360994234259317E-4</v>
      </c>
      <c r="D89" s="54">
        <f t="shared" si="22"/>
        <v>5.1050652850668051E-5</v>
      </c>
      <c r="E89" s="54">
        <f t="shared" si="33"/>
        <v>9.9999998954645772E-5</v>
      </c>
      <c r="F89" s="54">
        <f t="shared" si="23"/>
        <v>1.037527135595961E-5</v>
      </c>
      <c r="G89" s="2">
        <f t="shared" si="24"/>
        <v>2.6090168917352916E-8</v>
      </c>
      <c r="H89" s="54">
        <f t="shared" si="25"/>
        <v>-0.2692987778351793</v>
      </c>
      <c r="I89" s="62">
        <f t="shared" si="26"/>
        <v>0.66299547790200997</v>
      </c>
      <c r="J89" s="54">
        <f t="shared" si="27"/>
        <v>0.2692987778351793</v>
      </c>
      <c r="K89" s="2">
        <f t="shared" si="28"/>
        <v>1.037527135595961E-3</v>
      </c>
      <c r="L89" s="54">
        <f t="shared" si="29"/>
        <v>-2.7241135924196718E-8</v>
      </c>
      <c r="M89" s="54">
        <f t="shared" si="30"/>
        <v>1.5729980825651015E-21</v>
      </c>
      <c r="N89" s="55">
        <f t="shared" si="31"/>
        <v>51.512399425113763</v>
      </c>
    </row>
    <row r="90" spans="1:14">
      <c r="A90" s="2">
        <v>79</v>
      </c>
      <c r="B90" s="2">
        <f t="shared" si="21"/>
        <v>7.7999999999999877E-5</v>
      </c>
      <c r="C90" s="54">
        <f t="shared" si="32"/>
        <v>5.33340643564758E-4</v>
      </c>
      <c r="D90" s="54">
        <f t="shared" si="22"/>
        <v>5.1713648328570061E-5</v>
      </c>
      <c r="E90" s="54">
        <f t="shared" si="33"/>
        <v>9.9999998927404637E-5</v>
      </c>
      <c r="F90" s="54">
        <f t="shared" si="23"/>
        <v>1.0644570133794789E-5</v>
      </c>
      <c r="G90" s="2">
        <f t="shared" si="24"/>
        <v>2.7127696052948875E-8</v>
      </c>
      <c r="H90" s="54">
        <f t="shared" si="25"/>
        <v>-0.27261653376627282</v>
      </c>
      <c r="I90" s="62">
        <f t="shared" si="26"/>
        <v>0.66299547756215538</v>
      </c>
      <c r="J90" s="54">
        <f t="shared" si="27"/>
        <v>0.27261653376627282</v>
      </c>
      <c r="K90" s="2">
        <f t="shared" si="28"/>
        <v>1.0644570133794789E-3</v>
      </c>
      <c r="L90" s="54">
        <f t="shared" si="29"/>
        <v>-2.7580990480641127E-8</v>
      </c>
      <c r="M90" s="54">
        <f t="shared" si="30"/>
        <v>1.5932435122088039E-21</v>
      </c>
      <c r="N90" s="55">
        <f t="shared" si="31"/>
        <v>52.1753949302569</v>
      </c>
    </row>
    <row r="91" spans="1:14">
      <c r="A91" s="2">
        <v>80</v>
      </c>
      <c r="B91" s="2">
        <f t="shared" si="21"/>
        <v>7.8999999999999874E-5</v>
      </c>
      <c r="C91" s="54">
        <f t="shared" si="32"/>
        <v>5.3306802703099174E-4</v>
      </c>
      <c r="D91" s="54">
        <f t="shared" si="22"/>
        <v>5.2376643806132213E-5</v>
      </c>
      <c r="E91" s="54">
        <f t="shared" si="33"/>
        <v>9.9999998899823645E-5</v>
      </c>
      <c r="F91" s="54">
        <f t="shared" si="23"/>
        <v>1.0917186667561061E-5</v>
      </c>
      <c r="G91" s="2">
        <f t="shared" si="24"/>
        <v>2.8192153066328355E-8</v>
      </c>
      <c r="H91" s="54">
        <f t="shared" si="25"/>
        <v>-0.27592798576213079</v>
      </c>
      <c r="I91" s="62">
        <f t="shared" si="26"/>
        <v>0.6629954772228317</v>
      </c>
      <c r="J91" s="54">
        <f t="shared" si="27"/>
        <v>0.27592798576213079</v>
      </c>
      <c r="K91" s="2">
        <f t="shared" si="28"/>
        <v>1.091718666756106E-3</v>
      </c>
      <c r="L91" s="54">
        <f t="shared" si="29"/>
        <v>-2.7920314176239914E-8</v>
      </c>
      <c r="M91" s="54">
        <f t="shared" si="30"/>
        <v>1.6134889418525066E-21</v>
      </c>
      <c r="N91" s="55">
        <f t="shared" si="31"/>
        <v>52.838390435400051</v>
      </c>
    </row>
    <row r="92" spans="1:14">
      <c r="A92" s="2">
        <v>81</v>
      </c>
      <c r="B92" s="2">
        <f t="shared" si="21"/>
        <v>7.9999999999999871E-5</v>
      </c>
      <c r="C92" s="54">
        <f t="shared" si="32"/>
        <v>5.3279209904522962E-4</v>
      </c>
      <c r="D92" s="54">
        <f t="shared" si="22"/>
        <v>5.3039639283355045E-5</v>
      </c>
      <c r="E92" s="54">
        <f t="shared" si="33"/>
        <v>9.9999998871903325E-5</v>
      </c>
      <c r="F92" s="54">
        <f t="shared" si="23"/>
        <v>1.1193114653323191E-5</v>
      </c>
      <c r="G92" s="2">
        <f t="shared" si="24"/>
        <v>2.9283871733084462E-8</v>
      </c>
      <c r="H92" s="54">
        <f t="shared" si="25"/>
        <v>-0.27923307306780853</v>
      </c>
      <c r="I92" s="62">
        <f t="shared" si="26"/>
        <v>0.66299547688404514</v>
      </c>
      <c r="J92" s="54">
        <f t="shared" si="27"/>
        <v>0.27923307306780853</v>
      </c>
      <c r="K92" s="2">
        <f t="shared" si="28"/>
        <v>1.1193114653323191E-3</v>
      </c>
      <c r="L92" s="54">
        <f t="shared" si="29"/>
        <v>-2.8259100746380552E-8</v>
      </c>
      <c r="M92" s="54">
        <f t="shared" si="30"/>
        <v>1.6337343714962091E-21</v>
      </c>
      <c r="N92" s="55">
        <f t="shared" si="31"/>
        <v>53.501385940543187</v>
      </c>
    </row>
    <row r="93" spans="1:14">
      <c r="A93" s="2">
        <v>82</v>
      </c>
      <c r="B93" s="2">
        <f t="shared" si="21"/>
        <v>8.0999999999999868E-5</v>
      </c>
      <c r="C93" s="54">
        <f t="shared" si="32"/>
        <v>5.3251286597216178E-4</v>
      </c>
      <c r="D93" s="54">
        <f t="shared" si="22"/>
        <v>5.370263476023909E-5</v>
      </c>
      <c r="E93" s="54">
        <f t="shared" si="33"/>
        <v>9.9999998843644218E-5</v>
      </c>
      <c r="F93" s="54">
        <f t="shared" si="23"/>
        <v>1.1472347726391001E-5</v>
      </c>
      <c r="G93" s="2">
        <f t="shared" si="24"/>
        <v>3.0403183198416779E-8</v>
      </c>
      <c r="H93" s="54">
        <f t="shared" si="25"/>
        <v>-0.28253173514639424</v>
      </c>
      <c r="I93" s="62">
        <f t="shared" si="26"/>
        <v>0.66299547654580193</v>
      </c>
      <c r="J93" s="54">
        <f t="shared" si="27"/>
        <v>0.28253173514639424</v>
      </c>
      <c r="K93" s="2">
        <f t="shared" si="28"/>
        <v>1.1472347726391001E-3</v>
      </c>
      <c r="L93" s="54">
        <f t="shared" si="29"/>
        <v>-2.8597343946431153E-8</v>
      </c>
      <c r="M93" s="54">
        <f t="shared" si="30"/>
        <v>1.6539798011399119E-21</v>
      </c>
      <c r="N93" s="55">
        <f t="shared" si="31"/>
        <v>54.164381445686338</v>
      </c>
    </row>
    <row r="94" spans="1:14">
      <c r="A94" s="2">
        <v>83</v>
      </c>
      <c r="B94" s="2">
        <f t="shared" si="21"/>
        <v>8.1999999999999865E-5</v>
      </c>
      <c r="C94" s="54">
        <f t="shared" si="32"/>
        <v>5.3223033423701542E-4</v>
      </c>
      <c r="D94" s="54">
        <f t="shared" si="22"/>
        <v>5.4365630236784891E-5</v>
      </c>
      <c r="E94" s="54">
        <f t="shared" si="33"/>
        <v>9.9999998815046868E-5</v>
      </c>
      <c r="F94" s="54">
        <f t="shared" si="23"/>
        <v>1.1754879461537395E-5</v>
      </c>
      <c r="G94" s="2">
        <f t="shared" si="24"/>
        <v>3.1550417971055881E-8</v>
      </c>
      <c r="H94" s="54">
        <f t="shared" si="25"/>
        <v>-0.28582391168083893</v>
      </c>
      <c r="I94" s="62">
        <f t="shared" si="26"/>
        <v>0.66299547620810828</v>
      </c>
      <c r="J94" s="54">
        <f t="shared" si="27"/>
        <v>0.28582391168083893</v>
      </c>
      <c r="K94" s="2">
        <f t="shared" si="28"/>
        <v>1.1754879461537396E-3</v>
      </c>
      <c r="L94" s="54">
        <f t="shared" si="29"/>
        <v>-2.8935037551930013E-8</v>
      </c>
      <c r="M94" s="54">
        <f t="shared" si="30"/>
        <v>1.6742252307836144E-21</v>
      </c>
      <c r="N94" s="55">
        <f t="shared" si="31"/>
        <v>54.827376950829475</v>
      </c>
    </row>
    <row r="95" spans="1:14">
      <c r="A95" s="2">
        <v>84</v>
      </c>
      <c r="B95" s="2">
        <f t="shared" si="21"/>
        <v>8.2999999999999863E-5</v>
      </c>
      <c r="C95" s="54">
        <f t="shared" si="32"/>
        <v>5.3194451032533463E-4</v>
      </c>
      <c r="D95" s="54">
        <f t="shared" si="22"/>
        <v>5.5028625712992997E-5</v>
      </c>
      <c r="E95" s="54">
        <f t="shared" si="33"/>
        <v>9.999999878611183E-5</v>
      </c>
      <c r="F95" s="54">
        <f t="shared" si="23"/>
        <v>1.2040703373218234E-5</v>
      </c>
      <c r="G95" s="2">
        <f t="shared" si="24"/>
        <v>3.2725905917209618E-8</v>
      </c>
      <c r="H95" s="54">
        <f t="shared" si="25"/>
        <v>-0.28910954257577631</v>
      </c>
      <c r="I95" s="62">
        <f t="shared" si="26"/>
        <v>0.66299547587097052</v>
      </c>
      <c r="J95" s="54">
        <f t="shared" si="27"/>
        <v>0.28910954257577631</v>
      </c>
      <c r="K95" s="2">
        <f t="shared" si="28"/>
        <v>1.2040703373218235E-3</v>
      </c>
      <c r="L95" s="54">
        <f t="shared" si="29"/>
        <v>-2.9272175358774177E-8</v>
      </c>
      <c r="M95" s="54">
        <f t="shared" si="30"/>
        <v>1.6944706604273171E-21</v>
      </c>
      <c r="N95" s="55">
        <f t="shared" si="31"/>
        <v>55.490372455972626</v>
      </c>
    </row>
    <row r="96" spans="1:14">
      <c r="A96" s="2">
        <v>85</v>
      </c>
      <c r="B96" s="2">
        <f t="shared" si="21"/>
        <v>8.399999999999986E-5</v>
      </c>
      <c r="C96" s="54">
        <f t="shared" si="32"/>
        <v>5.3165540078275889E-4</v>
      </c>
      <c r="D96" s="54">
        <f t="shared" si="22"/>
        <v>5.5691621188863971E-5</v>
      </c>
      <c r="E96" s="54">
        <f t="shared" si="33"/>
        <v>9.9999998756839659E-5</v>
      </c>
      <c r="F96" s="54">
        <f t="shared" si="23"/>
        <v>1.2329812915794011E-5</v>
      </c>
      <c r="G96" s="2">
        <f t="shared" si="24"/>
        <v>3.3929976254531441E-8</v>
      </c>
      <c r="H96" s="54">
        <f t="shared" si="25"/>
        <v>-0.29238856795933243</v>
      </c>
      <c r="I96" s="62">
        <f t="shared" si="26"/>
        <v>0.66299547553439464</v>
      </c>
      <c r="J96" s="54">
        <f t="shared" si="27"/>
        <v>0.29238856795933243</v>
      </c>
      <c r="K96" s="2">
        <f t="shared" si="28"/>
        <v>1.232981291579401E-3</v>
      </c>
      <c r="L96" s="54">
        <f t="shared" si="29"/>
        <v>-2.9608751183407062E-8</v>
      </c>
      <c r="M96" s="54">
        <f t="shared" si="30"/>
        <v>1.7147160900710199E-21</v>
      </c>
      <c r="N96" s="55">
        <f t="shared" si="31"/>
        <v>56.153367961115777</v>
      </c>
    </row>
    <row r="97" spans="1:14">
      <c r="A97" s="2">
        <v>86</v>
      </c>
      <c r="B97" s="2">
        <f t="shared" si="21"/>
        <v>8.4999999999999857E-5</v>
      </c>
      <c r="C97" s="54">
        <f t="shared" si="32"/>
        <v>5.3136301221479957E-4</v>
      </c>
      <c r="D97" s="54">
        <f t="shared" si="22"/>
        <v>5.6354616664398367E-5</v>
      </c>
      <c r="E97" s="54">
        <f t="shared" si="33"/>
        <v>9.999999872723091E-5</v>
      </c>
      <c r="F97" s="54">
        <f t="shared" si="23"/>
        <v>1.2622201483753344E-5</v>
      </c>
      <c r="G97" s="2">
        <f t="shared" si="24"/>
        <v>3.5162957546110839E-8</v>
      </c>
      <c r="H97" s="54">
        <f t="shared" si="25"/>
        <v>-0.29566092818492451</v>
      </c>
      <c r="I97" s="62">
        <f t="shared" si="26"/>
        <v>0.66299547519838697</v>
      </c>
      <c r="J97" s="54">
        <f t="shared" si="27"/>
        <v>0.29566092818492451</v>
      </c>
      <c r="K97" s="2">
        <f t="shared" si="28"/>
        <v>1.2622201483753345E-3</v>
      </c>
      <c r="L97" s="54">
        <f t="shared" si="29"/>
        <v>-2.9944758863005054E-8</v>
      </c>
      <c r="M97" s="54">
        <f t="shared" si="30"/>
        <v>1.7349615197147222E-21</v>
      </c>
      <c r="N97" s="55">
        <f t="shared" si="31"/>
        <v>56.816363466258913</v>
      </c>
    </row>
    <row r="98" spans="1:14">
      <c r="A98" s="2">
        <v>87</v>
      </c>
      <c r="B98" s="2">
        <f t="shared" si="21"/>
        <v>8.5999999999999854E-5</v>
      </c>
      <c r="C98" s="54">
        <f t="shared" si="32"/>
        <v>5.3106735128661468E-4</v>
      </c>
      <c r="D98" s="54">
        <f t="shared" si="22"/>
        <v>5.7017612139596756E-5</v>
      </c>
      <c r="E98" s="54">
        <f t="shared" si="33"/>
        <v>9.9999998697286154E-5</v>
      </c>
      <c r="F98" s="54">
        <f t="shared" si="23"/>
        <v>1.2917862411938268E-5</v>
      </c>
      <c r="G98" s="2">
        <f t="shared" si="24"/>
        <v>3.6425177694486175E-8</v>
      </c>
      <c r="H98" s="54">
        <f t="shared" si="25"/>
        <v>-0.29892656383305027</v>
      </c>
      <c r="I98" s="62">
        <f t="shared" si="26"/>
        <v>0.66299547486295363</v>
      </c>
      <c r="J98" s="54">
        <f t="shared" si="27"/>
        <v>0.29892656383305027</v>
      </c>
      <c r="K98" s="2">
        <f t="shared" si="28"/>
        <v>1.2917862411938269E-3</v>
      </c>
      <c r="L98" s="54">
        <f t="shared" si="29"/>
        <v>-3.0280192255663176E-8</v>
      </c>
      <c r="M98" s="54">
        <f t="shared" si="30"/>
        <v>1.7552069493584249E-21</v>
      </c>
      <c r="N98" s="55">
        <f t="shared" si="31"/>
        <v>57.479358971402064</v>
      </c>
    </row>
    <row r="99" spans="1:14">
      <c r="A99" s="2">
        <v>88</v>
      </c>
      <c r="B99" s="2">
        <f t="shared" si="21"/>
        <v>8.6999999999999851E-5</v>
      </c>
      <c r="C99" s="54">
        <f t="shared" si="32"/>
        <v>5.3076842472278161E-4</v>
      </c>
      <c r="D99" s="54">
        <f t="shared" si="22"/>
        <v>5.7680607614459713E-5</v>
      </c>
      <c r="E99" s="54">
        <f t="shared" si="33"/>
        <v>9.999999866700596E-5</v>
      </c>
      <c r="F99" s="54">
        <f t="shared" si="23"/>
        <v>1.3216788975771319E-5</v>
      </c>
      <c r="G99" s="2">
        <f t="shared" si="24"/>
        <v>3.7716963935680005E-8</v>
      </c>
      <c r="H99" s="54">
        <f t="shared" si="25"/>
        <v>-0.30218541571306523</v>
      </c>
      <c r="I99" s="62">
        <f t="shared" si="26"/>
        <v>0.66299547452810059</v>
      </c>
      <c r="J99" s="54">
        <f t="shared" si="27"/>
        <v>0.30218541571306523</v>
      </c>
      <c r="K99" s="2">
        <f t="shared" si="28"/>
        <v>1.3216788975771319E-3</v>
      </c>
      <c r="L99" s="54">
        <f t="shared" si="29"/>
        <v>-3.0615045240579662E-8</v>
      </c>
      <c r="M99" s="54">
        <f t="shared" si="30"/>
        <v>1.7754523790021273E-21</v>
      </c>
      <c r="N99" s="55">
        <f t="shared" si="31"/>
        <v>58.142354476545201</v>
      </c>
    </row>
    <row r="100" spans="1:14">
      <c r="A100" s="2">
        <v>89</v>
      </c>
      <c r="B100" s="2">
        <f t="shared" si="21"/>
        <v>8.7999999999999849E-5</v>
      </c>
      <c r="C100" s="54">
        <f t="shared" si="32"/>
        <v>5.3046623930706857E-4</v>
      </c>
      <c r="D100" s="54">
        <f t="shared" si="22"/>
        <v>5.8343603088987814E-5</v>
      </c>
      <c r="E100" s="54">
        <f t="shared" si="33"/>
        <v>9.9999998636390909E-5</v>
      </c>
      <c r="F100" s="54">
        <f t="shared" si="23"/>
        <v>1.3518974391484384E-5</v>
      </c>
      <c r="G100" s="2">
        <f t="shared" si="24"/>
        <v>3.9038642833257136E-8</v>
      </c>
      <c r="H100" s="54">
        <f t="shared" si="25"/>
        <v>-0.30543742486495107</v>
      </c>
      <c r="I100" s="62">
        <f t="shared" si="26"/>
        <v>0.6629954741938342</v>
      </c>
      <c r="J100" s="54">
        <f t="shared" si="27"/>
        <v>0.30543742486495107</v>
      </c>
      <c r="K100" s="2">
        <f t="shared" si="28"/>
        <v>1.3518974391484384E-3</v>
      </c>
      <c r="L100" s="54">
        <f t="shared" si="29"/>
        <v>-3.0949311718239633E-8</v>
      </c>
      <c r="M100" s="54">
        <f t="shared" si="30"/>
        <v>1.79569780864583E-21</v>
      </c>
      <c r="N100" s="55">
        <f t="shared" si="31"/>
        <v>58.805349981688352</v>
      </c>
    </row>
    <row r="101" spans="1:14">
      <c r="A101" s="2">
        <v>90</v>
      </c>
      <c r="B101" s="2">
        <f t="shared" si="21"/>
        <v>8.8999999999999846E-5</v>
      </c>
      <c r="C101" s="54">
        <f t="shared" si="32"/>
        <v>5.3016080188220366E-4</v>
      </c>
      <c r="D101" s="54">
        <f t="shared" si="22"/>
        <v>5.9006598563181649E-5</v>
      </c>
      <c r="E101" s="54">
        <f t="shared" si="33"/>
        <v>9.9999998605441599E-5</v>
      </c>
      <c r="F101" s="54">
        <f t="shared" si="23"/>
        <v>1.3824411816349336E-5</v>
      </c>
      <c r="G101" s="2">
        <f t="shared" si="24"/>
        <v>4.0390540272405577E-8</v>
      </c>
      <c r="H101" s="54">
        <f t="shared" si="25"/>
        <v>-0.30868253256107187</v>
      </c>
      <c r="I101" s="62">
        <f t="shared" si="26"/>
        <v>0.66299547386016022</v>
      </c>
      <c r="J101" s="54">
        <f t="shared" si="27"/>
        <v>0.30868253256107187</v>
      </c>
      <c r="K101" s="2">
        <f t="shared" si="28"/>
        <v>1.3824411816349335E-3</v>
      </c>
      <c r="L101" s="54">
        <f t="shared" si="29"/>
        <v>-3.1282985610597671E-8</v>
      </c>
      <c r="M101" s="54">
        <f t="shared" si="30"/>
        <v>1.8159432382895327E-21</v>
      </c>
      <c r="N101" s="55">
        <f t="shared" si="31"/>
        <v>59.468345486831495</v>
      </c>
    </row>
    <row r="102" spans="1:14">
      <c r="A102" s="2">
        <v>91</v>
      </c>
      <c r="B102" s="2">
        <f t="shared" si="21"/>
        <v>8.9999999999999843E-5</v>
      </c>
      <c r="C102" s="54">
        <f t="shared" si="32"/>
        <v>5.2985211934964262E-4</v>
      </c>
      <c r="D102" s="54">
        <f t="shared" si="22"/>
        <v>5.9669594037041807E-5</v>
      </c>
      <c r="E102" s="54">
        <f t="shared" si="33"/>
        <v>9.9999998574158613E-5</v>
      </c>
      <c r="F102" s="54">
        <f t="shared" si="23"/>
        <v>1.4133094348910407E-5</v>
      </c>
      <c r="G102" s="2">
        <f t="shared" si="24"/>
        <v>4.1772981454040514E-8</v>
      </c>
      <c r="H102" s="54">
        <f t="shared" si="25"/>
        <v>-0.31192068030792086</v>
      </c>
      <c r="I102" s="62">
        <f t="shared" si="26"/>
        <v>0.66299547352708499</v>
      </c>
      <c r="J102" s="54">
        <f t="shared" si="27"/>
        <v>0.31192068030792086</v>
      </c>
      <c r="K102" s="2">
        <f t="shared" si="28"/>
        <v>1.4133094348910407E-3</v>
      </c>
      <c r="L102" s="54">
        <f t="shared" si="29"/>
        <v>-3.1616060861259398E-8</v>
      </c>
      <c r="M102" s="54">
        <f t="shared" si="30"/>
        <v>1.8361886679332355E-21</v>
      </c>
      <c r="N102" s="55">
        <f t="shared" si="31"/>
        <v>60.131340991974646</v>
      </c>
    </row>
    <row r="103" spans="1:14">
      <c r="A103" s="2">
        <v>92</v>
      </c>
      <c r="B103" s="2">
        <f t="shared" si="21"/>
        <v>9.099999999999984E-5</v>
      </c>
      <c r="C103" s="54">
        <f t="shared" si="32"/>
        <v>5.2954019866933467E-4</v>
      </c>
      <c r="D103" s="54">
        <f t="shared" si="22"/>
        <v>6.0332589510568891E-5</v>
      </c>
      <c r="E103" s="54">
        <f t="shared" si="33"/>
        <v>9.9999998542542545E-5</v>
      </c>
      <c r="F103" s="54">
        <f t="shared" si="23"/>
        <v>1.4445015029218328E-5</v>
      </c>
      <c r="G103" s="2">
        <f t="shared" si="24"/>
        <v>4.3186290888931551E-8</v>
      </c>
      <c r="H103" s="54">
        <f t="shared" si="25"/>
        <v>-0.31515180984785518</v>
      </c>
      <c r="I103" s="62">
        <f t="shared" si="26"/>
        <v>0.66299547319461438</v>
      </c>
      <c r="J103" s="54">
        <f t="shared" si="27"/>
        <v>0.31515180984785518</v>
      </c>
      <c r="K103" s="2">
        <f t="shared" si="28"/>
        <v>1.4445015029218328E-3</v>
      </c>
      <c r="L103" s="54">
        <f t="shared" si="29"/>
        <v>-3.1948531435662069E-8</v>
      </c>
      <c r="M103" s="54">
        <f t="shared" si="30"/>
        <v>1.8564340975769378E-21</v>
      </c>
      <c r="N103" s="55">
        <f t="shared" si="31"/>
        <v>60.794336497117783</v>
      </c>
    </row>
    <row r="104" spans="1:14">
      <c r="A104" s="2">
        <v>93</v>
      </c>
      <c r="B104" s="2">
        <f t="shared" ref="B104:B111" si="34">B103+$B$7</f>
        <v>9.1999999999999837E-5</v>
      </c>
      <c r="C104" s="54">
        <f t="shared" si="32"/>
        <v>5.2922504685948681E-4</v>
      </c>
      <c r="D104" s="54">
        <f t="shared" ref="D104:D111" si="35">D103+$B$7*I103</f>
        <v>6.0995584983763505E-5</v>
      </c>
      <c r="E104" s="54">
        <f t="shared" si="33"/>
        <v>9.9999998510594008E-5</v>
      </c>
      <c r="F104" s="54">
        <f t="shared" ref="F104:F111" si="36">F103+$B$7*J103</f>
        <v>1.4760166839066182E-5</v>
      </c>
      <c r="G104" s="2">
        <f t="shared" ref="G104:G111" si="37">G103+K103*$B$7</f>
        <v>4.4630792391853387E-8</v>
      </c>
      <c r="H104" s="54">
        <f t="shared" ref="H104:H111" si="38">-$B$1*C104*D104+$B$2*F104+$B$3*F104</f>
        <v>-0.31837586316082062</v>
      </c>
      <c r="I104" s="62">
        <f t="shared" ref="I104:I111" si="39">(-1)*(C104*D104)+$B$6/$B$8</f>
        <v>0.66299547286275451</v>
      </c>
      <c r="J104" s="54">
        <f t="shared" ref="J104:J111" si="40">$B$1*C104*D104-$B$2*F104-$B$3*F104</f>
        <v>0.31837586316082062</v>
      </c>
      <c r="K104" s="2">
        <f t="shared" ref="K104:K111" si="41">$B$3*F104</f>
        <v>1.4760166839066183E-3</v>
      </c>
      <c r="L104" s="54">
        <f t="shared" si="29"/>
        <v>-3.2280391321254051E-8</v>
      </c>
      <c r="M104" s="54">
        <f t="shared" si="30"/>
        <v>1.8766795272206405E-21</v>
      </c>
      <c r="N104" s="55">
        <f t="shared" si="31"/>
        <v>61.457332002260934</v>
      </c>
    </row>
    <row r="105" spans="1:14">
      <c r="A105" s="2">
        <v>94</v>
      </c>
      <c r="B105" s="2">
        <f t="shared" si="34"/>
        <v>9.2999999999999835E-5</v>
      </c>
      <c r="C105" s="54">
        <f t="shared" si="32"/>
        <v>5.2890667099632599E-4</v>
      </c>
      <c r="D105" s="54">
        <f t="shared" si="35"/>
        <v>6.1658580456626258E-5</v>
      </c>
      <c r="E105" s="54">
        <f t="shared" si="33"/>
        <v>9.9999998478313623E-5</v>
      </c>
      <c r="F105" s="54">
        <f t="shared" si="36"/>
        <v>1.5078542702227003E-5</v>
      </c>
      <c r="G105" s="2">
        <f t="shared" si="37"/>
        <v>4.6106809075760002E-8</v>
      </c>
      <c r="H105" s="54">
        <f t="shared" si="38"/>
        <v>-0.3215927824660651</v>
      </c>
      <c r="I105" s="62">
        <f t="shared" si="39"/>
        <v>0.66299547253151137</v>
      </c>
      <c r="J105" s="54">
        <f t="shared" si="40"/>
        <v>0.3215927824660651</v>
      </c>
      <c r="K105" s="2">
        <f t="shared" si="41"/>
        <v>1.5078542702227002E-3</v>
      </c>
      <c r="L105" s="54">
        <f t="shared" si="29"/>
        <v>-3.261163452767332E-8</v>
      </c>
      <c r="M105" s="54">
        <f t="shared" si="30"/>
        <v>1.8969249568643429E-21</v>
      </c>
      <c r="N105" s="55">
        <f t="shared" si="31"/>
        <v>62.120327507404063</v>
      </c>
    </row>
    <row r="106" spans="1:14">
      <c r="A106" s="2">
        <v>95</v>
      </c>
      <c r="B106" s="2">
        <f t="shared" si="34"/>
        <v>9.3999999999999832E-5</v>
      </c>
      <c r="C106" s="54">
        <f t="shared" si="32"/>
        <v>5.285850782138599E-4</v>
      </c>
      <c r="D106" s="54">
        <f t="shared" si="35"/>
        <v>6.2321575929157773E-5</v>
      </c>
      <c r="E106" s="54">
        <f t="shared" si="33"/>
        <v>9.9999998445701987E-5</v>
      </c>
      <c r="F106" s="54">
        <f t="shared" si="36"/>
        <v>1.5400135484693067E-5</v>
      </c>
      <c r="G106" s="2">
        <f t="shared" si="37"/>
        <v>4.7614663345982706E-8</v>
      </c>
      <c r="H106" s="54">
        <f t="shared" si="38"/>
        <v>-0.32480251022384077</v>
      </c>
      <c r="I106" s="62">
        <f t="shared" si="39"/>
        <v>0.66299547220089083</v>
      </c>
      <c r="J106" s="54">
        <f t="shared" si="40"/>
        <v>0.32480251022384077</v>
      </c>
      <c r="K106" s="2">
        <f t="shared" si="41"/>
        <v>1.5400135484693067E-3</v>
      </c>
      <c r="L106" s="54">
        <f t="shared" si="29"/>
        <v>-3.2942255086924874E-8</v>
      </c>
      <c r="M106" s="54">
        <f t="shared" si="30"/>
        <v>1.9171703865080456E-21</v>
      </c>
      <c r="N106" s="55">
        <f t="shared" si="31"/>
        <v>62.783323012547207</v>
      </c>
    </row>
    <row r="107" spans="1:14">
      <c r="A107" s="2">
        <v>96</v>
      </c>
      <c r="B107" s="2">
        <f t="shared" si="34"/>
        <v>9.4999999999999829E-5</v>
      </c>
      <c r="C107" s="54">
        <f t="shared" si="32"/>
        <v>5.2826027570363604E-4</v>
      </c>
      <c r="D107" s="54">
        <f t="shared" si="35"/>
        <v>6.2984571401358662E-5</v>
      </c>
      <c r="E107" s="54">
        <f t="shared" si="33"/>
        <v>9.9999998412759737E-5</v>
      </c>
      <c r="F107" s="54">
        <f t="shared" si="36"/>
        <v>1.5724937994916908E-5</v>
      </c>
      <c r="G107" s="2">
        <f t="shared" si="37"/>
        <v>4.9154676894452011E-8</v>
      </c>
      <c r="H107" s="54">
        <f t="shared" si="38"/>
        <v>-0.32800498913709564</v>
      </c>
      <c r="I107" s="62">
        <f t="shared" si="39"/>
        <v>0.6629954718708988</v>
      </c>
      <c r="J107" s="54">
        <f t="shared" si="40"/>
        <v>0.32800498913709564</v>
      </c>
      <c r="K107" s="2">
        <f t="shared" si="41"/>
        <v>1.5724937994916908E-3</v>
      </c>
      <c r="L107" s="54">
        <f t="shared" si="29"/>
        <v>-3.3272247053557077E-8</v>
      </c>
      <c r="M107" s="54">
        <f t="shared" si="30"/>
        <v>1.937415816151748E-21</v>
      </c>
      <c r="N107" s="55">
        <f t="shared" si="31"/>
        <v>63.446318517690351</v>
      </c>
    </row>
    <row r="108" spans="1:14">
      <c r="A108" s="2">
        <v>97</v>
      </c>
      <c r="B108" s="2">
        <f t="shared" si="34"/>
        <v>9.5999999999999826E-5</v>
      </c>
      <c r="C108" s="54">
        <f t="shared" si="32"/>
        <v>5.2793227071449894E-4</v>
      </c>
      <c r="D108" s="54">
        <f t="shared" si="35"/>
        <v>6.3647566873229559E-5</v>
      </c>
      <c r="E108" s="54">
        <f t="shared" si="33"/>
        <v>9.9999998379487483E-5</v>
      </c>
      <c r="F108" s="54">
        <f t="shared" si="36"/>
        <v>1.6052942984054003E-5</v>
      </c>
      <c r="G108" s="2">
        <f t="shared" si="37"/>
        <v>5.0727170693943703E-8</v>
      </c>
      <c r="H108" s="54">
        <f t="shared" si="38"/>
        <v>-0.33120016215315384</v>
      </c>
      <c r="I108" s="62">
        <f t="shared" si="39"/>
        <v>0.66299547154154137</v>
      </c>
      <c r="J108" s="54">
        <f t="shared" si="40"/>
        <v>0.33120016215315384</v>
      </c>
      <c r="K108" s="2">
        <f t="shared" si="41"/>
        <v>1.6052942984054004E-3</v>
      </c>
      <c r="L108" s="54">
        <f t="shared" si="29"/>
        <v>-3.3601604504837002E-8</v>
      </c>
      <c r="M108" s="54">
        <f t="shared" si="30"/>
        <v>1.9576612457954507E-21</v>
      </c>
      <c r="N108" s="55">
        <f t="shared" si="31"/>
        <v>64.109314022833502</v>
      </c>
    </row>
    <row r="109" spans="1:14">
      <c r="A109" s="2">
        <v>98</v>
      </c>
      <c r="B109" s="2">
        <f t="shared" si="34"/>
        <v>9.6999999999999823E-5</v>
      </c>
      <c r="C109" s="54">
        <f t="shared" si="32"/>
        <v>5.276010705523458E-4</v>
      </c>
      <c r="D109" s="54">
        <f t="shared" si="35"/>
        <v>6.4310562344771104E-5</v>
      </c>
      <c r="E109" s="54">
        <f t="shared" si="33"/>
        <v>9.9999998345885876E-5</v>
      </c>
      <c r="F109" s="54">
        <f t="shared" si="36"/>
        <v>1.6384143146207155E-5</v>
      </c>
      <c r="G109" s="2">
        <f t="shared" si="37"/>
        <v>5.2332464992349103E-8</v>
      </c>
      <c r="H109" s="54">
        <f t="shared" si="38"/>
        <v>-0.33438797246538399</v>
      </c>
      <c r="I109" s="62">
        <f t="shared" si="39"/>
        <v>0.66299547121282432</v>
      </c>
      <c r="J109" s="54">
        <f t="shared" si="40"/>
        <v>0.33438797246538399</v>
      </c>
      <c r="K109" s="2">
        <f t="shared" si="41"/>
        <v>1.6384143146207155E-3</v>
      </c>
      <c r="L109" s="54">
        <f t="shared" si="29"/>
        <v>-3.393032154092461E-8</v>
      </c>
      <c r="M109" s="54">
        <f t="shared" si="30"/>
        <v>1.9779066754391534E-21</v>
      </c>
      <c r="N109" s="55">
        <f t="shared" si="31"/>
        <v>64.772309527976645</v>
      </c>
    </row>
    <row r="110" spans="1:14">
      <c r="A110" s="2">
        <v>99</v>
      </c>
      <c r="B110" s="2">
        <f t="shared" si="34"/>
        <v>9.7999999999999821E-5</v>
      </c>
      <c r="C110" s="54">
        <f t="shared" si="32"/>
        <v>5.272666825798804E-4</v>
      </c>
      <c r="D110" s="54">
        <f t="shared" si="35"/>
        <v>6.4973557815983931E-5</v>
      </c>
      <c r="E110" s="54">
        <f t="shared" si="33"/>
        <v>9.9999998311955552E-5</v>
      </c>
      <c r="F110" s="54">
        <f t="shared" si="36"/>
        <v>1.6718531118672539E-5</v>
      </c>
      <c r="G110" s="2">
        <f t="shared" si="37"/>
        <v>5.3970879306969821E-8</v>
      </c>
      <c r="H110" s="54">
        <f t="shared" si="38"/>
        <v>-0.33756836351485731</v>
      </c>
      <c r="I110" s="62">
        <f t="shared" si="39"/>
        <v>0.66299547088475363</v>
      </c>
      <c r="J110" s="54">
        <f t="shared" si="40"/>
        <v>0.33756836351485731</v>
      </c>
      <c r="K110" s="2">
        <f t="shared" si="41"/>
        <v>1.6718531118672538E-3</v>
      </c>
      <c r="L110" s="54">
        <f t="shared" si="29"/>
        <v>-3.4258392285045904E-8</v>
      </c>
      <c r="M110" s="54">
        <f t="shared" si="30"/>
        <v>1.9981521050828562E-21</v>
      </c>
      <c r="N110" s="55">
        <f t="shared" si="31"/>
        <v>65.435305033119789</v>
      </c>
    </row>
    <row r="111" spans="1:14">
      <c r="A111" s="2">
        <v>100</v>
      </c>
      <c r="B111" s="2">
        <f t="shared" si="34"/>
        <v>9.8999999999999818E-5</v>
      </c>
      <c r="C111" s="54">
        <f t="shared" si="32"/>
        <v>5.2692911421636551E-4</v>
      </c>
      <c r="D111" s="54">
        <f t="shared" si="35"/>
        <v>6.5636553286868679E-5</v>
      </c>
      <c r="E111" s="54">
        <f t="shared" si="33"/>
        <v>9.9999998277697162E-5</v>
      </c>
      <c r="F111" s="54">
        <f t="shared" si="36"/>
        <v>1.7056099482187395E-5</v>
      </c>
      <c r="G111" s="2">
        <f t="shared" si="37"/>
        <v>5.5642732418837078E-8</v>
      </c>
      <c r="H111" s="54">
        <f t="shared" si="38"/>
        <v>-0.34074127899199369</v>
      </c>
      <c r="I111" s="62">
        <f t="shared" si="39"/>
        <v>0.66299547055733499</v>
      </c>
      <c r="J111" s="54">
        <f t="shared" si="40"/>
        <v>0.34074127899199369</v>
      </c>
      <c r="K111" s="2">
        <f t="shared" si="41"/>
        <v>1.7056099482187395E-3</v>
      </c>
      <c r="L111" s="54">
        <f t="shared" si="29"/>
        <v>-3.4585810883664987E-8</v>
      </c>
      <c r="M111" s="54">
        <f t="shared" si="30"/>
        <v>2.0183975347265585E-21</v>
      </c>
      <c r="N111" s="55">
        <f t="shared" si="31"/>
        <v>66.098300538262933</v>
      </c>
    </row>
    <row r="112" spans="1:14">
      <c r="A112" s="2">
        <v>101</v>
      </c>
      <c r="B112" s="2">
        <f t="shared" ref="B112:B175" si="42">B111+$B$7</f>
        <v>9.9999999999999815E-5</v>
      </c>
      <c r="C112" s="54">
        <f t="shared" si="32"/>
        <v>5.2658837293737351E-4</v>
      </c>
      <c r="D112" s="54">
        <f t="shared" ref="D112:D175" si="43">D111+$B$7*I111</f>
        <v>6.6299548757426012E-5</v>
      </c>
      <c r="E112" s="54">
        <f t="shared" si="33"/>
        <v>9.9999998243111357E-5</v>
      </c>
      <c r="F112" s="54">
        <f t="shared" ref="F112:F175" si="44">F111+$B$7*J111</f>
        <v>1.7396840761179387E-5</v>
      </c>
      <c r="G112" s="2">
        <f t="shared" ref="G112:G175" si="45">G111+K111*$B$7</f>
        <v>5.734834236705582E-8</v>
      </c>
      <c r="H112" s="54">
        <f t="shared" ref="H112:H175" si="46">-$B$1*C112*D112+$B$2*F112+$B$3*F112</f>
        <v>-0.34390666283819643</v>
      </c>
      <c r="I112" s="62">
        <f t="shared" ref="I112:I175" si="47">(-1)*(C112*D112)+$B$6/$B$8</f>
        <v>0.66299547023057437</v>
      </c>
      <c r="J112" s="54">
        <f t="shared" ref="J112:J175" si="48">$B$1*C112*D112-$B$2*F112-$B$3*F112</f>
        <v>0.34390666283819643</v>
      </c>
      <c r="K112" s="2">
        <f t="shared" ref="K112:K175" si="49">$B$3*F112</f>
        <v>1.7396840761179388E-3</v>
      </c>
      <c r="L112" s="54">
        <f t="shared" si="29"/>
        <v>-3.4912571506655029E-8</v>
      </c>
      <c r="M112" s="54">
        <f t="shared" si="30"/>
        <v>2.0386429643702612E-21</v>
      </c>
      <c r="N112" s="55">
        <f t="shared" si="31"/>
        <v>66.761296043406077</v>
      </c>
    </row>
    <row r="113" spans="1:14">
      <c r="A113" s="2">
        <v>102</v>
      </c>
      <c r="B113" s="2">
        <f t="shared" si="42"/>
        <v>1.0099999999999981E-4</v>
      </c>
      <c r="C113" s="54">
        <f t="shared" si="32"/>
        <v>5.262444662745353E-4</v>
      </c>
      <c r="D113" s="54">
        <f t="shared" si="43"/>
        <v>6.6962544227656593E-5</v>
      </c>
      <c r="E113" s="54">
        <f t="shared" si="33"/>
        <v>9.9999998208198787E-5</v>
      </c>
      <c r="F113" s="54">
        <f t="shared" si="44"/>
        <v>1.7740747424017585E-5</v>
      </c>
      <c r="G113" s="2">
        <f t="shared" si="45"/>
        <v>5.908802644317376E-8</v>
      </c>
      <c r="H113" s="54">
        <f t="shared" si="46"/>
        <v>-0.34706445924747575</v>
      </c>
      <c r="I113" s="62">
        <f t="shared" si="47"/>
        <v>0.66299546990447755</v>
      </c>
      <c r="J113" s="54">
        <f t="shared" si="48"/>
        <v>0.34706445924747575</v>
      </c>
      <c r="K113" s="2">
        <f t="shared" si="49"/>
        <v>1.7740747424017584E-3</v>
      </c>
      <c r="L113" s="54">
        <f t="shared" si="29"/>
        <v>-3.5238668347468111E-8</v>
      </c>
      <c r="M113" s="54">
        <f t="shared" si="30"/>
        <v>2.0588883940139636E-21</v>
      </c>
      <c r="N113" s="55">
        <f t="shared" si="31"/>
        <v>67.42429154854922</v>
      </c>
    </row>
    <row r="114" spans="1:14">
      <c r="A114" s="2">
        <v>103</v>
      </c>
      <c r="B114" s="2">
        <f t="shared" si="42"/>
        <v>1.0199999999999981E-4</v>
      </c>
      <c r="C114" s="54">
        <f t="shared" si="32"/>
        <v>5.2589740181528785E-4</v>
      </c>
      <c r="D114" s="54">
        <f t="shared" si="43"/>
        <v>6.7625539697561073E-5</v>
      </c>
      <c r="E114" s="54">
        <f t="shared" si="33"/>
        <v>9.9999998172960116E-5</v>
      </c>
      <c r="F114" s="54">
        <f t="shared" si="44"/>
        <v>1.8087811883265059E-5</v>
      </c>
      <c r="G114" s="2">
        <f t="shared" si="45"/>
        <v>6.0862101185575524E-8</v>
      </c>
      <c r="H114" s="54">
        <f t="shared" si="46"/>
        <v>-0.35021461266806025</v>
      </c>
      <c r="I114" s="62">
        <f t="shared" si="47"/>
        <v>0.6629954695790502</v>
      </c>
      <c r="J114" s="54">
        <f t="shared" si="48"/>
        <v>0.35021461266806025</v>
      </c>
      <c r="K114" s="2">
        <f t="shared" si="49"/>
        <v>1.8087811883265058E-3</v>
      </c>
      <c r="L114" s="54">
        <f t="shared" si="29"/>
        <v>-3.5564095623303978E-8</v>
      </c>
      <c r="M114" s="54">
        <f t="shared" si="30"/>
        <v>2.0791338236576663E-21</v>
      </c>
      <c r="N114" s="55">
        <f t="shared" si="31"/>
        <v>68.087287053692364</v>
      </c>
    </row>
    <row r="115" spans="1:14">
      <c r="A115" s="2">
        <v>104</v>
      </c>
      <c r="B115" s="2">
        <f t="shared" si="42"/>
        <v>1.0299999999999981E-4</v>
      </c>
      <c r="C115" s="54">
        <f t="shared" si="32"/>
        <v>5.2554718720261974E-4</v>
      </c>
      <c r="D115" s="54">
        <f t="shared" si="43"/>
        <v>6.828853516714013E-5</v>
      </c>
      <c r="E115" s="54">
        <f t="shared" si="33"/>
        <v>9.9999998137396021E-5</v>
      </c>
      <c r="F115" s="54">
        <f t="shared" si="44"/>
        <v>1.8438026495933118E-5</v>
      </c>
      <c r="G115" s="2">
        <f t="shared" si="45"/>
        <v>6.2670882373902036E-8</v>
      </c>
      <c r="H115" s="54">
        <f t="shared" si="46"/>
        <v>-0.35335706780399678</v>
      </c>
      <c r="I115" s="62">
        <f t="shared" si="47"/>
        <v>0.66299546925429831</v>
      </c>
      <c r="J115" s="54">
        <f t="shared" si="48"/>
        <v>0.35335706780399678</v>
      </c>
      <c r="K115" s="2">
        <f t="shared" si="49"/>
        <v>1.8438026495933117E-3</v>
      </c>
      <c r="L115" s="54">
        <f t="shared" si="29"/>
        <v>-3.5888847575277678E-8</v>
      </c>
      <c r="M115" s="54">
        <f t="shared" si="30"/>
        <v>2.099379253301369E-21</v>
      </c>
      <c r="N115" s="55">
        <f t="shared" si="31"/>
        <v>68.750282558835508</v>
      </c>
    </row>
    <row r="116" spans="1:14">
      <c r="A116" s="2">
        <v>105</v>
      </c>
      <c r="B116" s="2">
        <f t="shared" si="42"/>
        <v>1.039999999999998E-4</v>
      </c>
      <c r="C116" s="54">
        <f t="shared" si="32"/>
        <v>5.2519383013481578E-4</v>
      </c>
      <c r="D116" s="54">
        <f t="shared" si="43"/>
        <v>6.8951530636394428E-5</v>
      </c>
      <c r="E116" s="54">
        <f t="shared" si="33"/>
        <v>9.9999998101507167E-5</v>
      </c>
      <c r="F116" s="54">
        <f t="shared" si="44"/>
        <v>1.8791383563737114E-5</v>
      </c>
      <c r="G116" s="2">
        <f t="shared" si="45"/>
        <v>6.4514685023495345E-8</v>
      </c>
      <c r="H116" s="54">
        <f t="shared" si="46"/>
        <v>-0.35649176961673967</v>
      </c>
      <c r="I116" s="62">
        <f t="shared" si="47"/>
        <v>0.66299546893022743</v>
      </c>
      <c r="J116" s="54">
        <f t="shared" si="48"/>
        <v>0.35649176961673967</v>
      </c>
      <c r="K116" s="2">
        <f t="shared" si="49"/>
        <v>1.8791383563737114E-3</v>
      </c>
      <c r="L116" s="54">
        <f t="shared" si="29"/>
        <v>-3.6212918468586079E-8</v>
      </c>
      <c r="M116" s="54">
        <f t="shared" si="30"/>
        <v>2.1196246829450718E-21</v>
      </c>
      <c r="N116" s="55">
        <f t="shared" si="31"/>
        <v>69.413278063978652</v>
      </c>
    </row>
    <row r="117" spans="1:14">
      <c r="A117" s="2">
        <v>106</v>
      </c>
      <c r="B117" s="2">
        <f t="shared" si="42"/>
        <v>1.049999999999998E-4</v>
      </c>
      <c r="C117" s="54">
        <f t="shared" si="32"/>
        <v>5.2483733836519904E-4</v>
      </c>
      <c r="D117" s="54">
        <f t="shared" si="43"/>
        <v>6.9614526105324658E-5</v>
      </c>
      <c r="E117" s="54">
        <f t="shared" si="33"/>
        <v>9.9999998065294245E-5</v>
      </c>
      <c r="F117" s="54">
        <f t="shared" si="44"/>
        <v>1.9147875333353853E-5</v>
      </c>
      <c r="G117" s="2">
        <f t="shared" si="45"/>
        <v>6.639382337986905E-8</v>
      </c>
      <c r="H117" s="54">
        <f t="shared" si="46"/>
        <v>-0.35961866332672643</v>
      </c>
      <c r="I117" s="62">
        <f t="shared" si="47"/>
        <v>0.66299546860684333</v>
      </c>
      <c r="J117" s="54">
        <f t="shared" si="48"/>
        <v>0.35961866332672643</v>
      </c>
      <c r="K117" s="2">
        <f t="shared" si="49"/>
        <v>1.9147875333353852E-3</v>
      </c>
      <c r="L117" s="54">
        <f t="shared" si="29"/>
        <v>-3.6536302592673262E-8</v>
      </c>
      <c r="M117" s="54">
        <f t="shared" si="30"/>
        <v>2.1398701125887737E-21</v>
      </c>
      <c r="N117" s="55">
        <f t="shared" si="31"/>
        <v>70.076273569121781</v>
      </c>
    </row>
    <row r="118" spans="1:14">
      <c r="A118" s="2">
        <v>107</v>
      </c>
      <c r="B118" s="2">
        <f t="shared" si="42"/>
        <v>1.059999999999998E-4</v>
      </c>
      <c r="C118" s="54">
        <f t="shared" si="32"/>
        <v>5.2447771970187229E-4</v>
      </c>
      <c r="D118" s="54">
        <f t="shared" si="43"/>
        <v>7.0277521573931497E-5</v>
      </c>
      <c r="E118" s="54">
        <f t="shared" si="33"/>
        <v>9.9999998028757947E-5</v>
      </c>
      <c r="F118" s="54">
        <f t="shared" si="44"/>
        <v>1.9507493996680579E-5</v>
      </c>
      <c r="G118" s="2">
        <f t="shared" si="45"/>
        <v>6.8308610913204439E-8</v>
      </c>
      <c r="H118" s="54">
        <f t="shared" si="46"/>
        <v>-0.36273769441494313</v>
      </c>
      <c r="I118" s="62">
        <f t="shared" si="47"/>
        <v>0.66299546828415157</v>
      </c>
      <c r="J118" s="54">
        <f t="shared" si="48"/>
        <v>0.36273769441494313</v>
      </c>
      <c r="K118" s="2">
        <f t="shared" si="49"/>
        <v>1.9507493996680579E-3</v>
      </c>
      <c r="L118" s="54">
        <f t="shared" si="29"/>
        <v>-3.6858994261394729E-8</v>
      </c>
      <c r="M118" s="54">
        <f t="shared" si="30"/>
        <v>2.1601155422324765E-21</v>
      </c>
      <c r="N118" s="55">
        <f t="shared" si="31"/>
        <v>70.739269074264939</v>
      </c>
    </row>
    <row r="119" spans="1:14">
      <c r="A119" s="2">
        <v>108</v>
      </c>
      <c r="B119" s="2">
        <f t="shared" si="42"/>
        <v>1.069999999999998E-4</v>
      </c>
      <c r="C119" s="54">
        <f t="shared" si="32"/>
        <v>5.2411498200745734E-4</v>
      </c>
      <c r="D119" s="54">
        <f t="shared" si="43"/>
        <v>7.094051704221565E-5</v>
      </c>
      <c r="E119" s="54">
        <f t="shared" si="33"/>
        <v>9.9999997991898949E-5</v>
      </c>
      <c r="F119" s="54">
        <f t="shared" si="44"/>
        <v>1.9870231691095523E-5</v>
      </c>
      <c r="G119" s="2">
        <f t="shared" si="45"/>
        <v>7.0259360312872493E-8</v>
      </c>
      <c r="H119" s="54">
        <f t="shared" si="46"/>
        <v>-0.36584880862447711</v>
      </c>
      <c r="I119" s="62">
        <f t="shared" si="47"/>
        <v>0.66299546796215802</v>
      </c>
      <c r="J119" s="54">
        <f t="shared" si="48"/>
        <v>0.36584880862447711</v>
      </c>
      <c r="K119" s="2">
        <f t="shared" si="49"/>
        <v>1.9870231691095524E-3</v>
      </c>
      <c r="L119" s="54">
        <f t="shared" si="29"/>
        <v>-3.7180987813180574E-8</v>
      </c>
      <c r="M119" s="54">
        <f t="shared" si="30"/>
        <v>2.1803609718761792E-21</v>
      </c>
      <c r="N119" s="55">
        <f t="shared" si="31"/>
        <v>71.402264579408083</v>
      </c>
    </row>
    <row r="120" spans="1:14">
      <c r="A120" s="2">
        <v>109</v>
      </c>
      <c r="B120" s="2">
        <f t="shared" si="42"/>
        <v>1.0799999999999979E-4</v>
      </c>
      <c r="C120" s="54">
        <f t="shared" si="32"/>
        <v>5.2374913319883283E-4</v>
      </c>
      <c r="D120" s="54">
        <f t="shared" si="43"/>
        <v>7.160351251017781E-5</v>
      </c>
      <c r="E120" s="54">
        <f t="shared" si="33"/>
        <v>9.9999997954717957E-5</v>
      </c>
      <c r="F120" s="54">
        <f t="shared" si="44"/>
        <v>2.0236080499719999E-5</v>
      </c>
      <c r="G120" s="2">
        <f t="shared" si="45"/>
        <v>7.2246383481982046E-8</v>
      </c>
      <c r="H120" s="54">
        <f t="shared" si="46"/>
        <v>-0.3689519519620581</v>
      </c>
      <c r="I120" s="62">
        <f t="shared" si="47"/>
        <v>0.66299546764086825</v>
      </c>
      <c r="J120" s="54">
        <f t="shared" si="48"/>
        <v>0.3689519519620581</v>
      </c>
      <c r="K120" s="2">
        <f t="shared" si="49"/>
        <v>2.0236080499719997E-3</v>
      </c>
      <c r="L120" s="54">
        <f t="shared" si="29"/>
        <v>-3.7502277611197408E-8</v>
      </c>
      <c r="M120" s="54">
        <f t="shared" si="30"/>
        <v>2.2006064015198819E-21</v>
      </c>
      <c r="N120" s="55">
        <f t="shared" si="31"/>
        <v>72.065260084551227</v>
      </c>
    </row>
    <row r="121" spans="1:14">
      <c r="A121" s="2">
        <v>110</v>
      </c>
      <c r="B121" s="2">
        <f t="shared" si="42"/>
        <v>1.0899999999999979E-4</v>
      </c>
      <c r="C121" s="54">
        <f t="shared" si="32"/>
        <v>5.2338018124687075E-4</v>
      </c>
      <c r="D121" s="54">
        <f t="shared" si="43"/>
        <v>7.2266507977818679E-5</v>
      </c>
      <c r="E121" s="54">
        <f t="shared" si="33"/>
        <v>9.9999997917215675E-5</v>
      </c>
      <c r="F121" s="54">
        <f t="shared" si="44"/>
        <v>2.0605032451682058E-5</v>
      </c>
      <c r="G121" s="2">
        <f t="shared" si="45"/>
        <v>7.4269991531954052E-8</v>
      </c>
      <c r="H121" s="54">
        <f t="shared" si="46"/>
        <v>-0.37204707069958709</v>
      </c>
      <c r="I121" s="62">
        <f t="shared" si="47"/>
        <v>0.6629954673202878</v>
      </c>
      <c r="J121" s="54">
        <f t="shared" si="48"/>
        <v>0.37204707069958709</v>
      </c>
      <c r="K121" s="2">
        <f t="shared" si="49"/>
        <v>2.060503245168206E-3</v>
      </c>
      <c r="L121" s="54">
        <f t="shared" si="29"/>
        <v>-3.7822858043509172E-8</v>
      </c>
      <c r="M121" s="54">
        <f t="shared" si="30"/>
        <v>2.2208518311635847E-21</v>
      </c>
      <c r="N121" s="55">
        <f t="shared" si="31"/>
        <v>72.728255589694385</v>
      </c>
    </row>
    <row r="122" spans="1:14">
      <c r="A122" s="2">
        <v>111</v>
      </c>
      <c r="B122" s="2">
        <f t="shared" si="42"/>
        <v>1.0999999999999979E-4</v>
      </c>
      <c r="C122" s="54">
        <f t="shared" si="32"/>
        <v>5.230081341761712E-4</v>
      </c>
      <c r="D122" s="54">
        <f t="shared" si="43"/>
        <v>7.2929503445138963E-5</v>
      </c>
      <c r="E122" s="54">
        <f t="shared" si="33"/>
        <v>9.9999997879392821E-5</v>
      </c>
      <c r="F122" s="54">
        <f t="shared" si="44"/>
        <v>2.0977079522381646E-5</v>
      </c>
      <c r="G122" s="2">
        <f t="shared" si="45"/>
        <v>7.6330494777122264E-8</v>
      </c>
      <c r="H122" s="54">
        <f t="shared" si="46"/>
        <v>-0.37513411137565328</v>
      </c>
      <c r="I122" s="62">
        <f t="shared" si="47"/>
        <v>0.66299546700042233</v>
      </c>
      <c r="J122" s="54">
        <f t="shared" si="48"/>
        <v>0.37513411137565328</v>
      </c>
      <c r="K122" s="2">
        <f t="shared" si="49"/>
        <v>2.0977079522381645E-3</v>
      </c>
      <c r="L122" s="54">
        <f t="shared" si="29"/>
        <v>-3.8142723523236776E-8</v>
      </c>
      <c r="M122" s="54">
        <f t="shared" si="30"/>
        <v>2.241097260807287E-21</v>
      </c>
      <c r="N122" s="55">
        <f t="shared" si="31"/>
        <v>73.391251094837514</v>
      </c>
    </row>
    <row r="123" spans="1:14">
      <c r="A123" s="2">
        <v>112</v>
      </c>
      <c r="B123" s="2">
        <f t="shared" si="42"/>
        <v>1.1099999999999978E-4</v>
      </c>
      <c r="C123" s="54">
        <f t="shared" si="32"/>
        <v>5.2263300006479549E-4</v>
      </c>
      <c r="D123" s="54">
        <f t="shared" si="43"/>
        <v>7.3592498912139381E-5</v>
      </c>
      <c r="E123" s="54">
        <f t="shared" si="33"/>
        <v>9.9999997841250101E-5</v>
      </c>
      <c r="F123" s="54">
        <f t="shared" si="44"/>
        <v>2.1352213633757299E-5</v>
      </c>
      <c r="G123" s="2">
        <f t="shared" si="45"/>
        <v>7.8428202729360428E-8</v>
      </c>
      <c r="H123" s="54">
        <f t="shared" si="46"/>
        <v>-0.37821302079703883</v>
      </c>
      <c r="I123" s="62">
        <f t="shared" si="47"/>
        <v>0.6629954666812774</v>
      </c>
      <c r="J123" s="54">
        <f t="shared" si="48"/>
        <v>0.37821302079703883</v>
      </c>
      <c r="K123" s="2">
        <f t="shared" si="49"/>
        <v>2.1352213633757298E-3</v>
      </c>
      <c r="L123" s="54">
        <f t="shared" si="29"/>
        <v>-3.8461868488716605E-8</v>
      </c>
      <c r="M123" s="54">
        <f t="shared" si="30"/>
        <v>2.2613426904509897E-21</v>
      </c>
      <c r="N123" s="55">
        <f t="shared" si="31"/>
        <v>74.054246599980672</v>
      </c>
    </row>
    <row r="124" spans="1:14">
      <c r="A124" s="2">
        <v>113</v>
      </c>
      <c r="B124" s="2">
        <f t="shared" si="42"/>
        <v>1.1199999999999978E-4</v>
      </c>
      <c r="C124" s="54">
        <f t="shared" si="32"/>
        <v>5.2225478704399843E-4</v>
      </c>
      <c r="D124" s="54">
        <f t="shared" si="43"/>
        <v>7.4255494378820664E-5</v>
      </c>
      <c r="E124" s="54">
        <f t="shared" si="33"/>
        <v>9.9999997802788232E-5</v>
      </c>
      <c r="F124" s="54">
        <f t="shared" si="44"/>
        <v>2.1730426654554338E-5</v>
      </c>
      <c r="G124" s="2">
        <f t="shared" si="45"/>
        <v>8.0563424092736153E-8</v>
      </c>
      <c r="H124" s="54">
        <f t="shared" si="46"/>
        <v>-0.38128374604021181</v>
      </c>
      <c r="I124" s="62">
        <f t="shared" si="47"/>
        <v>0.66299546636285844</v>
      </c>
      <c r="J124" s="54">
        <f t="shared" si="48"/>
        <v>0.38128374604021181</v>
      </c>
      <c r="K124" s="2">
        <f t="shared" si="49"/>
        <v>2.1730426654554338E-3</v>
      </c>
      <c r="L124" s="54">
        <f t="shared" si="29"/>
        <v>-3.8780287403657809E-8</v>
      </c>
      <c r="M124" s="54">
        <f t="shared" si="30"/>
        <v>2.2815881200946925E-21</v>
      </c>
      <c r="N124" s="55">
        <f t="shared" si="31"/>
        <v>74.717242105123816</v>
      </c>
    </row>
    <row r="125" spans="1:14">
      <c r="A125" s="2">
        <v>114</v>
      </c>
      <c r="B125" s="2">
        <f t="shared" si="42"/>
        <v>1.1299999999999978E-4</v>
      </c>
      <c r="C125" s="54">
        <f t="shared" si="32"/>
        <v>5.2187350329795817E-4</v>
      </c>
      <c r="D125" s="54">
        <f t="shared" si="43"/>
        <v>7.4918489845183516E-5</v>
      </c>
      <c r="E125" s="54">
        <f t="shared" si="33"/>
        <v>9.9999997764007947E-5</v>
      </c>
      <c r="F125" s="54">
        <f t="shared" si="44"/>
        <v>2.211171040059455E-5</v>
      </c>
      <c r="G125" s="2">
        <f t="shared" si="45"/>
        <v>8.2736466758191582E-8</v>
      </c>
      <c r="H125" s="54">
        <f t="shared" si="46"/>
        <v>-0.38434623445280586</v>
      </c>
      <c r="I125" s="62">
        <f t="shared" si="47"/>
        <v>0.66299546604517112</v>
      </c>
      <c r="J125" s="54">
        <f t="shared" si="48"/>
        <v>0.38434623445280586</v>
      </c>
      <c r="K125" s="2">
        <f t="shared" si="49"/>
        <v>2.2111710400594549E-3</v>
      </c>
      <c r="L125" s="54">
        <f t="shared" si="29"/>
        <v>-3.9097974757298424E-8</v>
      </c>
      <c r="M125" s="54">
        <f t="shared" si="30"/>
        <v>2.3018335497383952E-21</v>
      </c>
      <c r="N125" s="55">
        <f t="shared" si="31"/>
        <v>75.38023761026696</v>
      </c>
    </row>
    <row r="126" spans="1:14">
      <c r="A126" s="2">
        <v>115</v>
      </c>
      <c r="B126" s="2">
        <f t="shared" si="42"/>
        <v>1.1399999999999978E-4</v>
      </c>
      <c r="C126" s="54">
        <f t="shared" si="32"/>
        <v>5.2148915706350541E-4</v>
      </c>
      <c r="D126" s="54">
        <f t="shared" si="43"/>
        <v>7.5581485311228684E-5</v>
      </c>
      <c r="E126" s="54">
        <f t="shared" si="33"/>
        <v>9.9999997724909976E-5</v>
      </c>
      <c r="F126" s="54">
        <f t="shared" si="44"/>
        <v>2.2496056635047356E-5</v>
      </c>
      <c r="G126" s="2">
        <f t="shared" si="45"/>
        <v>8.4947637798251043E-8</v>
      </c>
      <c r="H126" s="54">
        <f t="shared" si="46"/>
        <v>-0.38740043365508942</v>
      </c>
      <c r="I126" s="62">
        <f t="shared" si="47"/>
        <v>0.66299546572822077</v>
      </c>
      <c r="J126" s="54">
        <f t="shared" si="48"/>
        <v>0.38740043365508942</v>
      </c>
      <c r="K126" s="2">
        <f t="shared" si="49"/>
        <v>2.2496056635047355E-3</v>
      </c>
      <c r="L126" s="54">
        <f t="shared" si="29"/>
        <v>-3.941492506456036E-8</v>
      </c>
      <c r="M126" s="54">
        <f t="shared" si="30"/>
        <v>2.3220789793820972E-21</v>
      </c>
      <c r="N126" s="55">
        <f t="shared" si="31"/>
        <v>76.043233115410075</v>
      </c>
    </row>
    <row r="127" spans="1:14">
      <c r="A127" s="2">
        <v>116</v>
      </c>
      <c r="B127" s="2">
        <f t="shared" si="42"/>
        <v>1.1499999999999977E-4</v>
      </c>
      <c r="C127" s="54">
        <f t="shared" si="32"/>
        <v>5.211017566298503E-4</v>
      </c>
      <c r="D127" s="54">
        <f t="shared" si="43"/>
        <v>7.6244480776956899E-5</v>
      </c>
      <c r="E127" s="54">
        <f t="shared" si="33"/>
        <v>9.9999997685495053E-5</v>
      </c>
      <c r="F127" s="54">
        <f t="shared" si="44"/>
        <v>2.2883457068702444E-5</v>
      </c>
      <c r="G127" s="2">
        <f t="shared" si="45"/>
        <v>8.7197243461755781E-8</v>
      </c>
      <c r="H127" s="54">
        <f t="shared" si="46"/>
        <v>-0.39044629154142019</v>
      </c>
      <c r="I127" s="62">
        <f t="shared" si="47"/>
        <v>0.66299546541201304</v>
      </c>
      <c r="J127" s="54">
        <f t="shared" si="48"/>
        <v>0.39044629154142019</v>
      </c>
      <c r="K127" s="2">
        <f t="shared" si="49"/>
        <v>2.2883457068702444E-3</v>
      </c>
      <c r="L127" s="54">
        <f t="shared" si="29"/>
        <v>-3.9731132866203092E-8</v>
      </c>
      <c r="M127" s="54">
        <f t="shared" si="30"/>
        <v>2.3423244090257999E-21</v>
      </c>
      <c r="N127" s="55">
        <f t="shared" si="31"/>
        <v>76.706228620553233</v>
      </c>
    </row>
    <row r="128" spans="1:14">
      <c r="A128" s="2">
        <v>117</v>
      </c>
      <c r="B128" s="2">
        <f t="shared" si="42"/>
        <v>1.1599999999999977E-4</v>
      </c>
      <c r="C128" s="54">
        <f t="shared" si="32"/>
        <v>5.2071131033830885E-4</v>
      </c>
      <c r="D128" s="54">
        <f t="shared" si="43"/>
        <v>7.6907476242368906E-5</v>
      </c>
      <c r="E128" s="54">
        <f t="shared" si="33"/>
        <v>9.9999997645763922E-5</v>
      </c>
      <c r="F128" s="54">
        <f t="shared" si="44"/>
        <v>2.3273903360243864E-5</v>
      </c>
      <c r="G128" s="2">
        <f t="shared" si="45"/>
        <v>8.9485589168626025E-8</v>
      </c>
      <c r="H128" s="54">
        <f t="shared" si="46"/>
        <v>-0.39348375628168958</v>
      </c>
      <c r="I128" s="62">
        <f t="shared" si="47"/>
        <v>0.66299546509655316</v>
      </c>
      <c r="J128" s="54">
        <f t="shared" si="48"/>
        <v>0.39348375628168958</v>
      </c>
      <c r="K128" s="2">
        <f t="shared" si="49"/>
        <v>2.3273903360243862E-3</v>
      </c>
      <c r="L128" s="54">
        <f t="shared" si="29"/>
        <v>-4.0046592728976271E-8</v>
      </c>
      <c r="M128" s="54">
        <f t="shared" si="30"/>
        <v>2.3625698386695026E-21</v>
      </c>
      <c r="N128" s="55">
        <f t="shared" si="31"/>
        <v>77.369224125696377</v>
      </c>
    </row>
    <row r="129" spans="1:14">
      <c r="A129" s="2">
        <v>118</v>
      </c>
      <c r="B129" s="2">
        <f t="shared" si="42"/>
        <v>1.1699999999999977E-4</v>
      </c>
      <c r="C129" s="54">
        <f t="shared" si="32"/>
        <v>5.2031782658202718E-4</v>
      </c>
      <c r="D129" s="54">
        <f t="shared" si="43"/>
        <v>7.7570471707465464E-5</v>
      </c>
      <c r="E129" s="54">
        <f t="shared" si="33"/>
        <v>9.999999760571733E-5</v>
      </c>
      <c r="F129" s="54">
        <f t="shared" si="44"/>
        <v>2.3667387116525554E-5</v>
      </c>
      <c r="G129" s="2">
        <f t="shared" si="45"/>
        <v>9.1812979504650404E-8</v>
      </c>
      <c r="H129" s="54">
        <f t="shared" si="46"/>
        <v>-0.39651277632275295</v>
      </c>
      <c r="I129" s="62">
        <f t="shared" si="47"/>
        <v>0.66299546478184668</v>
      </c>
      <c r="J129" s="54">
        <f t="shared" si="48"/>
        <v>0.39651277632275295</v>
      </c>
      <c r="K129" s="2">
        <f t="shared" si="49"/>
        <v>2.3667387116525556E-3</v>
      </c>
      <c r="L129" s="54">
        <f t="shared" si="29"/>
        <v>-4.0361299245771062E-8</v>
      </c>
      <c r="M129" s="54">
        <f t="shared" si="30"/>
        <v>2.3828152683132053E-21</v>
      </c>
      <c r="N129" s="55">
        <f t="shared" si="31"/>
        <v>78.032219630839535</v>
      </c>
    </row>
    <row r="130" spans="1:14">
      <c r="A130" s="2">
        <v>119</v>
      </c>
      <c r="B130" s="2">
        <f t="shared" si="42"/>
        <v>1.1799999999999976E-4</v>
      </c>
      <c r="C130" s="54">
        <f t="shared" si="32"/>
        <v>5.1992131380570442E-4</v>
      </c>
      <c r="D130" s="54">
        <f t="shared" si="43"/>
        <v>7.8233467172247306E-5</v>
      </c>
      <c r="E130" s="54">
        <f t="shared" si="33"/>
        <v>9.9999997565356033E-5</v>
      </c>
      <c r="F130" s="54">
        <f t="shared" si="44"/>
        <v>2.4063899892848308E-5</v>
      </c>
      <c r="G130" s="2">
        <f t="shared" si="45"/>
        <v>9.4179718216302962E-8</v>
      </c>
      <c r="H130" s="54">
        <f t="shared" si="46"/>
        <v>-0.39953330038984819</v>
      </c>
      <c r="I130" s="62">
        <f t="shared" si="47"/>
        <v>0.66299546446789881</v>
      </c>
      <c r="J130" s="54">
        <f t="shared" si="48"/>
        <v>0.39953330038984819</v>
      </c>
      <c r="K130" s="2">
        <f t="shared" si="49"/>
        <v>2.4063899892848308E-3</v>
      </c>
      <c r="L130" s="54">
        <f t="shared" si="29"/>
        <v>-4.0675247035770269E-8</v>
      </c>
      <c r="M130" s="54">
        <f t="shared" si="30"/>
        <v>2.4030606979569077E-21</v>
      </c>
      <c r="N130" s="55">
        <f t="shared" si="31"/>
        <v>78.695215135982664</v>
      </c>
    </row>
    <row r="131" spans="1:14">
      <c r="A131" s="2">
        <v>120</v>
      </c>
      <c r="B131" s="2">
        <f t="shared" si="42"/>
        <v>1.1899999999999976E-4</v>
      </c>
      <c r="C131" s="54">
        <f t="shared" si="32"/>
        <v>5.1952178050531457E-4</v>
      </c>
      <c r="D131" s="54">
        <f t="shared" si="43"/>
        <v>7.8896462636715204E-5</v>
      </c>
      <c r="E131" s="54">
        <f t="shared" si="33"/>
        <v>9.9999997524680793E-5</v>
      </c>
      <c r="F131" s="54">
        <f t="shared" si="44"/>
        <v>2.4463433193238157E-5</v>
      </c>
      <c r="G131" s="2">
        <f t="shared" si="45"/>
        <v>9.6586108205587797E-8</v>
      </c>
      <c r="H131" s="54">
        <f t="shared" si="46"/>
        <v>-0.40254527748800167</v>
      </c>
      <c r="I131" s="62">
        <f t="shared" si="47"/>
        <v>0.66299546415471511</v>
      </c>
      <c r="J131" s="54">
        <f t="shared" si="48"/>
        <v>0.40254527748800167</v>
      </c>
      <c r="K131" s="2">
        <f t="shared" si="49"/>
        <v>2.4463433193238158E-3</v>
      </c>
      <c r="L131" s="54">
        <f t="shared" si="29"/>
        <v>-4.098843074459731E-8</v>
      </c>
      <c r="M131" s="54">
        <f t="shared" si="30"/>
        <v>2.4233061276006104E-21</v>
      </c>
      <c r="N131" s="55">
        <f t="shared" si="31"/>
        <v>79.358210641125808</v>
      </c>
    </row>
    <row r="132" spans="1:14">
      <c r="A132" s="2">
        <v>121</v>
      </c>
      <c r="B132" s="2">
        <f t="shared" si="42"/>
        <v>1.1999999999999976E-4</v>
      </c>
      <c r="C132" s="54">
        <f t="shared" si="32"/>
        <v>5.1911923522782654E-4</v>
      </c>
      <c r="D132" s="54">
        <f t="shared" si="43"/>
        <v>7.9559458100869916E-5</v>
      </c>
      <c r="E132" s="54">
        <f t="shared" si="33"/>
        <v>9.9999997483692367E-5</v>
      </c>
      <c r="F132" s="54">
        <f t="shared" si="44"/>
        <v>2.4865978470726158E-5</v>
      </c>
      <c r="G132" s="2">
        <f t="shared" si="45"/>
        <v>9.9032451524911616E-8</v>
      </c>
      <c r="H132" s="54">
        <f t="shared" si="46"/>
        <v>-0.40554865690342118</v>
      </c>
      <c r="I132" s="62">
        <f t="shared" si="47"/>
        <v>0.66299546384230079</v>
      </c>
      <c r="J132" s="54">
        <f t="shared" si="48"/>
        <v>0.40554865690342118</v>
      </c>
      <c r="K132" s="2">
        <f t="shared" si="49"/>
        <v>2.4865978470726157E-3</v>
      </c>
      <c r="L132" s="54">
        <f t="shared" si="29"/>
        <v>-4.1300845044463903E-8</v>
      </c>
      <c r="M132" s="54">
        <f t="shared" si="30"/>
        <v>2.4435515572443132E-21</v>
      </c>
      <c r="N132" s="55">
        <f t="shared" si="31"/>
        <v>80.021206146268966</v>
      </c>
    </row>
    <row r="133" spans="1:14">
      <c r="A133" s="2">
        <v>122</v>
      </c>
      <c r="B133" s="2">
        <f t="shared" si="42"/>
        <v>1.2099999999999976E-4</v>
      </c>
      <c r="C133" s="54">
        <f t="shared" si="32"/>
        <v>5.1871368657092313E-4</v>
      </c>
      <c r="D133" s="54">
        <f t="shared" si="43"/>
        <v>8.0222453564712215E-5</v>
      </c>
      <c r="E133" s="54">
        <f t="shared" si="33"/>
        <v>9.9999997442391529E-5</v>
      </c>
      <c r="F133" s="54">
        <f t="shared" si="44"/>
        <v>2.527152712762958E-5</v>
      </c>
      <c r="G133" s="2">
        <f t="shared" si="45"/>
        <v>1.0151904937198424E-7</v>
      </c>
      <c r="H133" s="54">
        <f t="shared" si="46"/>
        <v>-0.40854338820487685</v>
      </c>
      <c r="I133" s="62">
        <f t="shared" si="47"/>
        <v>0.66299546353066119</v>
      </c>
      <c r="J133" s="54">
        <f t="shared" si="48"/>
        <v>0.40854338820487685</v>
      </c>
      <c r="K133" s="2">
        <f t="shared" si="49"/>
        <v>2.527152712762958E-3</v>
      </c>
      <c r="L133" s="54">
        <f t="shared" si="29"/>
        <v>-4.1612484634316568E-8</v>
      </c>
      <c r="M133" s="54">
        <f t="shared" si="30"/>
        <v>2.4637969868880159E-21</v>
      </c>
      <c r="N133" s="55">
        <f t="shared" si="31"/>
        <v>80.68420165141211</v>
      </c>
    </row>
    <row r="134" spans="1:14">
      <c r="A134" s="2">
        <v>123</v>
      </c>
      <c r="B134" s="2">
        <f t="shared" si="42"/>
        <v>1.2199999999999975E-4</v>
      </c>
      <c r="C134" s="54">
        <f t="shared" si="32"/>
        <v>5.1830514318271822E-4</v>
      </c>
      <c r="D134" s="54">
        <f t="shared" si="43"/>
        <v>8.0885449028242874E-5</v>
      </c>
      <c r="E134" s="54">
        <f t="shared" si="33"/>
        <v>9.999999740077905E-5</v>
      </c>
      <c r="F134" s="54">
        <f t="shared" si="44"/>
        <v>2.5680070515834459E-5</v>
      </c>
      <c r="G134" s="2">
        <f t="shared" si="45"/>
        <v>1.0404620208474719E-7</v>
      </c>
      <c r="H134" s="54">
        <f t="shared" si="46"/>
        <v>-0.41152942124506847</v>
      </c>
      <c r="I134" s="62">
        <f t="shared" si="47"/>
        <v>0.66299546321980163</v>
      </c>
      <c r="J134" s="54">
        <f t="shared" si="48"/>
        <v>0.41152942124506847</v>
      </c>
      <c r="K134" s="2">
        <f t="shared" si="49"/>
        <v>2.568007051583446E-3</v>
      </c>
      <c r="L134" s="54">
        <f t="shared" si="29"/>
        <v>-4.1923344239981879E-8</v>
      </c>
      <c r="M134" s="54">
        <f t="shared" si="30"/>
        <v>2.4840424165317179E-21</v>
      </c>
      <c r="N134" s="55">
        <f t="shared" si="31"/>
        <v>81.347197156555239</v>
      </c>
    </row>
    <row r="135" spans="1:14">
      <c r="A135" s="2">
        <v>124</v>
      </c>
      <c r="B135" s="2">
        <f t="shared" si="42"/>
        <v>1.2299999999999976E-4</v>
      </c>
      <c r="C135" s="54">
        <f t="shared" si="32"/>
        <v>5.1789361376147313E-4</v>
      </c>
      <c r="D135" s="54">
        <f t="shared" si="43"/>
        <v>8.1548444491462679E-5</v>
      </c>
      <c r="E135" s="54">
        <f t="shared" si="33"/>
        <v>9.9999997358855703E-5</v>
      </c>
      <c r="F135" s="54">
        <f t="shared" si="44"/>
        <v>2.6091599937079526E-5</v>
      </c>
      <c r="G135" s="2">
        <f t="shared" si="45"/>
        <v>1.0661420913633064E-7</v>
      </c>
      <c r="H135" s="54">
        <f t="shared" si="46"/>
        <v>-0.41450670616198121</v>
      </c>
      <c r="I135" s="62">
        <f t="shared" si="47"/>
        <v>0.66299546290972722</v>
      </c>
      <c r="J135" s="54">
        <f t="shared" si="48"/>
        <v>0.41450670616198121</v>
      </c>
      <c r="K135" s="2">
        <f t="shared" si="49"/>
        <v>2.6091599937079525E-3</v>
      </c>
      <c r="L135" s="54">
        <f t="shared" si="29"/>
        <v>-4.2233418614310505E-8</v>
      </c>
      <c r="M135" s="54">
        <f t="shared" si="30"/>
        <v>2.504287846175421E-21</v>
      </c>
      <c r="N135" s="55">
        <f t="shared" si="31"/>
        <v>82.010192661698397</v>
      </c>
    </row>
    <row r="136" spans="1:14">
      <c r="A136" s="2">
        <v>125</v>
      </c>
      <c r="B136" s="2">
        <f t="shared" si="42"/>
        <v>1.2399999999999976E-4</v>
      </c>
      <c r="C136" s="54">
        <f t="shared" si="32"/>
        <v>5.1747910705531117E-4</v>
      </c>
      <c r="D136" s="54">
        <f t="shared" si="43"/>
        <v>8.2211439954372402E-5</v>
      </c>
      <c r="E136" s="54">
        <f t="shared" si="33"/>
        <v>9.9999997316622288E-5</v>
      </c>
      <c r="F136" s="54">
        <f t="shared" si="44"/>
        <v>2.6506106643241506E-5</v>
      </c>
      <c r="G136" s="2">
        <f t="shared" si="45"/>
        <v>1.0922336913003859E-7</v>
      </c>
      <c r="H136" s="54">
        <f t="shared" si="46"/>
        <v>-0.41747519338022721</v>
      </c>
      <c r="I136" s="62">
        <f t="shared" si="47"/>
        <v>0.66299546260044329</v>
      </c>
      <c r="J136" s="54">
        <f t="shared" si="48"/>
        <v>0.41747519338022721</v>
      </c>
      <c r="K136" s="2">
        <f t="shared" si="49"/>
        <v>2.6506106643241507E-3</v>
      </c>
      <c r="L136" s="54">
        <f t="shared" si="29"/>
        <v>-4.2542702537319959E-8</v>
      </c>
      <c r="M136" s="54">
        <f t="shared" si="30"/>
        <v>2.5245332758191237E-21</v>
      </c>
      <c r="N136" s="55">
        <f t="shared" si="31"/>
        <v>82.673188166841555</v>
      </c>
    </row>
    <row r="137" spans="1:14">
      <c r="A137" s="2">
        <v>126</v>
      </c>
      <c r="B137" s="2">
        <f t="shared" si="42"/>
        <v>1.2499999999999976E-4</v>
      </c>
      <c r="C137" s="54">
        <f t="shared" si="32"/>
        <v>5.1706163186193092E-4</v>
      </c>
      <c r="D137" s="54">
        <f t="shared" si="43"/>
        <v>8.2874435416972842E-5</v>
      </c>
      <c r="E137" s="54">
        <f t="shared" si="33"/>
        <v>9.999999727407959E-5</v>
      </c>
      <c r="F137" s="54">
        <f t="shared" si="44"/>
        <v>2.6923581836621732E-5</v>
      </c>
      <c r="G137" s="2">
        <f t="shared" si="45"/>
        <v>1.1187397979436273E-7</v>
      </c>
      <c r="H137" s="54">
        <f t="shared" si="46"/>
        <v>-0.42043483361237527</v>
      </c>
      <c r="I137" s="62">
        <f t="shared" si="47"/>
        <v>0.66299546229195505</v>
      </c>
      <c r="J137" s="54">
        <f t="shared" si="48"/>
        <v>0.42043483361237527</v>
      </c>
      <c r="K137" s="2">
        <f t="shared" si="49"/>
        <v>2.6923581836621733E-3</v>
      </c>
      <c r="L137" s="54">
        <f t="shared" si="29"/>
        <v>-4.2851190816336181E-8</v>
      </c>
      <c r="M137" s="54">
        <f t="shared" si="30"/>
        <v>2.5447787054628264E-21</v>
      </c>
      <c r="N137" s="55">
        <f t="shared" si="31"/>
        <v>83.336183671984699</v>
      </c>
    </row>
    <row r="138" spans="1:14">
      <c r="A138" s="2">
        <v>127</v>
      </c>
      <c r="B138" s="2">
        <f t="shared" si="42"/>
        <v>1.2599999999999976E-4</v>
      </c>
      <c r="C138" s="54">
        <f t="shared" si="32"/>
        <v>5.1664119702831855E-4</v>
      </c>
      <c r="D138" s="54">
        <f t="shared" si="43"/>
        <v>8.35374308792648E-5</v>
      </c>
      <c r="E138" s="54">
        <f t="shared" si="33"/>
        <v>9.9999997231228397E-5</v>
      </c>
      <c r="F138" s="54">
        <f t="shared" si="44"/>
        <v>2.7344016670234106E-5</v>
      </c>
      <c r="G138" s="2">
        <f t="shared" si="45"/>
        <v>1.1456633797802491E-7</v>
      </c>
      <c r="H138" s="54">
        <f t="shared" si="46"/>
        <v>-0.42338557786026765</v>
      </c>
      <c r="I138" s="62">
        <f t="shared" si="47"/>
        <v>0.66299546198426762</v>
      </c>
      <c r="J138" s="54">
        <f t="shared" si="48"/>
        <v>0.42338557786026765</v>
      </c>
      <c r="K138" s="2">
        <f t="shared" si="49"/>
        <v>2.7344016670234105E-3</v>
      </c>
      <c r="L138" s="54">
        <f t="shared" si="29"/>
        <v>-4.3158878286133788E-8</v>
      </c>
      <c r="M138" s="54">
        <f t="shared" si="30"/>
        <v>2.5650241351065291E-21</v>
      </c>
      <c r="N138" s="55">
        <f t="shared" si="31"/>
        <v>83.999179177127843</v>
      </c>
    </row>
    <row r="139" spans="1:14">
      <c r="A139" s="2">
        <v>128</v>
      </c>
      <c r="B139" s="2">
        <f t="shared" si="42"/>
        <v>1.2699999999999975E-4</v>
      </c>
      <c r="C139" s="54">
        <f t="shared" si="32"/>
        <v>5.1621781145045828E-4</v>
      </c>
      <c r="D139" s="54">
        <f t="shared" si="43"/>
        <v>8.4200426341249062E-5</v>
      </c>
      <c r="E139" s="54">
        <f t="shared" si="33"/>
        <v>9.999999718806952E-5</v>
      </c>
      <c r="F139" s="54">
        <f t="shared" si="44"/>
        <v>2.7767402248094375E-5</v>
      </c>
      <c r="G139" s="2">
        <f t="shared" si="45"/>
        <v>1.1730073964504832E-7</v>
      </c>
      <c r="H139" s="54">
        <f t="shared" si="46"/>
        <v>-0.42632737741632271</v>
      </c>
      <c r="I139" s="62">
        <f t="shared" si="47"/>
        <v>0.6629954616773861</v>
      </c>
      <c r="J139" s="54">
        <f t="shared" si="48"/>
        <v>0.42632737741632271</v>
      </c>
      <c r="K139" s="2">
        <f t="shared" si="49"/>
        <v>2.7767402248094373E-3</v>
      </c>
      <c r="L139" s="54">
        <f t="shared" si="29"/>
        <v>-4.3465759809075111E-8</v>
      </c>
      <c r="M139" s="54">
        <f t="shared" si="30"/>
        <v>2.5852695647502311E-21</v>
      </c>
      <c r="N139" s="55">
        <f t="shared" si="31"/>
        <v>84.662174682270958</v>
      </c>
    </row>
    <row r="140" spans="1:14">
      <c r="A140" s="2">
        <v>129</v>
      </c>
      <c r="B140" s="2">
        <f t="shared" si="42"/>
        <v>1.2799999999999975E-4</v>
      </c>
      <c r="C140" s="54">
        <f t="shared" si="32"/>
        <v>5.1579148407304199E-4</v>
      </c>
      <c r="D140" s="54">
        <f t="shared" si="43"/>
        <v>8.4863421802926453E-5</v>
      </c>
      <c r="E140" s="54">
        <f t="shared" si="33"/>
        <v>9.999999714460376E-5</v>
      </c>
      <c r="F140" s="54">
        <f t="shared" si="44"/>
        <v>2.8193729625510697E-5</v>
      </c>
      <c r="G140" s="2">
        <f t="shared" si="45"/>
        <v>1.2007747986985777E-7</v>
      </c>
      <c r="H140" s="54">
        <f t="shared" si="46"/>
        <v>-0.42926018386482662</v>
      </c>
      <c r="I140" s="62">
        <f t="shared" si="47"/>
        <v>0.6629954613713156</v>
      </c>
      <c r="J140" s="54">
        <f t="shared" si="48"/>
        <v>0.42926018386482662</v>
      </c>
      <c r="K140" s="2">
        <f t="shared" si="49"/>
        <v>2.8193729625510698E-3</v>
      </c>
      <c r="L140" s="54">
        <f t="shared" si="29"/>
        <v>-4.3771830275247984E-8</v>
      </c>
      <c r="M140" s="54">
        <f t="shared" si="30"/>
        <v>2.6055149943939338E-21</v>
      </c>
      <c r="N140" s="55">
        <f t="shared" si="31"/>
        <v>85.325170187414116</v>
      </c>
    </row>
    <row r="141" spans="1:14">
      <c r="A141" s="2">
        <v>130</v>
      </c>
      <c r="B141" s="2">
        <f t="shared" si="42"/>
        <v>1.2899999999999975E-4</v>
      </c>
      <c r="C141" s="54">
        <f t="shared" si="32"/>
        <v>5.1536222388917717E-4</v>
      </c>
      <c r="D141" s="54">
        <f t="shared" si="43"/>
        <v>8.5526417264297774E-5</v>
      </c>
      <c r="E141" s="54">
        <f t="shared" si="33"/>
        <v>9.999999710083193E-5</v>
      </c>
      <c r="F141" s="54">
        <f t="shared" si="44"/>
        <v>2.8622989809375523E-5</v>
      </c>
      <c r="G141" s="2">
        <f t="shared" si="45"/>
        <v>1.2289685283240885E-7</v>
      </c>
      <c r="H141" s="54">
        <f t="shared" si="46"/>
        <v>-0.43218394908320951</v>
      </c>
      <c r="I141" s="62">
        <f t="shared" si="47"/>
        <v>0.66299546106606122</v>
      </c>
      <c r="J141" s="54">
        <f t="shared" si="48"/>
        <v>0.43218394908320951</v>
      </c>
      <c r="K141" s="2">
        <f t="shared" si="49"/>
        <v>2.8622989809375522E-3</v>
      </c>
      <c r="L141" s="54">
        <f t="shared" ref="L141:L204" si="50">(-1)*(C141*D141)</f>
        <v>-4.407708460260222E-8</v>
      </c>
      <c r="M141" s="54">
        <f t="shared" ref="M141:M204" si="51">$B$9+($B$6*B141)/$B$5</f>
        <v>2.6257604240376366E-21</v>
      </c>
      <c r="N141" s="55">
        <f t="shared" ref="N141:N204" si="52">M141/$B$8*100</f>
        <v>85.98816569255726</v>
      </c>
    </row>
    <row r="142" spans="1:14">
      <c r="A142" s="2">
        <v>131</v>
      </c>
      <c r="B142" s="2">
        <f t="shared" si="42"/>
        <v>1.2999999999999974E-4</v>
      </c>
      <c r="C142" s="54">
        <f t="shared" ref="C142:C205" si="53">C141+H141*$B$7</f>
        <v>5.1493003994009391E-4</v>
      </c>
      <c r="D142" s="54">
        <f t="shared" si="43"/>
        <v>8.6189412725363838E-5</v>
      </c>
      <c r="E142" s="54">
        <f t="shared" ref="E142:E205" si="54">E141+$B$7*L141</f>
        <v>9.9999997056754843E-5</v>
      </c>
      <c r="F142" s="54">
        <f t="shared" si="44"/>
        <v>2.9055173758458731E-5</v>
      </c>
      <c r="G142" s="2">
        <f t="shared" si="45"/>
        <v>1.2575915181334642E-7</v>
      </c>
      <c r="H142" s="54">
        <f t="shared" si="46"/>
        <v>-0.43509862524331072</v>
      </c>
      <c r="I142" s="62">
        <f t="shared" si="47"/>
        <v>0.66299546076162819</v>
      </c>
      <c r="J142" s="54">
        <f t="shared" si="48"/>
        <v>0.43509862524331072</v>
      </c>
      <c r="K142" s="2">
        <f t="shared" si="49"/>
        <v>2.9055173758458729E-3</v>
      </c>
      <c r="L142" s="54">
        <f t="shared" si="50"/>
        <v>-4.4381517737084836E-8</v>
      </c>
      <c r="M142" s="54">
        <f t="shared" si="51"/>
        <v>2.6460058536813393E-21</v>
      </c>
      <c r="N142" s="55">
        <f t="shared" si="52"/>
        <v>86.651161197700404</v>
      </c>
    </row>
    <row r="143" spans="1:14">
      <c r="A143" s="2">
        <v>132</v>
      </c>
      <c r="B143" s="2">
        <f t="shared" si="42"/>
        <v>1.3099999999999974E-4</v>
      </c>
      <c r="C143" s="54">
        <f t="shared" si="53"/>
        <v>5.1449494131485061E-4</v>
      </c>
      <c r="D143" s="54">
        <f t="shared" si="43"/>
        <v>8.6852408186125472E-5</v>
      </c>
      <c r="E143" s="54">
        <f t="shared" si="54"/>
        <v>9.9999997012373325E-5</v>
      </c>
      <c r="F143" s="54">
        <f t="shared" si="44"/>
        <v>2.949027238370204E-5</v>
      </c>
      <c r="G143" s="2">
        <f t="shared" si="45"/>
        <v>1.2866466918919228E-7</v>
      </c>
      <c r="H143" s="54">
        <f t="shared" si="46"/>
        <v>-0.43800416481263016</v>
      </c>
      <c r="I143" s="62">
        <f t="shared" si="47"/>
        <v>0.66299546045802127</v>
      </c>
      <c r="J143" s="54">
        <f t="shared" si="48"/>
        <v>0.43800416481263016</v>
      </c>
      <c r="K143" s="2">
        <f t="shared" si="49"/>
        <v>2.9490272383702041E-3</v>
      </c>
      <c r="L143" s="54">
        <f t="shared" si="50"/>
        <v>-4.4685124652774073E-8</v>
      </c>
      <c r="M143" s="54">
        <f t="shared" si="51"/>
        <v>2.6662512833250417E-21</v>
      </c>
      <c r="N143" s="55">
        <f t="shared" si="52"/>
        <v>87.314156702843547</v>
      </c>
    </row>
    <row r="144" spans="1:14">
      <c r="A144" s="2">
        <v>133</v>
      </c>
      <c r="B144" s="2">
        <f t="shared" si="42"/>
        <v>1.3199999999999974E-4</v>
      </c>
      <c r="C144" s="54">
        <f t="shared" si="53"/>
        <v>5.1405693715003795E-4</v>
      </c>
      <c r="D144" s="54">
        <f t="shared" si="43"/>
        <v>8.7515403646583489E-5</v>
      </c>
      <c r="E144" s="54">
        <f t="shared" si="54"/>
        <v>9.9999996967688204E-5</v>
      </c>
      <c r="F144" s="54">
        <f t="shared" si="44"/>
        <v>2.9928276548514671E-5</v>
      </c>
      <c r="G144" s="2">
        <f t="shared" si="45"/>
        <v>1.316136964275625E-7</v>
      </c>
      <c r="H144" s="54">
        <f t="shared" si="46"/>
        <v>-0.44090052055556533</v>
      </c>
      <c r="I144" s="62">
        <f t="shared" si="47"/>
        <v>0.66299546015524546</v>
      </c>
      <c r="J144" s="54">
        <f t="shared" si="48"/>
        <v>0.44090052055556533</v>
      </c>
      <c r="K144" s="2">
        <f t="shared" si="49"/>
        <v>2.9928276548514673E-3</v>
      </c>
      <c r="L144" s="54">
        <f t="shared" si="50"/>
        <v>-4.4987900352011971E-8</v>
      </c>
      <c r="M144" s="54">
        <f t="shared" si="51"/>
        <v>2.6864967129687444E-21</v>
      </c>
      <c r="N144" s="55">
        <f t="shared" si="52"/>
        <v>87.977152207986691</v>
      </c>
    </row>
    <row r="145" spans="1:14">
      <c r="A145" s="2">
        <v>134</v>
      </c>
      <c r="B145" s="2">
        <f t="shared" si="42"/>
        <v>1.3299999999999974E-4</v>
      </c>
      <c r="C145" s="54">
        <f t="shared" si="53"/>
        <v>5.1361603662948238E-4</v>
      </c>
      <c r="D145" s="54">
        <f t="shared" si="43"/>
        <v>8.8178399106738728E-5</v>
      </c>
      <c r="E145" s="54">
        <f t="shared" si="54"/>
        <v>9.9999996922700305E-5</v>
      </c>
      <c r="F145" s="54">
        <f t="shared" si="44"/>
        <v>3.0369177069070235E-5</v>
      </c>
      <c r="G145" s="2">
        <f t="shared" si="45"/>
        <v>1.3460652408241395E-7</v>
      </c>
      <c r="H145" s="54">
        <f t="shared" si="46"/>
        <v>-0.44378764553463729</v>
      </c>
      <c r="I145" s="62">
        <f t="shared" si="47"/>
        <v>0.66299545985330599</v>
      </c>
      <c r="J145" s="54">
        <f t="shared" si="48"/>
        <v>0.44378764553463729</v>
      </c>
      <c r="K145" s="2">
        <f t="shared" si="49"/>
        <v>3.0369177069070235E-3</v>
      </c>
      <c r="L145" s="54">
        <f t="shared" si="50"/>
        <v>-4.5289839865535835E-8</v>
      </c>
      <c r="M145" s="54">
        <f t="shared" si="51"/>
        <v>2.7067421426124471E-21</v>
      </c>
      <c r="N145" s="55">
        <f t="shared" si="52"/>
        <v>88.640147713129849</v>
      </c>
    </row>
    <row r="146" spans="1:14">
      <c r="A146" s="2">
        <v>135</v>
      </c>
      <c r="B146" s="2">
        <f t="shared" si="42"/>
        <v>1.3399999999999973E-4</v>
      </c>
      <c r="C146" s="54">
        <f t="shared" si="53"/>
        <v>5.1317224898394772E-4</v>
      </c>
      <c r="D146" s="54">
        <f t="shared" si="43"/>
        <v>8.8841394566592031E-5</v>
      </c>
      <c r="E146" s="54">
        <f t="shared" si="54"/>
        <v>9.999999687741047E-5</v>
      </c>
      <c r="F146" s="54">
        <f t="shared" si="44"/>
        <v>3.0812964714604875E-5</v>
      </c>
      <c r="G146" s="2">
        <f t="shared" si="45"/>
        <v>1.3764344178932099E-7</v>
      </c>
      <c r="H146" s="54">
        <f t="shared" si="46"/>
        <v>-0.44666549311170156</v>
      </c>
      <c r="I146" s="62">
        <f t="shared" si="47"/>
        <v>0.66299545955220762</v>
      </c>
      <c r="J146" s="54">
        <f t="shared" si="48"/>
        <v>0.44666549311170156</v>
      </c>
      <c r="K146" s="2">
        <f t="shared" si="49"/>
        <v>3.0812964714604877E-3</v>
      </c>
      <c r="L146" s="54">
        <f t="shared" si="50"/>
        <v>-4.5590938252608308E-8</v>
      </c>
      <c r="M146" s="54">
        <f t="shared" si="51"/>
        <v>2.7269875722561498E-21</v>
      </c>
      <c r="N146" s="55">
        <f t="shared" si="52"/>
        <v>89.303143218272993</v>
      </c>
    </row>
    <row r="147" spans="1:14">
      <c r="A147" s="2">
        <v>136</v>
      </c>
      <c r="B147" s="2">
        <f t="shared" si="42"/>
        <v>1.3499999999999973E-4</v>
      </c>
      <c r="C147" s="54">
        <f t="shared" si="53"/>
        <v>5.1272558349083606E-4</v>
      </c>
      <c r="D147" s="54">
        <f t="shared" si="43"/>
        <v>8.9504390026144237E-5</v>
      </c>
      <c r="E147" s="54">
        <f t="shared" si="54"/>
        <v>9.9999996831819538E-5</v>
      </c>
      <c r="F147" s="54">
        <f t="shared" si="44"/>
        <v>3.1259630207716579E-5</v>
      </c>
      <c r="G147" s="2">
        <f t="shared" si="45"/>
        <v>1.4072473826078147E-7</v>
      </c>
      <c r="H147" s="54">
        <f t="shared" si="46"/>
        <v>-0.44953401694914669</v>
      </c>
      <c r="I147" s="62">
        <f t="shared" si="47"/>
        <v>0.66299545925195524</v>
      </c>
      <c r="J147" s="54">
        <f t="shared" si="48"/>
        <v>0.44953401694914669</v>
      </c>
      <c r="K147" s="2">
        <f t="shared" si="49"/>
        <v>3.1259630207716577E-3</v>
      </c>
      <c r="L147" s="54">
        <f t="shared" si="50"/>
        <v>-4.589119060114617E-8</v>
      </c>
      <c r="M147" s="54">
        <f t="shared" si="51"/>
        <v>2.7472330018998518E-21</v>
      </c>
      <c r="N147" s="55">
        <f t="shared" si="52"/>
        <v>89.966138723416123</v>
      </c>
    </row>
    <row r="148" spans="1:14">
      <c r="A148" s="2">
        <v>137</v>
      </c>
      <c r="B148" s="2">
        <f t="shared" si="42"/>
        <v>1.3599999999999973E-4</v>
      </c>
      <c r="C148" s="54">
        <f t="shared" si="53"/>
        <v>5.1227604947388689E-4</v>
      </c>
      <c r="D148" s="54">
        <f t="shared" si="43"/>
        <v>9.0167385485396187E-5</v>
      </c>
      <c r="E148" s="54">
        <f t="shared" si="54"/>
        <v>9.999999678592835E-5</v>
      </c>
      <c r="F148" s="54">
        <f t="shared" si="44"/>
        <v>3.1709164224665724E-5</v>
      </c>
      <c r="G148" s="2">
        <f t="shared" si="45"/>
        <v>1.4385070128155313E-7</v>
      </c>
      <c r="H148" s="54">
        <f t="shared" si="46"/>
        <v>-0.45239317101107873</v>
      </c>
      <c r="I148" s="62">
        <f t="shared" si="47"/>
        <v>0.66299545895255385</v>
      </c>
      <c r="J148" s="54">
        <f t="shared" si="48"/>
        <v>0.45239317101107873</v>
      </c>
      <c r="K148" s="2">
        <f t="shared" si="49"/>
        <v>3.1709164224665723E-3</v>
      </c>
      <c r="L148" s="54">
        <f t="shared" si="50"/>
        <v>-4.6190592027847845E-8</v>
      </c>
      <c r="M148" s="54">
        <f t="shared" si="51"/>
        <v>2.7674784315435545E-21</v>
      </c>
      <c r="N148" s="55">
        <f t="shared" si="52"/>
        <v>90.629134228559266</v>
      </c>
    </row>
    <row r="149" spans="1:14">
      <c r="A149" s="2">
        <v>138</v>
      </c>
      <c r="B149" s="2">
        <f t="shared" si="42"/>
        <v>1.3699999999999973E-4</v>
      </c>
      <c r="C149" s="54">
        <f t="shared" si="53"/>
        <v>5.1182365630287577E-4</v>
      </c>
      <c r="D149" s="54">
        <f t="shared" si="43"/>
        <v>9.0830380944348734E-5</v>
      </c>
      <c r="E149" s="54">
        <f t="shared" si="54"/>
        <v>9.999999673973776E-5</v>
      </c>
      <c r="F149" s="54">
        <f t="shared" si="44"/>
        <v>3.2161557395676801E-5</v>
      </c>
      <c r="G149" s="2">
        <f t="shared" si="45"/>
        <v>1.4702161770401971E-7</v>
      </c>
      <c r="H149" s="54">
        <f t="shared" si="46"/>
        <v>-0.4552429095644932</v>
      </c>
      <c r="I149" s="62">
        <f t="shared" si="47"/>
        <v>0.66299545865400822</v>
      </c>
      <c r="J149" s="54">
        <f t="shared" si="48"/>
        <v>0.4552429095644932</v>
      </c>
      <c r="K149" s="2">
        <f t="shared" si="49"/>
        <v>3.2161557395676802E-3</v>
      </c>
      <c r="L149" s="54">
        <f t="shared" si="50"/>
        <v>-4.6489137678319622E-8</v>
      </c>
      <c r="M149" s="54">
        <f t="shared" si="51"/>
        <v>2.7877238611872573E-21</v>
      </c>
      <c r="N149" s="55">
        <f t="shared" si="52"/>
        <v>91.29212973370241</v>
      </c>
    </row>
    <row r="150" spans="1:14">
      <c r="A150" s="2">
        <v>139</v>
      </c>
      <c r="B150" s="2">
        <f t="shared" si="42"/>
        <v>1.3799999999999972E-4</v>
      </c>
      <c r="C150" s="54">
        <f t="shared" si="53"/>
        <v>5.1136841339331123E-4</v>
      </c>
      <c r="D150" s="54">
        <f t="shared" si="43"/>
        <v>9.1493376403002747E-5</v>
      </c>
      <c r="E150" s="54">
        <f t="shared" si="54"/>
        <v>9.9999996693248621E-5</v>
      </c>
      <c r="F150" s="54">
        <f t="shared" si="44"/>
        <v>3.2616800305241295E-5</v>
      </c>
      <c r="G150" s="2">
        <f t="shared" si="45"/>
        <v>1.5023777344358739E-7</v>
      </c>
      <c r="H150" s="54">
        <f t="shared" si="46"/>
        <v>-0.45808318718043295</v>
      </c>
      <c r="I150" s="62">
        <f t="shared" si="47"/>
        <v>0.66299545835632312</v>
      </c>
      <c r="J150" s="54">
        <f t="shared" si="48"/>
        <v>0.45808318718043295</v>
      </c>
      <c r="K150" s="2">
        <f t="shared" si="49"/>
        <v>3.2616800305241295E-3</v>
      </c>
      <c r="L150" s="54">
        <f t="shared" si="50"/>
        <v>-4.6786822727200533E-8</v>
      </c>
      <c r="M150" s="54">
        <f t="shared" si="51"/>
        <v>2.80796929083096E-21</v>
      </c>
      <c r="N150" s="55">
        <f t="shared" si="52"/>
        <v>91.955125238845554</v>
      </c>
    </row>
    <row r="151" spans="1:14">
      <c r="A151" s="2">
        <v>140</v>
      </c>
      <c r="B151" s="2">
        <f t="shared" si="42"/>
        <v>1.3899999999999972E-4</v>
      </c>
      <c r="C151" s="54">
        <f t="shared" si="53"/>
        <v>5.1091033020613083E-4</v>
      </c>
      <c r="D151" s="54">
        <f t="shared" si="43"/>
        <v>9.2156371861359064E-5</v>
      </c>
      <c r="E151" s="54">
        <f t="shared" si="54"/>
        <v>9.99999966464618E-5</v>
      </c>
      <c r="F151" s="54">
        <f t="shared" si="44"/>
        <v>3.3074883492421727E-5</v>
      </c>
      <c r="G151" s="2">
        <f t="shared" si="45"/>
        <v>1.5349945347411152E-7</v>
      </c>
      <c r="H151" s="54">
        <f t="shared" si="46"/>
        <v>-0.46091395873513297</v>
      </c>
      <c r="I151" s="62">
        <f t="shared" si="47"/>
        <v>0.66299545805950344</v>
      </c>
      <c r="J151" s="54">
        <f t="shared" si="48"/>
        <v>0.46091395873513297</v>
      </c>
      <c r="K151" s="2">
        <f t="shared" si="49"/>
        <v>3.3074883492421729E-3</v>
      </c>
      <c r="L151" s="54">
        <f t="shared" si="50"/>
        <v>-4.7083642378285945E-8</v>
      </c>
      <c r="M151" s="54">
        <f t="shared" si="51"/>
        <v>2.8282147204746623E-21</v>
      </c>
      <c r="N151" s="55">
        <f t="shared" si="52"/>
        <v>92.618120743988698</v>
      </c>
    </row>
    <row r="152" spans="1:14">
      <c r="A152" s="2">
        <v>141</v>
      </c>
      <c r="B152" s="2">
        <f t="shared" si="42"/>
        <v>1.3999999999999972E-4</v>
      </c>
      <c r="C152" s="54">
        <f t="shared" si="53"/>
        <v>5.1044941624739566E-4</v>
      </c>
      <c r="D152" s="54">
        <f t="shared" si="43"/>
        <v>9.2819367319418568E-5</v>
      </c>
      <c r="E152" s="54">
        <f t="shared" si="54"/>
        <v>9.9999996599378153E-5</v>
      </c>
      <c r="F152" s="54">
        <f t="shared" si="44"/>
        <v>3.3535797451156863E-5</v>
      </c>
      <c r="G152" s="2">
        <f t="shared" si="45"/>
        <v>1.568069418233537E-7</v>
      </c>
      <c r="H152" s="54">
        <f t="shared" si="46"/>
        <v>-0.463735179411151</v>
      </c>
      <c r="I152" s="62">
        <f t="shared" si="47"/>
        <v>0.66299545776355395</v>
      </c>
      <c r="J152" s="54">
        <f t="shared" si="48"/>
        <v>0.463735179411151</v>
      </c>
      <c r="K152" s="2">
        <f t="shared" si="49"/>
        <v>3.3535797451156864E-3</v>
      </c>
      <c r="L152" s="54">
        <f t="shared" si="50"/>
        <v>-4.73795918646498E-8</v>
      </c>
      <c r="M152" s="54">
        <f t="shared" si="51"/>
        <v>2.8484601501183651E-21</v>
      </c>
      <c r="N152" s="55">
        <f t="shared" si="52"/>
        <v>93.281116249131841</v>
      </c>
    </row>
    <row r="153" spans="1:14">
      <c r="A153" s="2">
        <v>142</v>
      </c>
      <c r="B153" s="2">
        <f t="shared" si="42"/>
        <v>1.4099999999999971E-4</v>
      </c>
      <c r="C153" s="54">
        <f t="shared" si="53"/>
        <v>5.0998568106798447E-4</v>
      </c>
      <c r="D153" s="54">
        <f t="shared" si="43"/>
        <v>9.3482362777182125E-5</v>
      </c>
      <c r="E153" s="54">
        <f t="shared" si="54"/>
        <v>9.9999996551998558E-5</v>
      </c>
      <c r="F153" s="54">
        <f t="shared" si="44"/>
        <v>3.3999532630568012E-5</v>
      </c>
      <c r="G153" s="2">
        <f t="shared" si="45"/>
        <v>1.6016052156846939E-7</v>
      </c>
      <c r="H153" s="54">
        <f t="shared" si="46"/>
        <v>-0.46654680469848586</v>
      </c>
      <c r="I153" s="62">
        <f t="shared" si="47"/>
        <v>0.66299545746847943</v>
      </c>
      <c r="J153" s="54">
        <f t="shared" si="48"/>
        <v>0.46654680469848586</v>
      </c>
      <c r="K153" s="2">
        <f t="shared" si="49"/>
        <v>3.399953263056801E-3</v>
      </c>
      <c r="L153" s="54">
        <f t="shared" si="50"/>
        <v>-4.7674666448765627E-8</v>
      </c>
      <c r="M153" s="54">
        <f t="shared" si="51"/>
        <v>2.8687055797620678E-21</v>
      </c>
      <c r="N153" s="55">
        <f t="shared" si="52"/>
        <v>93.944111754274999</v>
      </c>
    </row>
    <row r="154" spans="1:14">
      <c r="A154" s="2">
        <v>143</v>
      </c>
      <c r="B154" s="2">
        <f t="shared" si="42"/>
        <v>1.4199999999999971E-4</v>
      </c>
      <c r="C154" s="54">
        <f t="shared" si="53"/>
        <v>5.0951913426328598E-4</v>
      </c>
      <c r="D154" s="54">
        <f t="shared" si="43"/>
        <v>9.4145358234650603E-5</v>
      </c>
      <c r="E154" s="54">
        <f t="shared" si="54"/>
        <v>9.9999996504323898E-5</v>
      </c>
      <c r="F154" s="54">
        <f t="shared" si="44"/>
        <v>3.4466079435266495E-5</v>
      </c>
      <c r="G154" s="2">
        <f t="shared" si="45"/>
        <v>1.635604748315262E-7</v>
      </c>
      <c r="H154" s="54">
        <f t="shared" si="46"/>
        <v>-0.46934879039568111</v>
      </c>
      <c r="I154" s="62">
        <f t="shared" si="47"/>
        <v>0.66299545717428443</v>
      </c>
      <c r="J154" s="54">
        <f t="shared" si="48"/>
        <v>0.46934879039568111</v>
      </c>
      <c r="K154" s="2">
        <f t="shared" si="49"/>
        <v>3.4466079435266496E-3</v>
      </c>
      <c r="L154" s="54">
        <f t="shared" si="50"/>
        <v>-4.7968861422626099E-8</v>
      </c>
      <c r="M154" s="54">
        <f t="shared" si="51"/>
        <v>2.8889510094057705E-21</v>
      </c>
      <c r="N154" s="55">
        <f t="shared" si="52"/>
        <v>94.607107259418143</v>
      </c>
    </row>
    <row r="155" spans="1:14">
      <c r="A155" s="2">
        <v>144</v>
      </c>
      <c r="B155" s="2">
        <f t="shared" si="42"/>
        <v>1.4299999999999971E-4</v>
      </c>
      <c r="C155" s="54">
        <f t="shared" si="53"/>
        <v>5.0904978547289031E-4</v>
      </c>
      <c r="D155" s="54">
        <f t="shared" si="43"/>
        <v>9.4808353691824883E-5</v>
      </c>
      <c r="E155" s="54">
        <f t="shared" si="54"/>
        <v>9.999999645635504E-5</v>
      </c>
      <c r="F155" s="54">
        <f t="shared" si="44"/>
        <v>3.4935428225662175E-5</v>
      </c>
      <c r="G155" s="2">
        <f t="shared" si="45"/>
        <v>1.6700708277505284E-7</v>
      </c>
      <c r="H155" s="54">
        <f t="shared" si="46"/>
        <v>-0.47214109261091497</v>
      </c>
      <c r="I155" s="62">
        <f t="shared" si="47"/>
        <v>0.66299545688097372</v>
      </c>
      <c r="J155" s="54">
        <f t="shared" si="48"/>
        <v>0.47214109261091497</v>
      </c>
      <c r="K155" s="2">
        <f t="shared" si="49"/>
        <v>3.4935428225662175E-3</v>
      </c>
      <c r="L155" s="54">
        <f t="shared" si="50"/>
        <v>-4.8262172107861368E-8</v>
      </c>
      <c r="M155" s="54">
        <f t="shared" si="51"/>
        <v>2.9091964390494725E-21</v>
      </c>
      <c r="N155" s="55">
        <f t="shared" si="52"/>
        <v>95.270102764561273</v>
      </c>
    </row>
    <row r="156" spans="1:14">
      <c r="A156" s="2">
        <v>145</v>
      </c>
      <c r="B156" s="2">
        <f t="shared" si="42"/>
        <v>1.4399999999999971E-4</v>
      </c>
      <c r="C156" s="54">
        <f t="shared" si="53"/>
        <v>5.0857764438027935E-4</v>
      </c>
      <c r="D156" s="54">
        <f t="shared" si="43"/>
        <v>9.5471349148705859E-5</v>
      </c>
      <c r="E156" s="54">
        <f t="shared" si="54"/>
        <v>9.9999996408092865E-5</v>
      </c>
      <c r="F156" s="54">
        <f t="shared" si="44"/>
        <v>3.5407569318273089E-5</v>
      </c>
      <c r="G156" s="2">
        <f t="shared" si="45"/>
        <v>1.7050062559761906E-7</v>
      </c>
      <c r="H156" s="54">
        <f t="shared" si="46"/>
        <v>-0.47492366776307821</v>
      </c>
      <c r="I156" s="62">
        <f t="shared" si="47"/>
        <v>0.66299545658855197</v>
      </c>
      <c r="J156" s="54">
        <f t="shared" si="48"/>
        <v>0.47492366776307821</v>
      </c>
      <c r="K156" s="2">
        <f t="shared" si="49"/>
        <v>3.5407569318273088E-3</v>
      </c>
      <c r="L156" s="54">
        <f t="shared" si="50"/>
        <v>-4.8554593855856013E-8</v>
      </c>
      <c r="M156" s="54">
        <f t="shared" si="51"/>
        <v>2.9294418686931752E-21</v>
      </c>
      <c r="N156" s="55">
        <f t="shared" si="52"/>
        <v>95.933098269704416</v>
      </c>
    </row>
    <row r="157" spans="1:14">
      <c r="A157" s="2">
        <v>146</v>
      </c>
      <c r="B157" s="2">
        <f t="shared" si="42"/>
        <v>1.449999999999997E-4</v>
      </c>
      <c r="C157" s="54">
        <f t="shared" si="53"/>
        <v>5.0810272071251633E-4</v>
      </c>
      <c r="D157" s="54">
        <f t="shared" si="43"/>
        <v>9.6134344605294412E-5</v>
      </c>
      <c r="E157" s="54">
        <f t="shared" si="54"/>
        <v>9.9999996359538266E-5</v>
      </c>
      <c r="F157" s="54">
        <f t="shared" si="44"/>
        <v>3.5882492986036169E-5</v>
      </c>
      <c r="G157" s="2">
        <f t="shared" si="45"/>
        <v>1.7404138252944636E-7</v>
      </c>
      <c r="H157" s="54">
        <f t="shared" si="46"/>
        <v>-0.47769647258283615</v>
      </c>
      <c r="I157" s="62">
        <f t="shared" si="47"/>
        <v>0.66299545629702383</v>
      </c>
      <c r="J157" s="54">
        <f t="shared" si="48"/>
        <v>0.47769647258283615</v>
      </c>
      <c r="K157" s="2">
        <f t="shared" si="49"/>
        <v>3.588249298603617E-3</v>
      </c>
      <c r="L157" s="54">
        <f t="shared" si="50"/>
        <v>-4.8846122047864706E-8</v>
      </c>
      <c r="M157" s="54">
        <f t="shared" si="51"/>
        <v>2.949687298336878E-21</v>
      </c>
      <c r="N157" s="55">
        <f t="shared" si="52"/>
        <v>96.596093774847574</v>
      </c>
    </row>
    <row r="158" spans="1:14">
      <c r="A158" s="2">
        <v>147</v>
      </c>
      <c r="B158" s="2">
        <f t="shared" si="42"/>
        <v>1.459999999999997E-4</v>
      </c>
      <c r="C158" s="54">
        <f t="shared" si="53"/>
        <v>5.0762502423993346E-4</v>
      </c>
      <c r="D158" s="54">
        <f t="shared" si="43"/>
        <v>9.6797340061591437E-5</v>
      </c>
      <c r="E158" s="54">
        <f t="shared" si="54"/>
        <v>9.999999631069214E-5</v>
      </c>
      <c r="F158" s="54">
        <f t="shared" si="44"/>
        <v>3.6360189458619004E-5</v>
      </c>
      <c r="G158" s="2">
        <f t="shared" si="45"/>
        <v>1.7762963182804998E-7</v>
      </c>
      <c r="H158" s="54">
        <f t="shared" si="46"/>
        <v>-0.48045946411367862</v>
      </c>
      <c r="I158" s="62">
        <f t="shared" si="47"/>
        <v>0.66299545600639376</v>
      </c>
      <c r="J158" s="54">
        <f t="shared" si="48"/>
        <v>0.48045946411367862</v>
      </c>
      <c r="K158" s="2">
        <f t="shared" si="49"/>
        <v>3.6360189458619005E-3</v>
      </c>
      <c r="L158" s="54">
        <f t="shared" si="50"/>
        <v>-4.9136752095126438E-8</v>
      </c>
      <c r="M158" s="54">
        <f t="shared" si="51"/>
        <v>2.9699327279805807E-21</v>
      </c>
      <c r="N158" s="55">
        <f t="shared" si="52"/>
        <v>97.259089279990718</v>
      </c>
    </row>
    <row r="159" spans="1:14">
      <c r="A159" s="2">
        <v>148</v>
      </c>
      <c r="B159" s="2">
        <f t="shared" si="42"/>
        <v>1.469999999999997E-4</v>
      </c>
      <c r="C159" s="54">
        <f t="shared" si="53"/>
        <v>5.0714456477581982E-4</v>
      </c>
      <c r="D159" s="54">
        <f t="shared" si="43"/>
        <v>9.7460335517597827E-5</v>
      </c>
      <c r="E159" s="54">
        <f t="shared" si="54"/>
        <v>9.9999996261555392E-5</v>
      </c>
      <c r="F159" s="54">
        <f t="shared" si="44"/>
        <v>3.684064892273268E-5</v>
      </c>
      <c r="G159" s="2">
        <f t="shared" si="45"/>
        <v>1.8126565077391188E-7</v>
      </c>
      <c r="H159" s="54">
        <f t="shared" si="46"/>
        <v>-0.48321259971295544</v>
      </c>
      <c r="I159" s="62">
        <f t="shared" si="47"/>
        <v>0.6629954557166664</v>
      </c>
      <c r="J159" s="54">
        <f t="shared" si="48"/>
        <v>0.48321259971295544</v>
      </c>
      <c r="K159" s="2">
        <f t="shared" si="49"/>
        <v>3.6840648922732682E-3</v>
      </c>
      <c r="L159" s="54">
        <f t="shared" si="50"/>
        <v>-4.9426479438977524E-8</v>
      </c>
      <c r="M159" s="54">
        <f t="shared" si="51"/>
        <v>2.990178157624283E-21</v>
      </c>
      <c r="N159" s="55">
        <f t="shared" si="52"/>
        <v>97.922084785133848</v>
      </c>
    </row>
    <row r="160" spans="1:14">
      <c r="A160" s="2">
        <v>149</v>
      </c>
      <c r="B160" s="2">
        <f t="shared" si="42"/>
        <v>1.4799999999999969E-4</v>
      </c>
      <c r="C160" s="54">
        <f t="shared" si="53"/>
        <v>5.066613521761069E-4</v>
      </c>
      <c r="D160" s="54">
        <f t="shared" si="43"/>
        <v>9.8123330973314492E-5</v>
      </c>
      <c r="E160" s="54">
        <f t="shared" si="54"/>
        <v>9.9999996212128919E-5</v>
      </c>
      <c r="F160" s="54">
        <f t="shared" si="44"/>
        <v>3.7323861522445636E-5</v>
      </c>
      <c r="G160" s="2">
        <f t="shared" si="45"/>
        <v>1.8494971566618514E-7</v>
      </c>
      <c r="H160" s="54">
        <f t="shared" si="46"/>
        <v>-0.48595583705289824</v>
      </c>
      <c r="I160" s="62">
        <f t="shared" si="47"/>
        <v>0.66299545542784633</v>
      </c>
      <c r="J160" s="54">
        <f t="shared" si="48"/>
        <v>0.48595583705289824</v>
      </c>
      <c r="K160" s="2">
        <f t="shared" si="49"/>
        <v>3.7323861522445636E-3</v>
      </c>
      <c r="L160" s="54">
        <f t="shared" si="50"/>
        <v>-4.9715299550963193E-8</v>
      </c>
      <c r="M160" s="54">
        <f t="shared" si="51"/>
        <v>3.0104235872679858E-21</v>
      </c>
      <c r="N160" s="55">
        <f t="shared" si="52"/>
        <v>98.585080290276991</v>
      </c>
    </row>
    <row r="161" spans="1:14">
      <c r="A161" s="2">
        <v>150</v>
      </c>
      <c r="B161" s="2">
        <f t="shared" si="42"/>
        <v>1.4899999999999969E-4</v>
      </c>
      <c r="C161" s="54">
        <f t="shared" si="53"/>
        <v>5.0617539633905401E-4</v>
      </c>
      <c r="D161" s="54">
        <f t="shared" si="43"/>
        <v>9.8786326428742339E-5</v>
      </c>
      <c r="E161" s="54">
        <f t="shared" si="54"/>
        <v>9.9999996162413615E-5</v>
      </c>
      <c r="F161" s="54">
        <f t="shared" si="44"/>
        <v>3.7809817359498535E-5</v>
      </c>
      <c r="G161" s="2">
        <f t="shared" si="45"/>
        <v>1.8868210181842969E-7</v>
      </c>
      <c r="H161" s="54">
        <f t="shared" si="46"/>
        <v>-0.48868913412162857</v>
      </c>
      <c r="I161" s="62">
        <f t="shared" si="47"/>
        <v>0.66299545513993796</v>
      </c>
      <c r="J161" s="54">
        <f t="shared" si="48"/>
        <v>0.48868913412162857</v>
      </c>
      <c r="K161" s="2">
        <f t="shared" si="49"/>
        <v>3.7809817359498537E-3</v>
      </c>
      <c r="L161" s="54">
        <f t="shared" si="50"/>
        <v>-5.0003207932947821E-8</v>
      </c>
      <c r="M161" s="54">
        <f t="shared" si="51"/>
        <v>3.0306690169116885E-21</v>
      </c>
      <c r="N161" s="55">
        <f t="shared" si="52"/>
        <v>99.248075795420149</v>
      </c>
    </row>
    <row r="162" spans="1:14">
      <c r="A162" s="2">
        <v>151</v>
      </c>
      <c r="B162" s="2">
        <f t="shared" si="42"/>
        <v>1.4999999999999969E-4</v>
      </c>
      <c r="C162" s="54">
        <f t="shared" si="53"/>
        <v>5.056867072049324E-4</v>
      </c>
      <c r="D162" s="54">
        <f t="shared" si="43"/>
        <v>9.9449321883882276E-5</v>
      </c>
      <c r="E162" s="54">
        <f t="shared" si="54"/>
        <v>9.99999961124104E-5</v>
      </c>
      <c r="F162" s="54">
        <f t="shared" si="44"/>
        <v>3.8298506493620162E-5</v>
      </c>
      <c r="G162" s="2">
        <f t="shared" si="45"/>
        <v>1.9246308355437955E-7</v>
      </c>
      <c r="H162" s="54">
        <f t="shared" si="46"/>
        <v>-0.49141244922415245</v>
      </c>
      <c r="I162" s="62">
        <f t="shared" si="47"/>
        <v>0.66299545485294575</v>
      </c>
      <c r="J162" s="54">
        <f t="shared" si="48"/>
        <v>0.49141244922415245</v>
      </c>
      <c r="K162" s="2">
        <f t="shared" si="49"/>
        <v>3.8298506493620161E-3</v>
      </c>
      <c r="L162" s="54">
        <f t="shared" si="50"/>
        <v>-5.0290200117223854E-8</v>
      </c>
      <c r="M162" s="54">
        <f t="shared" si="51"/>
        <v>3.0509144465553912E-21</v>
      </c>
      <c r="N162" s="55">
        <f t="shared" si="52"/>
        <v>99.911071300563293</v>
      </c>
    </row>
    <row r="163" spans="1:14">
      <c r="A163" s="2">
        <v>152</v>
      </c>
      <c r="B163" s="2">
        <f t="shared" si="42"/>
        <v>1.5099999999999969E-4</v>
      </c>
      <c r="C163" s="54">
        <f t="shared" si="53"/>
        <v>5.0519529475570829E-4</v>
      </c>
      <c r="D163" s="54">
        <f t="shared" si="43"/>
        <v>1.0011231733873522E-4</v>
      </c>
      <c r="E163" s="54">
        <f t="shared" si="54"/>
        <v>9.9999996062120197E-5</v>
      </c>
      <c r="F163" s="54">
        <f t="shared" si="44"/>
        <v>3.8789918942844315E-5</v>
      </c>
      <c r="G163" s="2">
        <f t="shared" si="45"/>
        <v>1.9629293420374157E-7</v>
      </c>
      <c r="H163" s="54">
        <f t="shared" si="46"/>
        <v>-0.49412574098334017</v>
      </c>
      <c r="I163" s="62">
        <f t="shared" si="47"/>
        <v>0.66299545456687425</v>
      </c>
      <c r="J163" s="54">
        <f t="shared" si="48"/>
        <v>0.49412574098334017</v>
      </c>
      <c r="K163" s="2">
        <f t="shared" si="49"/>
        <v>3.8789918942844317E-3</v>
      </c>
      <c r="L163" s="54">
        <f t="shared" si="50"/>
        <v>-5.0576271666619349E-8</v>
      </c>
      <c r="M163" s="54">
        <f t="shared" si="51"/>
        <v>3.0711598761990939E-21</v>
      </c>
      <c r="N163" s="55">
        <f t="shared" si="52"/>
        <v>100.57406680570644</v>
      </c>
    </row>
    <row r="164" spans="1:14">
      <c r="A164" s="2">
        <v>153</v>
      </c>
      <c r="B164" s="2">
        <f t="shared" si="42"/>
        <v>1.5199999999999968E-4</v>
      </c>
      <c r="C164" s="54">
        <f t="shared" si="53"/>
        <v>5.0470116901472494E-4</v>
      </c>
      <c r="D164" s="54">
        <f t="shared" si="43"/>
        <v>1.0077531279330209E-4</v>
      </c>
      <c r="E164" s="54">
        <f t="shared" si="54"/>
        <v>9.9999996011543928E-5</v>
      </c>
      <c r="F164" s="54">
        <f t="shared" si="44"/>
        <v>3.9284044683827654E-5</v>
      </c>
      <c r="G164" s="2">
        <f t="shared" si="45"/>
        <v>2.0017192609802601E-7</v>
      </c>
      <c r="H164" s="54">
        <f t="shared" si="46"/>
        <v>-0.49682896834089302</v>
      </c>
      <c r="I164" s="62">
        <f t="shared" si="47"/>
        <v>0.66299545428172768</v>
      </c>
      <c r="J164" s="54">
        <f t="shared" si="48"/>
        <v>0.49682896834089302</v>
      </c>
      <c r="K164" s="2">
        <f t="shared" si="49"/>
        <v>3.9284044683827657E-3</v>
      </c>
      <c r="L164" s="54">
        <f t="shared" si="50"/>
        <v>-5.0861418174604131E-8</v>
      </c>
      <c r="M164" s="54">
        <f t="shared" si="51"/>
        <v>3.0914053058427959E-21</v>
      </c>
      <c r="N164" s="55">
        <f t="shared" si="52"/>
        <v>101.23706231084957</v>
      </c>
    </row>
    <row r="165" spans="1:14">
      <c r="A165" s="2">
        <v>154</v>
      </c>
      <c r="B165" s="2">
        <f t="shared" si="42"/>
        <v>1.5299999999999968E-4</v>
      </c>
      <c r="C165" s="54">
        <f t="shared" si="53"/>
        <v>5.0420434004638402E-4</v>
      </c>
      <c r="D165" s="54">
        <f t="shared" si="43"/>
        <v>1.0143830824758382E-4</v>
      </c>
      <c r="E165" s="54">
        <f t="shared" si="54"/>
        <v>9.9999995960682513E-5</v>
      </c>
      <c r="F165" s="54">
        <f t="shared" si="44"/>
        <v>3.9780873652168549E-5</v>
      </c>
      <c r="G165" s="2">
        <f t="shared" si="45"/>
        <v>2.0410033056640878E-7</v>
      </c>
      <c r="H165" s="54">
        <f t="shared" si="46"/>
        <v>-0.49952209055829611</v>
      </c>
      <c r="I165" s="62">
        <f t="shared" si="47"/>
        <v>0.66299545399751059</v>
      </c>
      <c r="J165" s="54">
        <f t="shared" si="48"/>
        <v>0.49952209055829611</v>
      </c>
      <c r="K165" s="2">
        <f t="shared" si="49"/>
        <v>3.978087365216855E-3</v>
      </c>
      <c r="L165" s="54">
        <f t="shared" si="50"/>
        <v>-5.1145635265394672E-8</v>
      </c>
      <c r="M165" s="54">
        <f t="shared" si="51"/>
        <v>3.1116507354864986E-21</v>
      </c>
      <c r="N165" s="55">
        <f t="shared" si="52"/>
        <v>101.90005781599271</v>
      </c>
    </row>
    <row r="166" spans="1:14">
      <c r="A166" s="2">
        <v>155</v>
      </c>
      <c r="B166" s="2">
        <f t="shared" si="42"/>
        <v>1.5399999999999968E-4</v>
      </c>
      <c r="C166" s="54">
        <f t="shared" si="53"/>
        <v>5.0370481795582569E-4</v>
      </c>
      <c r="D166" s="54">
        <f t="shared" si="43"/>
        <v>1.0210130370158133E-4</v>
      </c>
      <c r="E166" s="54">
        <f t="shared" si="54"/>
        <v>9.9999995909536875E-5</v>
      </c>
      <c r="F166" s="54">
        <f t="shared" si="44"/>
        <v>4.0280395742726845E-5</v>
      </c>
      <c r="G166" s="2">
        <f t="shared" si="45"/>
        <v>2.0807841793162562E-7</v>
      </c>
      <c r="H166" s="54">
        <f t="shared" si="46"/>
        <v>-0.50220506721775704</v>
      </c>
      <c r="I166" s="62">
        <f t="shared" si="47"/>
        <v>0.6629954537142273</v>
      </c>
      <c r="J166" s="54">
        <f t="shared" si="48"/>
        <v>0.50220506721775704</v>
      </c>
      <c r="K166" s="2">
        <f t="shared" si="49"/>
        <v>4.0280395742726847E-3</v>
      </c>
      <c r="L166" s="54">
        <f t="shared" si="50"/>
        <v>-5.1428918594057495E-8</v>
      </c>
      <c r="M166" s="54">
        <f t="shared" si="51"/>
        <v>3.1318961651302014E-21</v>
      </c>
      <c r="N166" s="55">
        <f t="shared" si="52"/>
        <v>102.56305332113587</v>
      </c>
    </row>
    <row r="167" spans="1:14">
      <c r="A167" s="2">
        <v>156</v>
      </c>
      <c r="B167" s="2">
        <f t="shared" si="42"/>
        <v>1.5499999999999967E-4</v>
      </c>
      <c r="C167" s="54">
        <f t="shared" si="53"/>
        <v>5.0320261288860793E-4</v>
      </c>
      <c r="D167" s="54">
        <f t="shared" si="43"/>
        <v>1.0276429915529555E-4</v>
      </c>
      <c r="E167" s="54">
        <f t="shared" si="54"/>
        <v>9.9999995858107962E-5</v>
      </c>
      <c r="F167" s="54">
        <f t="shared" si="44"/>
        <v>4.0782600809944605E-5</v>
      </c>
      <c r="G167" s="2">
        <f t="shared" si="45"/>
        <v>2.1210645750589831E-7</v>
      </c>
      <c r="H167" s="54">
        <f t="shared" si="46"/>
        <v>-0.50487785822312958</v>
      </c>
      <c r="I167" s="62">
        <f t="shared" si="47"/>
        <v>0.66299545343188204</v>
      </c>
      <c r="J167" s="54">
        <f t="shared" si="48"/>
        <v>0.50487785822312958</v>
      </c>
      <c r="K167" s="2">
        <f t="shared" si="49"/>
        <v>4.0782600809944605E-3</v>
      </c>
      <c r="L167" s="54">
        <f t="shared" si="50"/>
        <v>-5.171126384661129E-8</v>
      </c>
      <c r="M167" s="54">
        <f t="shared" si="51"/>
        <v>3.1521415947739041E-21</v>
      </c>
      <c r="N167" s="55">
        <f t="shared" si="52"/>
        <v>103.22604882627901</v>
      </c>
    </row>
    <row r="168" spans="1:14">
      <c r="A168" s="2">
        <v>157</v>
      </c>
      <c r="B168" s="2">
        <f t="shared" si="42"/>
        <v>1.5599999999999967E-4</v>
      </c>
      <c r="C168" s="54">
        <f t="shared" si="53"/>
        <v>5.0269773503038484E-4</v>
      </c>
      <c r="D168" s="54">
        <f t="shared" si="43"/>
        <v>1.0342729460872744E-4</v>
      </c>
      <c r="E168" s="54">
        <f t="shared" si="54"/>
        <v>9.9999995806396695E-5</v>
      </c>
      <c r="F168" s="54">
        <f t="shared" si="44"/>
        <v>4.1287478668167731E-5</v>
      </c>
      <c r="G168" s="2">
        <f t="shared" si="45"/>
        <v>2.1618471758689278E-7</v>
      </c>
      <c r="H168" s="54">
        <f t="shared" si="46"/>
        <v>-0.50754042380082587</v>
      </c>
      <c r="I168" s="62">
        <f t="shared" si="47"/>
        <v>0.66299545315047914</v>
      </c>
      <c r="J168" s="54">
        <f t="shared" si="48"/>
        <v>0.50754042380082587</v>
      </c>
      <c r="K168" s="2">
        <f t="shared" si="49"/>
        <v>4.1287478668167732E-3</v>
      </c>
      <c r="L168" s="54">
        <f t="shared" si="50"/>
        <v>-5.1992666740127616E-8</v>
      </c>
      <c r="M168" s="54">
        <f t="shared" si="51"/>
        <v>3.1723870244176065E-21</v>
      </c>
      <c r="N168" s="55">
        <f t="shared" si="52"/>
        <v>103.88904433142214</v>
      </c>
    </row>
    <row r="169" spans="1:14">
      <c r="A169" s="2">
        <v>158</v>
      </c>
      <c r="B169" s="2">
        <f t="shared" si="42"/>
        <v>1.5699999999999967E-4</v>
      </c>
      <c r="C169" s="54">
        <f t="shared" si="53"/>
        <v>5.0219019460658401E-4</v>
      </c>
      <c r="D169" s="54">
        <f t="shared" si="43"/>
        <v>1.0409029006187792E-4</v>
      </c>
      <c r="E169" s="54">
        <f t="shared" si="54"/>
        <v>9.9999995754404024E-5</v>
      </c>
      <c r="F169" s="54">
        <f t="shared" si="44"/>
        <v>4.1795019091968555E-5</v>
      </c>
      <c r="G169" s="2">
        <f t="shared" si="45"/>
        <v>2.2031346545370956E-7</v>
      </c>
      <c r="H169" s="54">
        <f t="shared" si="46"/>
        <v>-0.51019272450071196</v>
      </c>
      <c r="I169" s="62">
        <f t="shared" si="47"/>
        <v>0.66299545287002282</v>
      </c>
      <c r="J169" s="54">
        <f t="shared" si="48"/>
        <v>0.51019272450071196</v>
      </c>
      <c r="K169" s="2">
        <f t="shared" si="49"/>
        <v>4.1795019091968554E-3</v>
      </c>
      <c r="L169" s="54">
        <f t="shared" si="50"/>
        <v>-5.2273123022830248E-8</v>
      </c>
      <c r="M169" s="54">
        <f t="shared" si="51"/>
        <v>3.1926324540613092E-21</v>
      </c>
      <c r="N169" s="55">
        <f t="shared" si="52"/>
        <v>104.55203983656529</v>
      </c>
    </row>
    <row r="170" spans="1:14">
      <c r="A170" s="2">
        <v>159</v>
      </c>
      <c r="B170" s="2">
        <f t="shared" si="42"/>
        <v>1.5799999999999967E-4</v>
      </c>
      <c r="C170" s="54">
        <f t="shared" si="53"/>
        <v>5.0168000188208326E-4</v>
      </c>
      <c r="D170" s="54">
        <f t="shared" si="43"/>
        <v>1.0475328551474794E-4</v>
      </c>
      <c r="E170" s="54">
        <f t="shared" si="54"/>
        <v>9.9999995702130897E-5</v>
      </c>
      <c r="F170" s="54">
        <f t="shared" si="44"/>
        <v>4.2305211816469267E-5</v>
      </c>
      <c r="G170" s="2">
        <f t="shared" si="45"/>
        <v>2.2449296736290641E-7</v>
      </c>
      <c r="H170" s="54">
        <f t="shared" si="46"/>
        <v>-0.51283472119699081</v>
      </c>
      <c r="I170" s="62">
        <f t="shared" si="47"/>
        <v>0.6629954525905174</v>
      </c>
      <c r="J170" s="54">
        <f t="shared" si="48"/>
        <v>0.51283472119699081</v>
      </c>
      <c r="K170" s="2">
        <f t="shared" si="49"/>
        <v>4.2305211816469268E-3</v>
      </c>
      <c r="L170" s="54">
        <f t="shared" si="50"/>
        <v>-5.2552628474193153E-8</v>
      </c>
      <c r="M170" s="54">
        <f t="shared" si="51"/>
        <v>3.2128778837050119E-21</v>
      </c>
      <c r="N170" s="55">
        <f t="shared" si="52"/>
        <v>105.21503534170844</v>
      </c>
    </row>
    <row r="171" spans="1:14">
      <c r="A171" s="2">
        <v>160</v>
      </c>
      <c r="B171" s="2">
        <f t="shared" si="42"/>
        <v>1.5899999999999966E-4</v>
      </c>
      <c r="C171" s="54">
        <f t="shared" si="53"/>
        <v>5.0116716716088622E-4</v>
      </c>
      <c r="D171" s="54">
        <f t="shared" si="43"/>
        <v>1.0541628096733846E-4</v>
      </c>
      <c r="E171" s="54">
        <f t="shared" si="54"/>
        <v>9.9999995649578262E-5</v>
      </c>
      <c r="F171" s="54">
        <f t="shared" si="44"/>
        <v>4.281804653766626E-5</v>
      </c>
      <c r="G171" s="2">
        <f t="shared" si="45"/>
        <v>2.2872348854455333E-7</v>
      </c>
      <c r="H171" s="54">
        <f t="shared" si="46"/>
        <v>-0.51546637508907078</v>
      </c>
      <c r="I171" s="62">
        <f t="shared" si="47"/>
        <v>0.66299545231196699</v>
      </c>
      <c r="J171" s="54">
        <f t="shared" si="48"/>
        <v>0.51546637508907078</v>
      </c>
      <c r="K171" s="2">
        <f t="shared" si="49"/>
        <v>4.2818046537666261E-3</v>
      </c>
      <c r="L171" s="54">
        <f t="shared" si="50"/>
        <v>-5.2831178905037064E-8</v>
      </c>
      <c r="M171" s="54">
        <f t="shared" si="51"/>
        <v>3.2331233133487146E-21</v>
      </c>
      <c r="N171" s="55">
        <f t="shared" si="52"/>
        <v>105.87803084685159</v>
      </c>
    </row>
    <row r="172" spans="1:14">
      <c r="A172" s="2">
        <v>161</v>
      </c>
      <c r="B172" s="2">
        <f t="shared" si="42"/>
        <v>1.5999999999999966E-4</v>
      </c>
      <c r="C172" s="54">
        <f t="shared" si="53"/>
        <v>5.0065170078579719E-4</v>
      </c>
      <c r="D172" s="54">
        <f t="shared" si="43"/>
        <v>1.0607927641965043E-4</v>
      </c>
      <c r="E172" s="54">
        <f t="shared" si="54"/>
        <v>9.9999995596747082E-5</v>
      </c>
      <c r="F172" s="54">
        <f t="shared" si="44"/>
        <v>4.3333512912755332E-5</v>
      </c>
      <c r="G172" s="2">
        <f t="shared" si="45"/>
        <v>2.3300529319831995E-7</v>
      </c>
      <c r="H172" s="54">
        <f t="shared" si="46"/>
        <v>-0.51808764770242044</v>
      </c>
      <c r="I172" s="62">
        <f t="shared" si="47"/>
        <v>0.66299545203437571</v>
      </c>
      <c r="J172" s="54">
        <f t="shared" si="48"/>
        <v>0.51808764770242044</v>
      </c>
      <c r="K172" s="2">
        <f t="shared" si="49"/>
        <v>4.3333512912755332E-3</v>
      </c>
      <c r="L172" s="54">
        <f t="shared" si="50"/>
        <v>-5.3108770157624701E-8</v>
      </c>
      <c r="M172" s="54">
        <f t="shared" si="51"/>
        <v>3.2533687429924166E-21</v>
      </c>
      <c r="N172" s="55">
        <f t="shared" si="52"/>
        <v>106.54102635199472</v>
      </c>
    </row>
    <row r="173" spans="1:14">
      <c r="A173" s="2">
        <v>162</v>
      </c>
      <c r="B173" s="2">
        <f t="shared" si="42"/>
        <v>1.6099999999999966E-4</v>
      </c>
      <c r="C173" s="54">
        <f t="shared" si="53"/>
        <v>5.0013361313809481E-4</v>
      </c>
      <c r="D173" s="54">
        <f t="shared" si="43"/>
        <v>1.0674227187168481E-4</v>
      </c>
      <c r="E173" s="54">
        <f t="shared" si="54"/>
        <v>9.9999995543638306E-5</v>
      </c>
      <c r="F173" s="54">
        <f t="shared" si="44"/>
        <v>4.3851600560457753E-5</v>
      </c>
      <c r="G173" s="2">
        <f t="shared" si="45"/>
        <v>2.3733864448959548E-7</v>
      </c>
      <c r="H173" s="54">
        <f t="shared" si="46"/>
        <v>-0.52069850088940828</v>
      </c>
      <c r="I173" s="62">
        <f t="shared" si="47"/>
        <v>0.66299545175774777</v>
      </c>
      <c r="J173" s="54">
        <f t="shared" si="48"/>
        <v>0.52069850088940828</v>
      </c>
      <c r="K173" s="2">
        <f t="shared" si="49"/>
        <v>4.3851600560457756E-3</v>
      </c>
      <c r="L173" s="54">
        <f t="shared" si="50"/>
        <v>-5.3385398105754551E-8</v>
      </c>
      <c r="M173" s="54">
        <f t="shared" si="51"/>
        <v>3.2736141726361193E-21</v>
      </c>
      <c r="N173" s="55">
        <f t="shared" si="52"/>
        <v>107.20402185713786</v>
      </c>
    </row>
    <row r="174" spans="1:14">
      <c r="A174" s="2">
        <v>163</v>
      </c>
      <c r="B174" s="2">
        <f t="shared" si="42"/>
        <v>1.6199999999999966E-4</v>
      </c>
      <c r="C174" s="54">
        <f t="shared" si="53"/>
        <v>4.9961291463720536E-4</v>
      </c>
      <c r="D174" s="54">
        <f t="shared" si="43"/>
        <v>1.0740526732344255E-4</v>
      </c>
      <c r="E174" s="54">
        <f t="shared" si="54"/>
        <v>9.999999549025291E-5</v>
      </c>
      <c r="F174" s="54">
        <f t="shared" si="44"/>
        <v>4.437229906134716E-5</v>
      </c>
      <c r="G174" s="2">
        <f t="shared" si="45"/>
        <v>2.4172380454564127E-7</v>
      </c>
      <c r="H174" s="54">
        <f t="shared" si="46"/>
        <v>-0.52329889683012909</v>
      </c>
      <c r="I174" s="62">
        <f t="shared" si="47"/>
        <v>0.66299545148208716</v>
      </c>
      <c r="J174" s="54">
        <f t="shared" si="48"/>
        <v>0.52329889683012909</v>
      </c>
      <c r="K174" s="2">
        <f t="shared" si="49"/>
        <v>4.4372299061347159E-3</v>
      </c>
      <c r="L174" s="54">
        <f t="shared" si="50"/>
        <v>-5.3661058654853326E-8</v>
      </c>
      <c r="M174" s="54">
        <f t="shared" si="51"/>
        <v>3.2938596022798221E-21</v>
      </c>
      <c r="N174" s="55">
        <f t="shared" si="52"/>
        <v>107.86701736228102</v>
      </c>
    </row>
    <row r="175" spans="1:14">
      <c r="A175" s="2">
        <v>164</v>
      </c>
      <c r="B175" s="2">
        <f t="shared" si="42"/>
        <v>1.6299999999999965E-4</v>
      </c>
      <c r="C175" s="54">
        <f t="shared" si="53"/>
        <v>4.9908961574037522E-4</v>
      </c>
      <c r="D175" s="54">
        <f t="shared" si="43"/>
        <v>1.0806826277492463E-4</v>
      </c>
      <c r="E175" s="54">
        <f t="shared" si="54"/>
        <v>9.9999995436591855E-5</v>
      </c>
      <c r="F175" s="54">
        <f t="shared" si="44"/>
        <v>4.4895597958177286E-5</v>
      </c>
      <c r="G175" s="2">
        <f t="shared" si="45"/>
        <v>2.46161034451776E-7</v>
      </c>
      <c r="H175" s="54">
        <f t="shared" si="46"/>
        <v>-0.52588879803321709</v>
      </c>
      <c r="I175" s="62">
        <f t="shared" si="47"/>
        <v>0.66299545120739811</v>
      </c>
      <c r="J175" s="54">
        <f t="shared" si="48"/>
        <v>0.52588879803321709</v>
      </c>
      <c r="K175" s="2">
        <f t="shared" si="49"/>
        <v>4.4895597958177283E-3</v>
      </c>
      <c r="L175" s="54">
        <f t="shared" si="50"/>
        <v>-5.3935747742067032E-8</v>
      </c>
      <c r="M175" s="54">
        <f t="shared" si="51"/>
        <v>3.3141050319235248E-21</v>
      </c>
      <c r="N175" s="55">
        <f t="shared" si="52"/>
        <v>108.53001286742416</v>
      </c>
    </row>
    <row r="176" spans="1:14">
      <c r="A176" s="2">
        <v>165</v>
      </c>
      <c r="B176" s="2">
        <f t="shared" ref="B176:B239" si="55">B175+$B$7</f>
        <v>1.6399999999999965E-4</v>
      </c>
      <c r="C176" s="54">
        <f t="shared" si="53"/>
        <v>4.9856372694234198E-4</v>
      </c>
      <c r="D176" s="54">
        <f t="shared" ref="D176:D239" si="56">D175+$B$7*I175</f>
        <v>1.0873125822613203E-4</v>
      </c>
      <c r="E176" s="54">
        <f t="shared" si="54"/>
        <v>9.9999995382656103E-5</v>
      </c>
      <c r="F176" s="54">
        <f t="shared" ref="F176:F239" si="57">F175+$B$7*J175</f>
        <v>4.5421486756210504E-5</v>
      </c>
      <c r="G176" s="2">
        <f t="shared" ref="G176:G239" si="58">G175+K175*$B$7</f>
        <v>2.5065059424759373E-7</v>
      </c>
      <c r="H176" s="54">
        <f t="shared" ref="H176:H239" si="59">-$B$1*C176*D176+$B$2*F176+$B$3*F176</f>
        <v>-0.52846816733664248</v>
      </c>
      <c r="I176" s="62">
        <f t="shared" ref="I176:I239" si="60">(-1)*(C176*D176)+$B$6/$B$8</f>
        <v>0.6629954509336845</v>
      </c>
      <c r="J176" s="54">
        <f t="shared" ref="J176:J239" si="61">$B$1*C176*D176-$B$2*F176-$B$3*F176</f>
        <v>0.52846816733664248</v>
      </c>
      <c r="K176" s="2">
        <f t="shared" ref="K176:K239" si="62">$B$3*F176</f>
        <v>4.5421486756210506E-3</v>
      </c>
      <c r="L176" s="54">
        <f t="shared" si="50"/>
        <v>-5.4209461336350567E-8</v>
      </c>
      <c r="M176" s="54">
        <f t="shared" si="51"/>
        <v>3.3343504615672271E-21</v>
      </c>
      <c r="N176" s="55">
        <f t="shared" si="52"/>
        <v>109.19300837256729</v>
      </c>
    </row>
    <row r="177" spans="1:14">
      <c r="A177" s="2">
        <v>166</v>
      </c>
      <c r="B177" s="2">
        <f t="shared" si="55"/>
        <v>1.6499999999999965E-4</v>
      </c>
      <c r="C177" s="54">
        <f t="shared" si="53"/>
        <v>4.980352587750053E-4</v>
      </c>
      <c r="D177" s="54">
        <f t="shared" si="56"/>
        <v>1.0939425367706571E-4</v>
      </c>
      <c r="E177" s="54">
        <f t="shared" si="54"/>
        <v>9.9999995328446645E-5</v>
      </c>
      <c r="F177" s="54">
        <f t="shared" si="57"/>
        <v>4.5949954923547147E-5</v>
      </c>
      <c r="G177" s="2">
        <f t="shared" si="58"/>
        <v>2.5519274292321476E-7</v>
      </c>
      <c r="H177" s="54">
        <f t="shared" si="59"/>
        <v>-0.53103696790849586</v>
      </c>
      <c r="I177" s="62">
        <f t="shared" si="60"/>
        <v>0.66299545066095045</v>
      </c>
      <c r="J177" s="54">
        <f t="shared" si="61"/>
        <v>0.53103696790849586</v>
      </c>
      <c r="K177" s="2">
        <f t="shared" si="62"/>
        <v>4.5949954923547144E-3</v>
      </c>
      <c r="L177" s="54">
        <f t="shared" si="50"/>
        <v>-5.4482195438555997E-8</v>
      </c>
      <c r="M177" s="54">
        <f t="shared" si="51"/>
        <v>3.3545958912109299E-21</v>
      </c>
      <c r="N177" s="55">
        <f t="shared" si="52"/>
        <v>109.85600387771044</v>
      </c>
    </row>
    <row r="178" spans="1:14">
      <c r="A178" s="2">
        <v>167</v>
      </c>
      <c r="B178" s="2">
        <f t="shared" si="55"/>
        <v>1.6599999999999964E-4</v>
      </c>
      <c r="C178" s="54">
        <f t="shared" si="53"/>
        <v>4.9750422180709685E-4</v>
      </c>
      <c r="D178" s="54">
        <f t="shared" si="56"/>
        <v>1.1005724912772666E-4</v>
      </c>
      <c r="E178" s="54">
        <f t="shared" si="54"/>
        <v>9.9999995273964456E-5</v>
      </c>
      <c r="F178" s="54">
        <f t="shared" si="57"/>
        <v>4.6480991891455644E-5</v>
      </c>
      <c r="G178" s="2">
        <f t="shared" si="58"/>
        <v>2.5978773841556948E-7</v>
      </c>
      <c r="H178" s="54">
        <f t="shared" si="59"/>
        <v>-0.5335951632477578</v>
      </c>
      <c r="I178" s="62">
        <f t="shared" si="60"/>
        <v>0.66299545038919983</v>
      </c>
      <c r="J178" s="54">
        <f t="shared" si="61"/>
        <v>0.5335951632477578</v>
      </c>
      <c r="K178" s="2">
        <f t="shared" si="62"/>
        <v>4.6480991891455648E-3</v>
      </c>
      <c r="L178" s="54">
        <f t="shared" si="50"/>
        <v>-5.4753946081519441E-8</v>
      </c>
      <c r="M178" s="54">
        <f t="shared" si="51"/>
        <v>3.3748413208546326E-21</v>
      </c>
      <c r="N178" s="55">
        <f t="shared" si="52"/>
        <v>110.51899938285359</v>
      </c>
    </row>
    <row r="179" spans="1:14">
      <c r="A179" s="2">
        <v>168</v>
      </c>
      <c r="B179" s="2">
        <f t="shared" si="55"/>
        <v>1.6699999999999964E-4</v>
      </c>
      <c r="C179" s="54">
        <f t="shared" si="53"/>
        <v>4.9697062664384912E-4</v>
      </c>
      <c r="D179" s="54">
        <f t="shared" si="56"/>
        <v>1.1072024457811585E-4</v>
      </c>
      <c r="E179" s="54">
        <f t="shared" si="54"/>
        <v>9.9999995219210512E-5</v>
      </c>
      <c r="F179" s="54">
        <f t="shared" si="57"/>
        <v>4.70145870547034E-5</v>
      </c>
      <c r="G179" s="2">
        <f t="shared" si="58"/>
        <v>2.6443583760471502E-7</v>
      </c>
      <c r="H179" s="54">
        <f t="shared" si="59"/>
        <v>-0.53614271718505369</v>
      </c>
      <c r="I179" s="62">
        <f t="shared" si="60"/>
        <v>0.66299545011843652</v>
      </c>
      <c r="J179" s="54">
        <f t="shared" si="61"/>
        <v>0.53614271718505369</v>
      </c>
      <c r="K179" s="2">
        <f t="shared" si="62"/>
        <v>4.7014587054703396E-3</v>
      </c>
      <c r="L179" s="54">
        <f t="shared" si="50"/>
        <v>-5.5024709330146471E-8</v>
      </c>
      <c r="M179" s="54">
        <f t="shared" si="51"/>
        <v>3.3950867504983353E-21</v>
      </c>
      <c r="N179" s="55">
        <f t="shared" si="52"/>
        <v>111.18199488799674</v>
      </c>
    </row>
    <row r="180" spans="1:14">
      <c r="A180" s="2">
        <v>169</v>
      </c>
      <c r="B180" s="2">
        <f t="shared" si="55"/>
        <v>1.6799999999999964E-4</v>
      </c>
      <c r="C180" s="54">
        <f t="shared" si="53"/>
        <v>4.9643448392666407E-4</v>
      </c>
      <c r="D180" s="54">
        <f t="shared" si="56"/>
        <v>1.113832400282343E-4</v>
      </c>
      <c r="E180" s="54">
        <f t="shared" si="54"/>
        <v>9.9999995164185801E-5</v>
      </c>
      <c r="F180" s="54">
        <f t="shared" si="57"/>
        <v>4.7550729771888451E-5</v>
      </c>
      <c r="G180" s="2">
        <f t="shared" si="58"/>
        <v>2.6913729631018534E-7</v>
      </c>
      <c r="H180" s="54">
        <f t="shared" si="59"/>
        <v>-0.53867959388339592</v>
      </c>
      <c r="I180" s="62">
        <f t="shared" si="60"/>
        <v>0.66299544984866454</v>
      </c>
      <c r="J180" s="54">
        <f t="shared" si="61"/>
        <v>0.53867959388339592</v>
      </c>
      <c r="K180" s="2">
        <f t="shared" si="62"/>
        <v>4.7550729771888454E-3</v>
      </c>
      <c r="L180" s="54">
        <f t="shared" si="50"/>
        <v>-5.5294481281496243E-8</v>
      </c>
      <c r="M180" s="54">
        <f t="shared" si="51"/>
        <v>3.4153321801420369E-21</v>
      </c>
      <c r="N180" s="55">
        <f t="shared" si="52"/>
        <v>111.84499039313987</v>
      </c>
    </row>
    <row r="181" spans="1:14">
      <c r="A181" s="2">
        <v>170</v>
      </c>
      <c r="B181" s="2">
        <f t="shared" si="55"/>
        <v>1.6899999999999964E-4</v>
      </c>
      <c r="C181" s="54">
        <f t="shared" si="53"/>
        <v>4.9589580433278071E-4</v>
      </c>
      <c r="D181" s="54">
        <f t="shared" si="56"/>
        <v>1.1204623547808296E-4</v>
      </c>
      <c r="E181" s="54">
        <f t="shared" si="54"/>
        <v>9.9999995108891314E-5</v>
      </c>
      <c r="F181" s="54">
        <f t="shared" si="57"/>
        <v>4.8089409365771844E-5</v>
      </c>
      <c r="G181" s="2">
        <f t="shared" si="58"/>
        <v>2.7389236928737418E-7</v>
      </c>
      <c r="H181" s="54">
        <f t="shared" si="59"/>
        <v>-0.54120575783890945</v>
      </c>
      <c r="I181" s="62">
        <f t="shared" si="60"/>
        <v>0.66299544957988776</v>
      </c>
      <c r="J181" s="54">
        <f t="shared" si="61"/>
        <v>0.54120575783890945</v>
      </c>
      <c r="K181" s="2">
        <f t="shared" si="62"/>
        <v>4.8089409365771841E-3</v>
      </c>
      <c r="L181" s="54">
        <f t="shared" si="50"/>
        <v>-5.5563258064864098E-8</v>
      </c>
      <c r="M181" s="54">
        <f t="shared" si="51"/>
        <v>3.43557760978574E-21</v>
      </c>
      <c r="N181" s="55">
        <f t="shared" si="52"/>
        <v>112.50798589828301</v>
      </c>
    </row>
    <row r="182" spans="1:14">
      <c r="A182" s="2">
        <v>171</v>
      </c>
      <c r="B182" s="2">
        <f t="shared" si="55"/>
        <v>1.6999999999999963E-4</v>
      </c>
      <c r="C182" s="54">
        <f t="shared" si="53"/>
        <v>4.9535459857494182E-4</v>
      </c>
      <c r="D182" s="54">
        <f t="shared" si="56"/>
        <v>1.1270923092766285E-4</v>
      </c>
      <c r="E182" s="54">
        <f t="shared" si="54"/>
        <v>9.9999995053328054E-5</v>
      </c>
      <c r="F182" s="54">
        <f t="shared" si="57"/>
        <v>4.8630615123610753E-5</v>
      </c>
      <c r="G182" s="2">
        <f t="shared" si="58"/>
        <v>2.7870131022395134E-7</v>
      </c>
      <c r="H182" s="54">
        <f t="shared" si="59"/>
        <v>-0.54372117388154517</v>
      </c>
      <c r="I182" s="62">
        <f t="shared" si="60"/>
        <v>0.66299544931211007</v>
      </c>
      <c r="J182" s="54">
        <f t="shared" si="61"/>
        <v>0.54372117388154517</v>
      </c>
      <c r="K182" s="2">
        <f t="shared" si="62"/>
        <v>4.8630615123610756E-3</v>
      </c>
      <c r="L182" s="54">
        <f t="shared" si="50"/>
        <v>-5.583103584186285E-8</v>
      </c>
      <c r="M182" s="54">
        <f t="shared" si="51"/>
        <v>3.4558230394294424E-21</v>
      </c>
      <c r="N182" s="55">
        <f t="shared" si="52"/>
        <v>113.17098140342617</v>
      </c>
    </row>
    <row r="183" spans="1:14">
      <c r="A183" s="2">
        <v>172</v>
      </c>
      <c r="B183" s="2">
        <f t="shared" si="55"/>
        <v>1.7099999999999963E-4</v>
      </c>
      <c r="C183" s="54">
        <f t="shared" si="53"/>
        <v>4.9481087740106027E-4</v>
      </c>
      <c r="D183" s="54">
        <f t="shared" si="56"/>
        <v>1.1337222637697496E-4</v>
      </c>
      <c r="E183" s="54">
        <f t="shared" si="54"/>
        <v>9.9999994997497022E-5</v>
      </c>
      <c r="F183" s="54">
        <f t="shared" si="57"/>
        <v>4.9174336297492296E-5</v>
      </c>
      <c r="G183" s="2">
        <f t="shared" si="58"/>
        <v>2.8356437173631241E-7</v>
      </c>
      <c r="H183" s="54">
        <f t="shared" si="59"/>
        <v>-0.54622580717577829</v>
      </c>
      <c r="I183" s="62">
        <f t="shared" si="60"/>
        <v>0.66299544904533503</v>
      </c>
      <c r="J183" s="54">
        <f t="shared" si="61"/>
        <v>0.54622580717577829</v>
      </c>
      <c r="K183" s="2">
        <f t="shared" si="62"/>
        <v>4.9174336297492299E-3</v>
      </c>
      <c r="L183" s="54">
        <f t="shared" si="50"/>
        <v>-5.6097810806502609E-8</v>
      </c>
      <c r="M183" s="54">
        <f t="shared" si="51"/>
        <v>3.4760684690731447E-21</v>
      </c>
      <c r="N183" s="55">
        <f t="shared" si="52"/>
        <v>113.83397690856928</v>
      </c>
    </row>
    <row r="184" spans="1:14">
      <c r="A184" s="2">
        <v>173</v>
      </c>
      <c r="B184" s="2">
        <f t="shared" si="55"/>
        <v>1.7199999999999963E-4</v>
      </c>
      <c r="C184" s="54">
        <f t="shared" si="53"/>
        <v>4.9426465159388444E-4</v>
      </c>
      <c r="D184" s="54">
        <f t="shared" si="56"/>
        <v>1.140352218260203E-4</v>
      </c>
      <c r="E184" s="54">
        <f t="shared" si="54"/>
        <v>9.9999994941399209E-5</v>
      </c>
      <c r="F184" s="54">
        <f t="shared" si="57"/>
        <v>4.9720562104668074E-5</v>
      </c>
      <c r="G184" s="2">
        <f t="shared" si="58"/>
        <v>2.8848180536606163E-7</v>
      </c>
      <c r="H184" s="54">
        <f t="shared" si="59"/>
        <v>-0.54871962322129209</v>
      </c>
      <c r="I184" s="62">
        <f t="shared" si="60"/>
        <v>0.66299544877956673</v>
      </c>
      <c r="J184" s="54">
        <f t="shared" si="61"/>
        <v>0.54871962322129209</v>
      </c>
      <c r="K184" s="2">
        <f t="shared" si="62"/>
        <v>4.972056210466807E-3</v>
      </c>
      <c r="L184" s="54">
        <f t="shared" si="50"/>
        <v>-5.6363579185269249E-8</v>
      </c>
      <c r="M184" s="54">
        <f t="shared" si="51"/>
        <v>3.4963138987168478E-21</v>
      </c>
      <c r="N184" s="55">
        <f t="shared" si="52"/>
        <v>114.49697241371246</v>
      </c>
    </row>
    <row r="185" spans="1:14">
      <c r="A185" s="2">
        <v>174</v>
      </c>
      <c r="B185" s="2">
        <f t="shared" si="55"/>
        <v>1.7299999999999962E-4</v>
      </c>
      <c r="C185" s="54">
        <f t="shared" si="53"/>
        <v>4.9371593197066312E-4</v>
      </c>
      <c r="D185" s="54">
        <f t="shared" si="56"/>
        <v>1.1469821727479987E-4</v>
      </c>
      <c r="E185" s="54">
        <f t="shared" si="54"/>
        <v>9.9999994885035631E-5</v>
      </c>
      <c r="F185" s="54">
        <f t="shared" si="57"/>
        <v>5.0269281727889365E-5</v>
      </c>
      <c r="G185" s="2">
        <f t="shared" si="58"/>
        <v>2.9345386157652842E-7</v>
      </c>
      <c r="H185" s="54">
        <f t="shared" si="59"/>
        <v>-0.55120258785364751</v>
      </c>
      <c r="I185" s="62">
        <f t="shared" si="60"/>
        <v>0.66299544851480863</v>
      </c>
      <c r="J185" s="54">
        <f t="shared" si="61"/>
        <v>0.55120258785364751</v>
      </c>
      <c r="K185" s="2">
        <f t="shared" si="62"/>
        <v>5.0269281727889368E-3</v>
      </c>
      <c r="L185" s="54">
        <f t="shared" si="50"/>
        <v>-5.6628337237201427E-8</v>
      </c>
      <c r="M185" s="54">
        <f t="shared" si="51"/>
        <v>3.5165593283605502E-21</v>
      </c>
      <c r="N185" s="55">
        <f t="shared" si="52"/>
        <v>115.15996791885559</v>
      </c>
    </row>
    <row r="186" spans="1:14">
      <c r="A186" s="2">
        <v>175</v>
      </c>
      <c r="B186" s="2">
        <f t="shared" si="55"/>
        <v>1.7399999999999962E-4</v>
      </c>
      <c r="C186" s="54">
        <f t="shared" si="53"/>
        <v>4.931647293828095E-4</v>
      </c>
      <c r="D186" s="54">
        <f t="shared" si="56"/>
        <v>1.1536121272331468E-4</v>
      </c>
      <c r="E186" s="54">
        <f t="shared" si="54"/>
        <v>9.9999994828407291E-5</v>
      </c>
      <c r="F186" s="54">
        <f t="shared" si="57"/>
        <v>5.0820484315743012E-5</v>
      </c>
      <c r="G186" s="2">
        <f t="shared" si="58"/>
        <v>2.9848078974931733E-7</v>
      </c>
      <c r="H186" s="54">
        <f t="shared" si="59"/>
        <v>-0.55367466724493908</v>
      </c>
      <c r="I186" s="62">
        <f t="shared" si="60"/>
        <v>0.6629954482510646</v>
      </c>
      <c r="J186" s="54">
        <f t="shared" si="61"/>
        <v>0.55367466724493908</v>
      </c>
      <c r="K186" s="2">
        <f t="shared" si="62"/>
        <v>5.0820484315743011E-3</v>
      </c>
      <c r="L186" s="54">
        <f t="shared" si="50"/>
        <v>-5.6892081253966206E-8</v>
      </c>
      <c r="M186" s="54">
        <f t="shared" si="51"/>
        <v>3.5368047580042525E-21</v>
      </c>
      <c r="N186" s="55">
        <f t="shared" si="52"/>
        <v>115.82296342399871</v>
      </c>
    </row>
    <row r="187" spans="1:14">
      <c r="A187" s="2">
        <v>176</v>
      </c>
      <c r="B187" s="2">
        <f t="shared" si="55"/>
        <v>1.7499999999999962E-4</v>
      </c>
      <c r="C187" s="54">
        <f t="shared" si="53"/>
        <v>4.9261105471556455E-4</v>
      </c>
      <c r="D187" s="54">
        <f t="shared" si="56"/>
        <v>1.1602420817156575E-4</v>
      </c>
      <c r="E187" s="54">
        <f t="shared" si="54"/>
        <v>9.9999994771515205E-5</v>
      </c>
      <c r="F187" s="54">
        <f t="shared" si="57"/>
        <v>5.1374158982987948E-5</v>
      </c>
      <c r="G187" s="2">
        <f t="shared" si="58"/>
        <v>3.0356283818089164E-7</v>
      </c>
      <c r="H187" s="54">
        <f t="shared" si="59"/>
        <v>-0.55613582790443594</v>
      </c>
      <c r="I187" s="62">
        <f t="shared" si="60"/>
        <v>0.66299544798833832</v>
      </c>
      <c r="J187" s="54">
        <f t="shared" si="61"/>
        <v>0.55613582790443594</v>
      </c>
      <c r="K187" s="2">
        <f t="shared" si="62"/>
        <v>5.1374158982987949E-3</v>
      </c>
      <c r="L187" s="54">
        <f t="shared" si="50"/>
        <v>-5.7154807559933227E-8</v>
      </c>
      <c r="M187" s="54">
        <f t="shared" si="51"/>
        <v>3.5570501876479556E-21</v>
      </c>
      <c r="N187" s="55">
        <f t="shared" si="52"/>
        <v>116.48595892914189</v>
      </c>
    </row>
    <row r="188" spans="1:14">
      <c r="A188" s="2">
        <v>177</v>
      </c>
      <c r="B188" s="2">
        <f t="shared" si="55"/>
        <v>1.7599999999999962E-4</v>
      </c>
      <c r="C188" s="54">
        <f t="shared" si="53"/>
        <v>4.920549188876601E-4</v>
      </c>
      <c r="D188" s="54">
        <f t="shared" si="56"/>
        <v>1.1668720361955408E-4</v>
      </c>
      <c r="E188" s="54">
        <f t="shared" si="54"/>
        <v>9.9999994714360403E-5</v>
      </c>
      <c r="F188" s="54">
        <f t="shared" si="57"/>
        <v>5.1930294810892386E-5</v>
      </c>
      <c r="G188" s="2">
        <f t="shared" si="58"/>
        <v>3.0870025407919046E-7</v>
      </c>
      <c r="H188" s="54">
        <f t="shared" si="59"/>
        <v>-0.55858603667920792</v>
      </c>
      <c r="I188" s="62">
        <f t="shared" si="60"/>
        <v>0.66299544772663332</v>
      </c>
      <c r="J188" s="54">
        <f t="shared" si="61"/>
        <v>0.55858603667920792</v>
      </c>
      <c r="K188" s="2">
        <f t="shared" si="62"/>
        <v>5.1930294810892388E-3</v>
      </c>
      <c r="L188" s="54">
        <f t="shared" si="50"/>
        <v>-5.7416512512247563E-8</v>
      </c>
      <c r="M188" s="54">
        <f t="shared" si="51"/>
        <v>3.577295617291658E-21</v>
      </c>
      <c r="N188" s="55">
        <f t="shared" si="52"/>
        <v>117.14895443428502</v>
      </c>
    </row>
    <row r="189" spans="1:14">
      <c r="A189" s="2">
        <v>178</v>
      </c>
      <c r="B189" s="2">
        <f t="shared" si="55"/>
        <v>1.7699999999999961E-4</v>
      </c>
      <c r="C189" s="54">
        <f t="shared" si="53"/>
        <v>4.9149633285098084E-4</v>
      </c>
      <c r="D189" s="54">
        <f t="shared" si="56"/>
        <v>1.1735019906728072E-4</v>
      </c>
      <c r="E189" s="54">
        <f t="shared" si="54"/>
        <v>9.9999994656943888E-5</v>
      </c>
      <c r="F189" s="54">
        <f t="shared" si="57"/>
        <v>5.2488880847571596E-5</v>
      </c>
      <c r="G189" s="2">
        <f t="shared" si="58"/>
        <v>3.138932835602797E-7</v>
      </c>
      <c r="H189" s="54">
        <f t="shared" si="59"/>
        <v>-0.56102526075473913</v>
      </c>
      <c r="I189" s="62">
        <f t="shared" si="60"/>
        <v>0.6629954474659534</v>
      </c>
      <c r="J189" s="54">
        <f t="shared" si="61"/>
        <v>0.56102526075473913</v>
      </c>
      <c r="K189" s="2">
        <f t="shared" si="62"/>
        <v>5.2488880847571598E-3</v>
      </c>
      <c r="L189" s="54">
        <f t="shared" si="50"/>
        <v>-5.7677192500901062E-8</v>
      </c>
      <c r="M189" s="54">
        <f t="shared" si="51"/>
        <v>3.5975410469353603E-21</v>
      </c>
      <c r="N189" s="55">
        <f t="shared" si="52"/>
        <v>117.81194993942816</v>
      </c>
    </row>
    <row r="190" spans="1:14">
      <c r="A190" s="2">
        <v>179</v>
      </c>
      <c r="B190" s="2">
        <f t="shared" si="55"/>
        <v>1.7799999999999961E-4</v>
      </c>
      <c r="C190" s="54">
        <f t="shared" si="53"/>
        <v>4.9093530759022615E-4</v>
      </c>
      <c r="D190" s="54">
        <f t="shared" si="56"/>
        <v>1.1801319451474667E-4</v>
      </c>
      <c r="E190" s="54">
        <f t="shared" si="54"/>
        <v>9.9999994599266691E-5</v>
      </c>
      <c r="F190" s="54">
        <f t="shared" si="57"/>
        <v>5.3049906108326337E-5</v>
      </c>
      <c r="G190" s="2">
        <f t="shared" si="58"/>
        <v>3.1914217164503684E-7</v>
      </c>
      <c r="H190" s="54">
        <f t="shared" si="59"/>
        <v>-0.56345346765552562</v>
      </c>
      <c r="I190" s="62">
        <f t="shared" si="60"/>
        <v>0.66299544720630188</v>
      </c>
      <c r="J190" s="54">
        <f t="shared" si="61"/>
        <v>0.56345346765552562</v>
      </c>
      <c r="K190" s="2">
        <f t="shared" si="62"/>
        <v>5.3049906108326335E-3</v>
      </c>
      <c r="L190" s="54">
        <f t="shared" si="50"/>
        <v>-5.7936843948802345E-8</v>
      </c>
      <c r="M190" s="54">
        <f t="shared" si="51"/>
        <v>3.6177864765790627E-21</v>
      </c>
      <c r="N190" s="55">
        <f t="shared" si="52"/>
        <v>118.47494544457129</v>
      </c>
    </row>
    <row r="191" spans="1:14">
      <c r="A191" s="2">
        <v>180</v>
      </c>
      <c r="B191" s="2">
        <f t="shared" si="55"/>
        <v>1.7899999999999961E-4</v>
      </c>
      <c r="C191" s="54">
        <f t="shared" si="53"/>
        <v>4.903718541225706E-4</v>
      </c>
      <c r="D191" s="54">
        <f t="shared" si="56"/>
        <v>1.1867618996195297E-4</v>
      </c>
      <c r="E191" s="54">
        <f t="shared" si="54"/>
        <v>9.9999994541329841E-5</v>
      </c>
      <c r="F191" s="54">
        <f t="shared" si="57"/>
        <v>5.3613359575981861E-5</v>
      </c>
      <c r="G191" s="2">
        <f t="shared" si="58"/>
        <v>3.2444716225586949E-7</v>
      </c>
      <c r="H191" s="54">
        <f t="shared" si="59"/>
        <v>-0.56587062524565823</v>
      </c>
      <c r="I191" s="62">
        <f t="shared" si="60"/>
        <v>0.66299544694768253</v>
      </c>
      <c r="J191" s="54">
        <f t="shared" si="61"/>
        <v>0.56587062524565823</v>
      </c>
      <c r="K191" s="2">
        <f t="shared" si="62"/>
        <v>5.3613359575981857E-3</v>
      </c>
      <c r="L191" s="54">
        <f t="shared" si="50"/>
        <v>-5.8195463311845282E-8</v>
      </c>
      <c r="M191" s="54">
        <f t="shared" si="51"/>
        <v>3.6380319062227658E-21</v>
      </c>
      <c r="N191" s="55">
        <f t="shared" si="52"/>
        <v>119.13794094971446</v>
      </c>
    </row>
    <row r="192" spans="1:14">
      <c r="A192" s="2">
        <v>181</v>
      </c>
      <c r="B192" s="2">
        <f t="shared" si="55"/>
        <v>1.799999999999996E-4</v>
      </c>
      <c r="C192" s="54">
        <f t="shared" si="53"/>
        <v>4.8980598349732498E-4</v>
      </c>
      <c r="D192" s="54">
        <f t="shared" si="56"/>
        <v>1.1933918540890065E-4</v>
      </c>
      <c r="E192" s="54">
        <f t="shared" si="54"/>
        <v>9.9999994483134381E-5</v>
      </c>
      <c r="F192" s="54">
        <f t="shared" si="57"/>
        <v>5.4179230201227517E-5</v>
      </c>
      <c r="G192" s="2">
        <f t="shared" si="58"/>
        <v>3.2980849821346767E-7</v>
      </c>
      <c r="H192" s="54">
        <f t="shared" si="59"/>
        <v>-0.56827670172939382</v>
      </c>
      <c r="I192" s="62">
        <f t="shared" si="60"/>
        <v>0.6629954466900988</v>
      </c>
      <c r="J192" s="54">
        <f t="shared" si="61"/>
        <v>0.56827670172939382</v>
      </c>
      <c r="K192" s="2">
        <f t="shared" si="62"/>
        <v>5.4179230201227514E-3</v>
      </c>
      <c r="L192" s="54">
        <f t="shared" si="50"/>
        <v>-5.84530470789762E-8</v>
      </c>
      <c r="M192" s="54">
        <f t="shared" si="51"/>
        <v>3.6582773358664682E-21</v>
      </c>
      <c r="N192" s="55">
        <f t="shared" si="52"/>
        <v>119.80093645485759</v>
      </c>
    </row>
    <row r="193" spans="1:14">
      <c r="A193" s="2">
        <v>182</v>
      </c>
      <c r="B193" s="2">
        <f t="shared" si="55"/>
        <v>1.809999999999996E-4</v>
      </c>
      <c r="C193" s="54">
        <f t="shared" si="53"/>
        <v>4.8923770679559558E-4</v>
      </c>
      <c r="D193" s="54">
        <f t="shared" si="56"/>
        <v>1.2000218085559075E-4</v>
      </c>
      <c r="E193" s="54">
        <f t="shared" si="54"/>
        <v>9.9999994424681329E-5</v>
      </c>
      <c r="F193" s="54">
        <f t="shared" si="57"/>
        <v>5.4747506902956909E-5</v>
      </c>
      <c r="G193" s="2">
        <f t="shared" si="58"/>
        <v>3.3522642123359041E-7</v>
      </c>
      <c r="H193" s="54">
        <f t="shared" si="59"/>
        <v>-0.57067166565170835</v>
      </c>
      <c r="I193" s="62">
        <f t="shared" si="60"/>
        <v>0.66299544643355413</v>
      </c>
      <c r="J193" s="54">
        <f t="shared" si="61"/>
        <v>0.57067166565170835</v>
      </c>
      <c r="K193" s="2">
        <f t="shared" si="62"/>
        <v>5.4747506902956908E-3</v>
      </c>
      <c r="L193" s="54">
        <f t="shared" si="50"/>
        <v>-5.8709591772259539E-8</v>
      </c>
      <c r="M193" s="54">
        <f t="shared" si="51"/>
        <v>3.6785227655101713E-21</v>
      </c>
      <c r="N193" s="55">
        <f t="shared" si="52"/>
        <v>120.46393196000076</v>
      </c>
    </row>
    <row r="194" spans="1:14">
      <c r="A194" s="2">
        <v>183</v>
      </c>
      <c r="B194" s="2">
        <f t="shared" si="55"/>
        <v>1.819999999999996E-4</v>
      </c>
      <c r="C194" s="54">
        <f t="shared" si="53"/>
        <v>4.8866703512994391E-4</v>
      </c>
      <c r="D194" s="54">
        <f t="shared" si="56"/>
        <v>1.206651763020243E-4</v>
      </c>
      <c r="E194" s="54">
        <f t="shared" si="54"/>
        <v>9.999999436597174E-5</v>
      </c>
      <c r="F194" s="54">
        <f t="shared" si="57"/>
        <v>5.5318178568608618E-5</v>
      </c>
      <c r="G194" s="2">
        <f t="shared" si="58"/>
        <v>3.4070117192388609E-7</v>
      </c>
      <c r="H194" s="54">
        <f t="shared" si="59"/>
        <v>-0.57305548589883926</v>
      </c>
      <c r="I194" s="62">
        <f t="shared" si="60"/>
        <v>0.66299544617805195</v>
      </c>
      <c r="J194" s="54">
        <f t="shared" si="61"/>
        <v>0.57305548589883926</v>
      </c>
      <c r="K194" s="2">
        <f t="shared" si="62"/>
        <v>5.5318178568608614E-3</v>
      </c>
      <c r="L194" s="54">
        <f t="shared" si="50"/>
        <v>-5.8965093946942183E-8</v>
      </c>
      <c r="M194" s="54">
        <f t="shared" si="51"/>
        <v>3.6987681951538736E-21</v>
      </c>
      <c r="N194" s="55">
        <f t="shared" si="52"/>
        <v>121.12692746514388</v>
      </c>
    </row>
    <row r="195" spans="1:14">
      <c r="A195" s="2">
        <v>184</v>
      </c>
      <c r="B195" s="2">
        <f t="shared" si="55"/>
        <v>1.829999999999996E-4</v>
      </c>
      <c r="C195" s="54">
        <f t="shared" si="53"/>
        <v>4.8809397964404507E-4</v>
      </c>
      <c r="D195" s="54">
        <f t="shared" si="56"/>
        <v>1.2132817174820236E-4</v>
      </c>
      <c r="E195" s="54">
        <f t="shared" si="54"/>
        <v>9.9999994307006646E-5</v>
      </c>
      <c r="F195" s="54">
        <f t="shared" si="57"/>
        <v>5.5891234054507455E-5</v>
      </c>
      <c r="G195" s="2">
        <f t="shared" si="58"/>
        <v>3.4623298978074694E-7</v>
      </c>
      <c r="H195" s="54">
        <f t="shared" si="59"/>
        <v>-0.57542813169881069</v>
      </c>
      <c r="I195" s="62">
        <f t="shared" si="60"/>
        <v>0.66299544592359572</v>
      </c>
      <c r="J195" s="54">
        <f t="shared" si="61"/>
        <v>0.57542813169881069</v>
      </c>
      <c r="K195" s="2">
        <f t="shared" si="62"/>
        <v>5.5891234054507456E-3</v>
      </c>
      <c r="L195" s="54">
        <f t="shared" si="50"/>
        <v>-5.9219550191516286E-8</v>
      </c>
      <c r="M195" s="54">
        <f t="shared" si="51"/>
        <v>3.719013624797576E-21</v>
      </c>
      <c r="N195" s="55">
        <f t="shared" si="52"/>
        <v>121.78992297028704</v>
      </c>
    </row>
    <row r="196" spans="1:14">
      <c r="A196" s="2">
        <v>185</v>
      </c>
      <c r="B196" s="2">
        <f t="shared" si="55"/>
        <v>1.8399999999999959E-4</v>
      </c>
      <c r="C196" s="54">
        <f t="shared" si="53"/>
        <v>4.8751855151234625E-4</v>
      </c>
      <c r="D196" s="54">
        <f t="shared" si="56"/>
        <v>1.2199116719412595E-4</v>
      </c>
      <c r="E196" s="54">
        <f t="shared" si="54"/>
        <v>9.999999424778709E-5</v>
      </c>
      <c r="F196" s="54">
        <f t="shared" si="57"/>
        <v>5.6466662186206264E-5</v>
      </c>
      <c r="G196" s="2">
        <f t="shared" si="58"/>
        <v>3.5182211318619767E-7</v>
      </c>
      <c r="H196" s="54">
        <f t="shared" si="59"/>
        <v>-0.57778957262194541</v>
      </c>
      <c r="I196" s="62">
        <f t="shared" si="60"/>
        <v>0.66299544567018875</v>
      </c>
      <c r="J196" s="54">
        <f t="shared" si="61"/>
        <v>0.57778957262194541</v>
      </c>
      <c r="K196" s="2">
        <f t="shared" si="62"/>
        <v>5.6466662186206266E-3</v>
      </c>
      <c r="L196" s="54">
        <f t="shared" si="50"/>
        <v>-5.9472957127780739E-8</v>
      </c>
      <c r="M196" s="54">
        <f t="shared" si="51"/>
        <v>3.7392590544412791E-21</v>
      </c>
      <c r="N196" s="55">
        <f t="shared" si="52"/>
        <v>122.45291847543018</v>
      </c>
    </row>
    <row r="197" spans="1:14">
      <c r="A197" s="2">
        <v>186</v>
      </c>
      <c r="B197" s="2">
        <f t="shared" si="55"/>
        <v>1.8499999999999959E-4</v>
      </c>
      <c r="C197" s="54">
        <f t="shared" si="53"/>
        <v>4.8694076193972431E-4</v>
      </c>
      <c r="D197" s="54">
        <f t="shared" si="56"/>
        <v>1.2265416263979614E-4</v>
      </c>
      <c r="E197" s="54">
        <f t="shared" si="54"/>
        <v>9.9999994188314128E-5</v>
      </c>
      <c r="F197" s="54">
        <f t="shared" si="57"/>
        <v>5.7044451758828206E-5</v>
      </c>
      <c r="G197" s="2">
        <f t="shared" si="58"/>
        <v>3.5746877940481828E-7</v>
      </c>
      <c r="H197" s="54">
        <f t="shared" si="59"/>
        <v>-0.58013977858136356</v>
      </c>
      <c r="I197" s="62">
        <f t="shared" si="60"/>
        <v>0.66299544541783451</v>
      </c>
      <c r="J197" s="54">
        <f t="shared" si="61"/>
        <v>0.58013977858136356</v>
      </c>
      <c r="K197" s="2">
        <f t="shared" si="62"/>
        <v>5.7044451758828203E-3</v>
      </c>
      <c r="L197" s="54">
        <f t="shared" si="50"/>
        <v>-5.9725311410901205E-8</v>
      </c>
      <c r="M197" s="54">
        <f t="shared" si="51"/>
        <v>3.7595044840849814E-21</v>
      </c>
      <c r="N197" s="55">
        <f t="shared" si="52"/>
        <v>123.11591398057331</v>
      </c>
    </row>
    <row r="198" spans="1:14">
      <c r="A198" s="2">
        <v>187</v>
      </c>
      <c r="B198" s="2">
        <f t="shared" si="55"/>
        <v>1.8599999999999959E-4</v>
      </c>
      <c r="C198" s="54">
        <f t="shared" si="53"/>
        <v>4.8636062216114294E-4</v>
      </c>
      <c r="D198" s="54">
        <f t="shared" si="56"/>
        <v>1.2331715808521399E-4</v>
      </c>
      <c r="E198" s="54">
        <f t="shared" si="54"/>
        <v>9.9999994128588819E-5</v>
      </c>
      <c r="F198" s="54">
        <f t="shared" si="57"/>
        <v>5.7624591537409573E-5</v>
      </c>
      <c r="G198" s="2">
        <f t="shared" si="58"/>
        <v>3.631732245807011E-7</v>
      </c>
      <c r="H198" s="54">
        <f t="shared" si="59"/>
        <v>-0.58247871983346411</v>
      </c>
      <c r="I198" s="62">
        <f t="shared" si="60"/>
        <v>0.66299544516653619</v>
      </c>
      <c r="J198" s="54">
        <f t="shared" si="61"/>
        <v>0.58247871983346411</v>
      </c>
      <c r="K198" s="2">
        <f t="shared" si="62"/>
        <v>5.7624591537409576E-3</v>
      </c>
      <c r="L198" s="54">
        <f t="shared" si="50"/>
        <v>-5.9976609729468698E-8</v>
      </c>
      <c r="M198" s="54">
        <f t="shared" si="51"/>
        <v>3.7797499137286838E-21</v>
      </c>
      <c r="N198" s="55">
        <f t="shared" si="52"/>
        <v>123.77890948571645</v>
      </c>
    </row>
    <row r="199" spans="1:14">
      <c r="A199" s="2">
        <v>188</v>
      </c>
      <c r="B199" s="2">
        <f t="shared" si="55"/>
        <v>1.8699999999999959E-4</v>
      </c>
      <c r="C199" s="54">
        <f t="shared" si="53"/>
        <v>4.8577814344130947E-4</v>
      </c>
      <c r="D199" s="54">
        <f t="shared" si="56"/>
        <v>1.2398015353038051E-4</v>
      </c>
      <c r="E199" s="54">
        <f t="shared" si="54"/>
        <v>9.9999994068612205E-5</v>
      </c>
      <c r="F199" s="54">
        <f t="shared" si="57"/>
        <v>5.8207070257243037E-5</v>
      </c>
      <c r="G199" s="2">
        <f t="shared" si="58"/>
        <v>3.6893568373444208E-7</v>
      </c>
      <c r="H199" s="54">
        <f t="shared" si="59"/>
        <v>-0.58480636697839461</v>
      </c>
      <c r="I199" s="62">
        <f t="shared" si="60"/>
        <v>0.66299544491629703</v>
      </c>
      <c r="J199" s="54">
        <f t="shared" si="61"/>
        <v>0.58480636697839461</v>
      </c>
      <c r="K199" s="2">
        <f t="shared" si="62"/>
        <v>5.8207070257243034E-3</v>
      </c>
      <c r="L199" s="54">
        <f t="shared" si="50"/>
        <v>-6.0226848805556753E-8</v>
      </c>
      <c r="M199" s="54">
        <f t="shared" si="51"/>
        <v>3.7999953433723861E-21</v>
      </c>
      <c r="N199" s="55">
        <f t="shared" si="52"/>
        <v>124.44190499085958</v>
      </c>
    </row>
    <row r="200" spans="1:14">
      <c r="A200" s="2">
        <v>189</v>
      </c>
      <c r="B200" s="2">
        <f t="shared" si="55"/>
        <v>1.8799999999999958E-4</v>
      </c>
      <c r="C200" s="54">
        <f t="shared" si="53"/>
        <v>4.8519333707433109E-4</v>
      </c>
      <c r="D200" s="54">
        <f t="shared" si="56"/>
        <v>1.246431489752968E-4</v>
      </c>
      <c r="E200" s="54">
        <f t="shared" si="54"/>
        <v>9.9999994008385357E-5</v>
      </c>
      <c r="F200" s="54">
        <f t="shared" si="57"/>
        <v>5.8791876624221435E-5</v>
      </c>
      <c r="G200" s="2">
        <f t="shared" si="58"/>
        <v>3.7475639076016637E-7</v>
      </c>
      <c r="H200" s="54">
        <f t="shared" si="59"/>
        <v>-0.58712269096050607</v>
      </c>
      <c r="I200" s="62">
        <f t="shared" si="60"/>
        <v>0.66299544466712046</v>
      </c>
      <c r="J200" s="54">
        <f t="shared" si="61"/>
        <v>0.58712269096050607</v>
      </c>
      <c r="K200" s="2">
        <f t="shared" si="62"/>
        <v>5.8791876624221433E-3</v>
      </c>
      <c r="L200" s="54">
        <f t="shared" si="50"/>
        <v>-6.0476025394777244E-8</v>
      </c>
      <c r="M200" s="54">
        <f t="shared" si="51"/>
        <v>3.8202407730160892E-21</v>
      </c>
      <c r="N200" s="55">
        <f t="shared" si="52"/>
        <v>125.10490049600276</v>
      </c>
    </row>
    <row r="201" spans="1:14">
      <c r="A201" s="2">
        <v>190</v>
      </c>
      <c r="B201" s="2">
        <f t="shared" si="55"/>
        <v>1.8899999999999958E-4</v>
      </c>
      <c r="C201" s="54">
        <f t="shared" si="53"/>
        <v>4.846062143833706E-4</v>
      </c>
      <c r="D201" s="54">
        <f t="shared" si="56"/>
        <v>1.2530614441996391E-4</v>
      </c>
      <c r="E201" s="54">
        <f t="shared" si="54"/>
        <v>9.9999993947909332E-5</v>
      </c>
      <c r="F201" s="54">
        <f t="shared" si="57"/>
        <v>5.9378999315181941E-5</v>
      </c>
      <c r="G201" s="2">
        <f t="shared" si="58"/>
        <v>3.806355784225885E-7</v>
      </c>
      <c r="H201" s="54">
        <f t="shared" si="59"/>
        <v>-0.58942766306879169</v>
      </c>
      <c r="I201" s="62">
        <f t="shared" si="60"/>
        <v>0.66299544441900959</v>
      </c>
      <c r="J201" s="54">
        <f t="shared" si="61"/>
        <v>0.58942766306879169</v>
      </c>
      <c r="K201" s="2">
        <f t="shared" si="62"/>
        <v>5.9378999315181941E-3</v>
      </c>
      <c r="L201" s="54">
        <f t="shared" si="50"/>
        <v>-6.0724136286334629E-8</v>
      </c>
      <c r="M201" s="54">
        <f t="shared" si="51"/>
        <v>3.8404862026597916E-21</v>
      </c>
      <c r="N201" s="55">
        <f t="shared" si="52"/>
        <v>125.76789600114589</v>
      </c>
    </row>
    <row r="202" spans="1:14">
      <c r="A202" s="2">
        <v>191</v>
      </c>
      <c r="B202" s="2">
        <f t="shared" si="55"/>
        <v>1.8999999999999958E-4</v>
      </c>
      <c r="C202" s="54">
        <f t="shared" si="53"/>
        <v>4.8401678672030179E-4</v>
      </c>
      <c r="D202" s="54">
        <f t="shared" si="56"/>
        <v>1.2596913986438293E-4</v>
      </c>
      <c r="E202" s="54">
        <f t="shared" si="54"/>
        <v>9.9999993887185201E-5</v>
      </c>
      <c r="F202" s="54">
        <f t="shared" si="57"/>
        <v>5.9968426978250736E-5</v>
      </c>
      <c r="G202" s="2">
        <f t="shared" si="58"/>
        <v>3.8657347835410669E-7</v>
      </c>
      <c r="H202" s="54">
        <f t="shared" si="59"/>
        <v>-0.59172125493731376</v>
      </c>
      <c r="I202" s="62">
        <f t="shared" si="60"/>
        <v>0.66299544417196754</v>
      </c>
      <c r="J202" s="54">
        <f t="shared" si="61"/>
        <v>0.59172125493731376</v>
      </c>
      <c r="K202" s="2">
        <f t="shared" si="62"/>
        <v>5.9968426978250734E-3</v>
      </c>
      <c r="L202" s="54">
        <f t="shared" si="50"/>
        <v>-6.0971178303078905E-8</v>
      </c>
      <c r="M202" s="54">
        <f t="shared" si="51"/>
        <v>3.8607316323034947E-21</v>
      </c>
      <c r="N202" s="55">
        <f t="shared" si="52"/>
        <v>126.43089150628906</v>
      </c>
    </row>
    <row r="203" spans="1:14">
      <c r="A203" s="2">
        <v>192</v>
      </c>
      <c r="B203" s="2">
        <f t="shared" si="55"/>
        <v>1.9099999999999957E-4</v>
      </c>
      <c r="C203" s="54">
        <f t="shared" si="53"/>
        <v>4.8342506546536447E-4</v>
      </c>
      <c r="D203" s="54">
        <f t="shared" si="56"/>
        <v>1.2663213530855489E-4</v>
      </c>
      <c r="E203" s="54">
        <f t="shared" si="54"/>
        <v>9.9999993826214021E-5</v>
      </c>
      <c r="F203" s="54">
        <f t="shared" si="57"/>
        <v>6.0560148233188049E-5</v>
      </c>
      <c r="G203" s="2">
        <f t="shared" si="58"/>
        <v>3.9257032105193178E-7</v>
      </c>
      <c r="H203" s="54">
        <f t="shared" si="59"/>
        <v>-0.59400343854561388</v>
      </c>
      <c r="I203" s="62">
        <f t="shared" si="60"/>
        <v>0.66299544392599752</v>
      </c>
      <c r="J203" s="54">
        <f t="shared" si="61"/>
        <v>0.59400343854561388</v>
      </c>
      <c r="K203" s="2">
        <f t="shared" si="62"/>
        <v>6.0560148233188048E-3</v>
      </c>
      <c r="L203" s="54">
        <f t="shared" si="50"/>
        <v>-6.1217148301557036E-8</v>
      </c>
      <c r="M203" s="54">
        <f t="shared" si="51"/>
        <v>3.880977061947197E-21</v>
      </c>
      <c r="N203" s="55">
        <f t="shared" si="52"/>
        <v>127.09388701143219</v>
      </c>
    </row>
    <row r="204" spans="1:14">
      <c r="A204" s="2">
        <v>193</v>
      </c>
      <c r="B204" s="2">
        <f t="shared" si="55"/>
        <v>1.9199999999999957E-4</v>
      </c>
      <c r="C204" s="54">
        <f t="shared" si="53"/>
        <v>4.8283106202681887E-4</v>
      </c>
      <c r="D204" s="54">
        <f t="shared" si="56"/>
        <v>1.272951307524809E-4</v>
      </c>
      <c r="E204" s="54">
        <f t="shared" si="54"/>
        <v>9.9999993764996877E-5</v>
      </c>
      <c r="F204" s="54">
        <f t="shared" si="57"/>
        <v>6.1154151671733662E-5</v>
      </c>
      <c r="G204" s="2">
        <f t="shared" si="58"/>
        <v>3.9862633587525059E-7</v>
      </c>
      <c r="H204" s="54">
        <f t="shared" si="59"/>
        <v>-0.5962741862191111</v>
      </c>
      <c r="I204" s="62">
        <f t="shared" si="60"/>
        <v>0.66299544368110275</v>
      </c>
      <c r="J204" s="54">
        <f t="shared" si="61"/>
        <v>0.5962741862191111</v>
      </c>
      <c r="K204" s="2">
        <f t="shared" si="62"/>
        <v>6.1154151671733662E-3</v>
      </c>
      <c r="L204" s="54">
        <f t="shared" si="50"/>
        <v>-6.1462043172063118E-8</v>
      </c>
      <c r="M204" s="54">
        <f t="shared" si="51"/>
        <v>3.9012224915908994E-21</v>
      </c>
      <c r="N204" s="55">
        <f t="shared" si="52"/>
        <v>127.75688251657533</v>
      </c>
    </row>
    <row r="205" spans="1:14">
      <c r="A205" s="2">
        <v>194</v>
      </c>
      <c r="B205" s="2">
        <f t="shared" si="55"/>
        <v>1.9299999999999957E-4</v>
      </c>
      <c r="C205" s="54">
        <f t="shared" si="53"/>
        <v>4.8223478784059978E-4</v>
      </c>
      <c r="D205" s="54">
        <f t="shared" si="56"/>
        <v>1.2795812619616201E-4</v>
      </c>
      <c r="E205" s="54">
        <f t="shared" si="54"/>
        <v>9.9999993703534838E-5</v>
      </c>
      <c r="F205" s="54">
        <f t="shared" si="57"/>
        <v>6.1750425857952767E-5</v>
      </c>
      <c r="G205" s="2">
        <f t="shared" si="58"/>
        <v>4.0474175104242397E-7</v>
      </c>
      <c r="H205" s="54">
        <f t="shared" si="59"/>
        <v>-0.59853347062948303</v>
      </c>
      <c r="I205" s="62">
        <f t="shared" si="60"/>
        <v>0.662995443437286</v>
      </c>
      <c r="J205" s="54">
        <f t="shared" si="61"/>
        <v>0.59853347062948303</v>
      </c>
      <c r="K205" s="2">
        <f t="shared" si="62"/>
        <v>6.1750425857952764E-3</v>
      </c>
      <c r="L205" s="54">
        <f t="shared" ref="L205:L268" si="63">(-1)*(C205*D205)</f>
        <v>-6.1705859838686882E-8</v>
      </c>
      <c r="M205" s="54">
        <f t="shared" ref="M205:M268" si="64">$B$9+($B$6*B205)/$B$5</f>
        <v>3.9214679212346017E-21</v>
      </c>
      <c r="N205" s="55">
        <f t="shared" ref="N205:N268" si="65">M205/$B$8*100</f>
        <v>128.41987802171846</v>
      </c>
    </row>
    <row r="206" spans="1:14">
      <c r="A206" s="2">
        <v>195</v>
      </c>
      <c r="B206" s="2">
        <f t="shared" si="55"/>
        <v>1.9399999999999957E-4</v>
      </c>
      <c r="C206" s="54">
        <f t="shared" ref="C206:C269" si="66">C205+H205*$B$7</f>
        <v>4.8163625436997031E-4</v>
      </c>
      <c r="D206" s="54">
        <f t="shared" si="56"/>
        <v>1.2862112163959929E-4</v>
      </c>
      <c r="E206" s="54">
        <f t="shared" ref="E206:E269" si="67">E205+$B$7*L205</f>
        <v>9.9999993641828976E-5</v>
      </c>
      <c r="F206" s="54">
        <f t="shared" si="57"/>
        <v>6.2348959328582251E-5</v>
      </c>
      <c r="G206" s="2">
        <f t="shared" si="58"/>
        <v>4.1091679362821923E-7</v>
      </c>
      <c r="H206" s="54">
        <f t="shared" si="59"/>
        <v>-0.6007812647950348</v>
      </c>
      <c r="I206" s="62">
        <f t="shared" si="60"/>
        <v>0.66299544319455062</v>
      </c>
      <c r="J206" s="54">
        <f t="shared" si="61"/>
        <v>0.6007812647950348</v>
      </c>
      <c r="K206" s="2">
        <f t="shared" si="62"/>
        <v>6.2348959328582254E-3</v>
      </c>
      <c r="L206" s="54">
        <f t="shared" si="63"/>
        <v>-6.194859525936094E-8</v>
      </c>
      <c r="M206" s="54">
        <f t="shared" si="64"/>
        <v>3.9417133508783048E-21</v>
      </c>
      <c r="N206" s="55">
        <f t="shared" si="65"/>
        <v>129.08287352686162</v>
      </c>
    </row>
    <row r="207" spans="1:14">
      <c r="A207" s="2">
        <v>196</v>
      </c>
      <c r="B207" s="2">
        <f t="shared" si="55"/>
        <v>1.9499999999999956E-4</v>
      </c>
      <c r="C207" s="54">
        <f t="shared" si="66"/>
        <v>4.8103547310517525E-4</v>
      </c>
      <c r="D207" s="54">
        <f t="shared" si="56"/>
        <v>1.2928411708279384E-4</v>
      </c>
      <c r="E207" s="54">
        <f t="shared" si="67"/>
        <v>9.9999993579880374E-5</v>
      </c>
      <c r="F207" s="54">
        <f t="shared" si="57"/>
        <v>6.2949740593377284E-5</v>
      </c>
      <c r="G207" s="2">
        <f t="shared" si="58"/>
        <v>4.1715168956107747E-7</v>
      </c>
      <c r="H207" s="54">
        <f t="shared" si="59"/>
        <v>-0.60301754208105285</v>
      </c>
      <c r="I207" s="62">
        <f t="shared" si="60"/>
        <v>0.66299544295289947</v>
      </c>
      <c r="J207" s="54">
        <f t="shared" si="61"/>
        <v>0.60301754208105285</v>
      </c>
      <c r="K207" s="2">
        <f t="shared" si="62"/>
        <v>6.2949740593377284E-3</v>
      </c>
      <c r="L207" s="54">
        <f t="shared" si="63"/>
        <v>-6.2190246425906597E-8</v>
      </c>
      <c r="M207" s="54">
        <f t="shared" si="64"/>
        <v>3.9619587805220072E-21</v>
      </c>
      <c r="N207" s="55">
        <f t="shared" si="65"/>
        <v>129.74586903200475</v>
      </c>
    </row>
    <row r="208" spans="1:14">
      <c r="A208" s="2">
        <v>197</v>
      </c>
      <c r="B208" s="2">
        <f t="shared" si="55"/>
        <v>1.9599999999999956E-4</v>
      </c>
      <c r="C208" s="54">
        <f t="shared" si="66"/>
        <v>4.8043245556309418E-4</v>
      </c>
      <c r="D208" s="54">
        <f t="shared" si="56"/>
        <v>1.2994711252574674E-4</v>
      </c>
      <c r="E208" s="54">
        <f t="shared" si="67"/>
        <v>9.9999993517690131E-5</v>
      </c>
      <c r="F208" s="54">
        <f t="shared" si="57"/>
        <v>6.3552758135458333E-5</v>
      </c>
      <c r="G208" s="2">
        <f t="shared" si="58"/>
        <v>4.2344666362041517E-7</v>
      </c>
      <c r="H208" s="54">
        <f t="shared" si="59"/>
        <v>-0.60524227620014481</v>
      </c>
      <c r="I208" s="62">
        <f t="shared" si="60"/>
        <v>0.66299544271233546</v>
      </c>
      <c r="J208" s="54">
        <f t="shared" si="61"/>
        <v>0.60524227620014481</v>
      </c>
      <c r="K208" s="2">
        <f t="shared" si="62"/>
        <v>6.3552758135458336E-3</v>
      </c>
      <c r="L208" s="54">
        <f t="shared" si="63"/>
        <v>-6.2430810364078224E-8</v>
      </c>
      <c r="M208" s="54">
        <f t="shared" si="64"/>
        <v>3.9822042101657095E-21</v>
      </c>
      <c r="N208" s="55">
        <f t="shared" si="65"/>
        <v>130.40886453714788</v>
      </c>
    </row>
    <row r="209" spans="1:14">
      <c r="A209" s="2">
        <v>198</v>
      </c>
      <c r="B209" s="2">
        <f t="shared" si="55"/>
        <v>1.9699999999999956E-4</v>
      </c>
      <c r="C209" s="54">
        <f t="shared" si="66"/>
        <v>4.7982721328689406E-4</v>
      </c>
      <c r="D209" s="54">
        <f t="shared" si="56"/>
        <v>1.3061010796845907E-4</v>
      </c>
      <c r="E209" s="54">
        <f t="shared" si="67"/>
        <v>9.9999993455259317E-5</v>
      </c>
      <c r="F209" s="54">
        <f t="shared" si="57"/>
        <v>6.4158000411658478E-5</v>
      </c>
      <c r="G209" s="2">
        <f t="shared" si="58"/>
        <v>4.2980193943396102E-7</v>
      </c>
      <c r="H209" s="54">
        <f t="shared" si="59"/>
        <v>-0.60745544121256323</v>
      </c>
      <c r="I209" s="62">
        <f t="shared" si="60"/>
        <v>0.66299544247286168</v>
      </c>
      <c r="J209" s="54">
        <f t="shared" si="61"/>
        <v>0.60745544121256323</v>
      </c>
      <c r="K209" s="2">
        <f t="shared" si="62"/>
        <v>6.4158000411658478E-3</v>
      </c>
      <c r="L209" s="54">
        <f t="shared" si="63"/>
        <v>-6.2670284133606069E-8</v>
      </c>
      <c r="M209" s="54">
        <f t="shared" si="64"/>
        <v>4.0024496398094126E-21</v>
      </c>
      <c r="N209" s="55">
        <f t="shared" si="65"/>
        <v>131.07186004229106</v>
      </c>
    </row>
    <row r="210" spans="1:14">
      <c r="A210" s="2">
        <v>199</v>
      </c>
      <c r="B210" s="2">
        <f t="shared" si="55"/>
        <v>1.9799999999999955E-4</v>
      </c>
      <c r="C210" s="54">
        <f t="shared" si="66"/>
        <v>4.7921975784568152E-4</v>
      </c>
      <c r="D210" s="54">
        <f t="shared" si="56"/>
        <v>1.3127310341093192E-4</v>
      </c>
      <c r="E210" s="54">
        <f t="shared" si="67"/>
        <v>9.999999339258903E-5</v>
      </c>
      <c r="F210" s="54">
        <f t="shared" si="57"/>
        <v>6.4765455852871043E-5</v>
      </c>
      <c r="G210" s="2">
        <f t="shared" si="58"/>
        <v>4.3621773947512685E-7</v>
      </c>
      <c r="H210" s="54">
        <f t="shared" si="59"/>
        <v>-0.60965701152651774</v>
      </c>
      <c r="I210" s="62">
        <f t="shared" si="60"/>
        <v>0.66299544223448104</v>
      </c>
      <c r="J210" s="54">
        <f t="shared" si="61"/>
        <v>0.60965701152651774</v>
      </c>
      <c r="K210" s="2">
        <f t="shared" si="62"/>
        <v>6.4765455852871046E-3</v>
      </c>
      <c r="L210" s="54">
        <f t="shared" si="63"/>
        <v>-6.2908664828237905E-8</v>
      </c>
      <c r="M210" s="54">
        <f t="shared" si="64"/>
        <v>4.022695069453115E-21</v>
      </c>
      <c r="N210" s="55">
        <f t="shared" si="65"/>
        <v>131.73485554743419</v>
      </c>
    </row>
    <row r="211" spans="1:14">
      <c r="A211" s="2">
        <v>200</v>
      </c>
      <c r="B211" s="2">
        <f t="shared" si="55"/>
        <v>1.9899999999999955E-4</v>
      </c>
      <c r="C211" s="54">
        <f t="shared" si="66"/>
        <v>4.7861010083415502E-4</v>
      </c>
      <c r="D211" s="54">
        <f t="shared" si="56"/>
        <v>1.3193609885316641E-4</v>
      </c>
      <c r="E211" s="54">
        <f t="shared" si="67"/>
        <v>9.9999993329680367E-5</v>
      </c>
      <c r="F211" s="54">
        <f t="shared" si="57"/>
        <v>6.5375112864397559E-5</v>
      </c>
      <c r="G211" s="2">
        <f t="shared" si="58"/>
        <v>4.4269428506041397E-7</v>
      </c>
      <c r="H211" s="54">
        <f t="shared" si="59"/>
        <v>-0.61184696189847099</v>
      </c>
      <c r="I211" s="62">
        <f t="shared" si="60"/>
        <v>0.66299544199719629</v>
      </c>
      <c r="J211" s="54">
        <f t="shared" si="61"/>
        <v>0.61184696189847099</v>
      </c>
      <c r="K211" s="2">
        <f t="shared" si="62"/>
        <v>6.5375112864397558E-3</v>
      </c>
      <c r="L211" s="54">
        <f t="shared" si="63"/>
        <v>-6.3145949575779012E-8</v>
      </c>
      <c r="M211" s="54">
        <f t="shared" si="64"/>
        <v>4.0429404990968173E-21</v>
      </c>
      <c r="N211" s="55">
        <f t="shared" si="65"/>
        <v>132.39785105257732</v>
      </c>
    </row>
    <row r="212" spans="1:14">
      <c r="A212" s="2">
        <v>201</v>
      </c>
      <c r="B212" s="2">
        <f t="shared" si="55"/>
        <v>1.9999999999999955E-4</v>
      </c>
      <c r="C212" s="54">
        <f t="shared" si="66"/>
        <v>4.7799825387225654E-4</v>
      </c>
      <c r="D212" s="54">
        <f t="shared" si="56"/>
        <v>1.3259909429516359E-4</v>
      </c>
      <c r="E212" s="54">
        <f t="shared" si="67"/>
        <v>9.9999993266534413E-5</v>
      </c>
      <c r="F212" s="54">
        <f t="shared" si="57"/>
        <v>6.5986959826296027E-5</v>
      </c>
      <c r="G212" s="2">
        <f t="shared" si="58"/>
        <v>4.492317963468537E-7</v>
      </c>
      <c r="H212" s="54">
        <f t="shared" si="59"/>
        <v>-0.61402526743342012</v>
      </c>
      <c r="I212" s="62">
        <f t="shared" si="60"/>
        <v>0.66299544176101033</v>
      </c>
      <c r="J212" s="54">
        <f t="shared" si="61"/>
        <v>0.61402526743342012</v>
      </c>
      <c r="K212" s="2">
        <f t="shared" si="62"/>
        <v>6.5986959826296026E-3</v>
      </c>
      <c r="L212" s="54">
        <f t="shared" si="63"/>
        <v>-6.3382135538130889E-8</v>
      </c>
      <c r="M212" s="54">
        <f t="shared" si="64"/>
        <v>4.0631859287405204E-21</v>
      </c>
      <c r="N212" s="55">
        <f t="shared" si="65"/>
        <v>133.06084655772048</v>
      </c>
    </row>
    <row r="213" spans="1:14">
      <c r="A213" s="2">
        <v>202</v>
      </c>
      <c r="B213" s="2">
        <f t="shared" si="55"/>
        <v>2.0099999999999955E-4</v>
      </c>
      <c r="C213" s="54">
        <f t="shared" si="66"/>
        <v>4.7738422860482314E-4</v>
      </c>
      <c r="D213" s="54">
        <f t="shared" si="56"/>
        <v>1.3326208973692461E-4</v>
      </c>
      <c r="E213" s="54">
        <f t="shared" si="67"/>
        <v>9.9999993203152279E-5</v>
      </c>
      <c r="F213" s="54">
        <f t="shared" si="57"/>
        <v>6.6600985093729441E-5</v>
      </c>
      <c r="G213" s="2">
        <f t="shared" si="58"/>
        <v>4.5583049232948328E-7</v>
      </c>
      <c r="H213" s="54">
        <f t="shared" si="59"/>
        <v>-0.61619190358516585</v>
      </c>
      <c r="I213" s="62">
        <f t="shared" si="60"/>
        <v>0.66299544152592593</v>
      </c>
      <c r="J213" s="54">
        <f t="shared" si="61"/>
        <v>0.61619190358516585</v>
      </c>
      <c r="K213" s="2">
        <f t="shared" si="62"/>
        <v>6.6600985093729437E-3</v>
      </c>
      <c r="L213" s="54">
        <f t="shared" si="63"/>
        <v>-6.3617219911328472E-8</v>
      </c>
      <c r="M213" s="54">
        <f t="shared" si="64"/>
        <v>4.0834313583842228E-21</v>
      </c>
      <c r="N213" s="55">
        <f t="shared" si="65"/>
        <v>133.72384206286364</v>
      </c>
    </row>
    <row r="214" spans="1:14">
      <c r="A214" s="2">
        <v>203</v>
      </c>
      <c r="B214" s="2">
        <f t="shared" si="55"/>
        <v>2.0199999999999954E-4</v>
      </c>
      <c r="C214" s="54">
        <f t="shared" si="66"/>
        <v>4.76768036701238E-4</v>
      </c>
      <c r="D214" s="54">
        <f t="shared" si="56"/>
        <v>1.3392508517845055E-4</v>
      </c>
      <c r="E214" s="54">
        <f t="shared" si="67"/>
        <v>9.9999993139535063E-5</v>
      </c>
      <c r="F214" s="54">
        <f t="shared" si="57"/>
        <v>6.7217176997314609E-5</v>
      </c>
      <c r="G214" s="2">
        <f t="shared" si="58"/>
        <v>4.624905908388562E-7</v>
      </c>
      <c r="H214" s="54">
        <f t="shared" si="59"/>
        <v>-0.61834684615656488</v>
      </c>
      <c r="I214" s="62">
        <f t="shared" si="60"/>
        <v>0.66299544129194599</v>
      </c>
      <c r="J214" s="54">
        <f t="shared" si="61"/>
        <v>0.61834684615656488</v>
      </c>
      <c r="K214" s="2">
        <f t="shared" si="62"/>
        <v>6.7217176997314606E-3</v>
      </c>
      <c r="L214" s="54">
        <f t="shared" si="63"/>
        <v>-6.3851199925575931E-8</v>
      </c>
      <c r="M214" s="54">
        <f t="shared" si="64"/>
        <v>4.1036767880279252E-21</v>
      </c>
      <c r="N214" s="55">
        <f t="shared" si="65"/>
        <v>134.38683756800677</v>
      </c>
    </row>
    <row r="215" spans="1:14">
      <c r="A215" s="2">
        <v>204</v>
      </c>
      <c r="B215" s="2">
        <f t="shared" si="55"/>
        <v>2.0299999999999954E-4</v>
      </c>
      <c r="C215" s="54">
        <f t="shared" si="66"/>
        <v>4.7614968985508141E-4</v>
      </c>
      <c r="D215" s="54">
        <f t="shared" si="56"/>
        <v>1.3458808061974248E-4</v>
      </c>
      <c r="E215" s="54">
        <f t="shared" si="67"/>
        <v>9.9999993075683863E-5</v>
      </c>
      <c r="F215" s="54">
        <f t="shared" si="57"/>
        <v>6.7835523843471168E-5</v>
      </c>
      <c r="G215" s="2">
        <f t="shared" si="58"/>
        <v>4.6921230853858766E-7</v>
      </c>
      <c r="H215" s="54">
        <f t="shared" si="59"/>
        <v>-0.6204900712997693</v>
      </c>
      <c r="I215" s="62">
        <f t="shared" si="60"/>
        <v>0.66299544105907304</v>
      </c>
      <c r="J215" s="54">
        <f t="shared" si="61"/>
        <v>0.6204900712997693</v>
      </c>
      <c r="K215" s="2">
        <f t="shared" si="62"/>
        <v>6.7835523843471166E-3</v>
      </c>
      <c r="L215" s="54">
        <f t="shared" si="63"/>
        <v>-6.4084072845281074E-8</v>
      </c>
      <c r="M215" s="54">
        <f t="shared" si="64"/>
        <v>4.1239222176716275E-21</v>
      </c>
      <c r="N215" s="55">
        <f t="shared" si="65"/>
        <v>135.0498330731499</v>
      </c>
    </row>
    <row r="216" spans="1:14">
      <c r="A216" s="2">
        <v>205</v>
      </c>
      <c r="B216" s="2">
        <f t="shared" si="55"/>
        <v>2.0399999999999954E-4</v>
      </c>
      <c r="C216" s="54">
        <f t="shared" si="66"/>
        <v>4.7552919978378162E-4</v>
      </c>
      <c r="D216" s="54">
        <f t="shared" si="56"/>
        <v>1.3525107606080156E-4</v>
      </c>
      <c r="E216" s="54">
        <f t="shared" si="67"/>
        <v>9.999999301159979E-5</v>
      </c>
      <c r="F216" s="54">
        <f t="shared" si="57"/>
        <v>6.8456013914770943E-5</v>
      </c>
      <c r="G216" s="2">
        <f t="shared" si="58"/>
        <v>4.7599586092293477E-7</v>
      </c>
      <c r="H216" s="54">
        <f t="shared" si="59"/>
        <v>-0.62262155551645215</v>
      </c>
      <c r="I216" s="62">
        <f t="shared" si="60"/>
        <v>0.66299544082730988</v>
      </c>
      <c r="J216" s="54">
        <f t="shared" si="61"/>
        <v>0.62262155551645215</v>
      </c>
      <c r="K216" s="2">
        <f t="shared" si="62"/>
        <v>6.8456013914770944E-3</v>
      </c>
      <c r="L216" s="54">
        <f t="shared" si="63"/>
        <v>-6.4315835969088346E-8</v>
      </c>
      <c r="M216" s="54">
        <f t="shared" si="64"/>
        <v>4.1441676473153306E-21</v>
      </c>
      <c r="N216" s="55">
        <f t="shared" si="65"/>
        <v>135.71282857829306</v>
      </c>
    </row>
    <row r="217" spans="1:14">
      <c r="A217" s="2">
        <v>206</v>
      </c>
      <c r="B217" s="2">
        <f t="shared" si="55"/>
        <v>2.0499999999999953E-4</v>
      </c>
      <c r="C217" s="54">
        <f t="shared" si="66"/>
        <v>4.7490657822826516E-4</v>
      </c>
      <c r="D217" s="54">
        <f t="shared" si="56"/>
        <v>1.3591407150162886E-4</v>
      </c>
      <c r="E217" s="54">
        <f t="shared" si="67"/>
        <v>9.9999992947283955E-5</v>
      </c>
      <c r="F217" s="54">
        <f t="shared" si="57"/>
        <v>6.9078635470287399E-5</v>
      </c>
      <c r="G217" s="2">
        <f t="shared" si="58"/>
        <v>4.8284146231441186E-7</v>
      </c>
      <c r="H217" s="54">
        <f t="shared" si="59"/>
        <v>-0.62474127565801707</v>
      </c>
      <c r="I217" s="62">
        <f t="shared" si="60"/>
        <v>0.66299544059665927</v>
      </c>
      <c r="J217" s="54">
        <f t="shared" si="61"/>
        <v>0.62474127565801707</v>
      </c>
      <c r="K217" s="2">
        <f t="shared" si="62"/>
        <v>6.9078635470287402E-3</v>
      </c>
      <c r="L217" s="54">
        <f t="shared" si="63"/>
        <v>-6.4546486629910335E-8</v>
      </c>
      <c r="M217" s="54">
        <f t="shared" si="64"/>
        <v>4.164413076959033E-21</v>
      </c>
      <c r="N217" s="55">
        <f t="shared" si="65"/>
        <v>136.37582408343621</v>
      </c>
    </row>
    <row r="218" spans="1:14">
      <c r="A218" s="2">
        <v>207</v>
      </c>
      <c r="B218" s="2">
        <f t="shared" si="55"/>
        <v>2.0599999999999953E-4</v>
      </c>
      <c r="C218" s="54">
        <f t="shared" si="66"/>
        <v>4.7428183695260716E-4</v>
      </c>
      <c r="D218" s="54">
        <f t="shared" si="56"/>
        <v>1.3657706694222553E-4</v>
      </c>
      <c r="E218" s="54">
        <f t="shared" si="67"/>
        <v>9.9999992882737469E-5</v>
      </c>
      <c r="F218" s="54">
        <f t="shared" si="57"/>
        <v>6.9703376745945415E-5</v>
      </c>
      <c r="G218" s="2">
        <f t="shared" si="58"/>
        <v>4.897493258614406E-7</v>
      </c>
      <c r="H218" s="54">
        <f t="shared" si="59"/>
        <v>-0.62684920892579554</v>
      </c>
      <c r="I218" s="62">
        <f t="shared" si="60"/>
        <v>0.66299544036712366</v>
      </c>
      <c r="J218" s="54">
        <f t="shared" si="61"/>
        <v>0.62684920892579554</v>
      </c>
      <c r="K218" s="2">
        <f t="shared" si="62"/>
        <v>6.9703376745945417E-3</v>
      </c>
      <c r="L218" s="54">
        <f t="shared" si="63"/>
        <v>-6.4776022194957918E-8</v>
      </c>
      <c r="M218" s="54">
        <f t="shared" si="64"/>
        <v>4.1846585066027361E-21</v>
      </c>
      <c r="N218" s="55">
        <f t="shared" si="65"/>
        <v>137.03881958857934</v>
      </c>
    </row>
    <row r="219" spans="1:14">
      <c r="A219" s="2">
        <v>208</v>
      </c>
      <c r="B219" s="2">
        <f t="shared" si="55"/>
        <v>2.0699999999999953E-4</v>
      </c>
      <c r="C219" s="54">
        <f t="shared" si="66"/>
        <v>4.7365498774368139E-4</v>
      </c>
      <c r="D219" s="54">
        <f t="shared" si="56"/>
        <v>1.3724006238259264E-4</v>
      </c>
      <c r="E219" s="54">
        <f t="shared" si="67"/>
        <v>9.9999992817961444E-5</v>
      </c>
      <c r="F219" s="54">
        <f t="shared" si="57"/>
        <v>7.0330225954871214E-5</v>
      </c>
      <c r="G219" s="2">
        <f t="shared" si="58"/>
        <v>4.9671966353603518E-7</v>
      </c>
      <c r="H219" s="54">
        <f t="shared" si="59"/>
        <v>-0.62894533287122867</v>
      </c>
      <c r="I219" s="62">
        <f t="shared" si="60"/>
        <v>0.66299544013870582</v>
      </c>
      <c r="J219" s="54">
        <f t="shared" si="61"/>
        <v>0.62894533287122867</v>
      </c>
      <c r="K219" s="2">
        <f t="shared" si="62"/>
        <v>7.0330225954871213E-3</v>
      </c>
      <c r="L219" s="54">
        <f t="shared" si="63"/>
        <v>-6.5004440065768984E-8</v>
      </c>
      <c r="M219" s="54">
        <f t="shared" si="64"/>
        <v>4.2049039362464377E-21</v>
      </c>
      <c r="N219" s="55">
        <f t="shared" si="65"/>
        <v>137.70181509372244</v>
      </c>
    </row>
    <row r="220" spans="1:14">
      <c r="A220" s="2">
        <v>209</v>
      </c>
      <c r="B220" s="2">
        <f t="shared" si="55"/>
        <v>2.0799999999999953E-4</v>
      </c>
      <c r="C220" s="54">
        <f t="shared" si="66"/>
        <v>4.7302604241081014E-4</v>
      </c>
      <c r="D220" s="54">
        <f t="shared" si="56"/>
        <v>1.3790305782273134E-4</v>
      </c>
      <c r="E220" s="54">
        <f t="shared" si="67"/>
        <v>9.9999992752957005E-5</v>
      </c>
      <c r="F220" s="54">
        <f t="shared" si="57"/>
        <v>7.0959171287742436E-5</v>
      </c>
      <c r="G220" s="2">
        <f t="shared" si="58"/>
        <v>5.0375268613152235E-7</v>
      </c>
      <c r="H220" s="54">
        <f t="shared" si="59"/>
        <v>-0.63102962539603458</v>
      </c>
      <c r="I220" s="62">
        <f t="shared" si="60"/>
        <v>0.66299543991140819</v>
      </c>
      <c r="J220" s="54">
        <f t="shared" si="61"/>
        <v>0.63102962539603458</v>
      </c>
      <c r="K220" s="2">
        <f t="shared" si="62"/>
        <v>7.0959171287742432E-3</v>
      </c>
      <c r="L220" s="54">
        <f t="shared" si="63"/>
        <v>-6.5231737678235716E-8</v>
      </c>
      <c r="M220" s="54">
        <f t="shared" si="64"/>
        <v>4.2251493658901408E-21</v>
      </c>
      <c r="N220" s="55">
        <f t="shared" si="65"/>
        <v>138.36481059886563</v>
      </c>
    </row>
    <row r="221" spans="1:14">
      <c r="A221" s="2">
        <v>210</v>
      </c>
      <c r="B221" s="2">
        <f t="shared" si="55"/>
        <v>2.0899999999999952E-4</v>
      </c>
      <c r="C221" s="54">
        <f t="shared" si="66"/>
        <v>4.7239501278541413E-4</v>
      </c>
      <c r="D221" s="54">
        <f t="shared" si="56"/>
        <v>1.3856605326264274E-4</v>
      </c>
      <c r="E221" s="54">
        <f t="shared" si="67"/>
        <v>9.9999992687725263E-5</v>
      </c>
      <c r="F221" s="54">
        <f t="shared" si="57"/>
        <v>7.1590200913138473E-5</v>
      </c>
      <c r="G221" s="2">
        <f t="shared" si="58"/>
        <v>5.1084860326029657E-7</v>
      </c>
      <c r="H221" s="54">
        <f t="shared" si="59"/>
        <v>-0.6331020647523633</v>
      </c>
      <c r="I221" s="62">
        <f t="shared" si="60"/>
        <v>0.66299543968523333</v>
      </c>
      <c r="J221" s="54">
        <f t="shared" si="61"/>
        <v>0.6331020647523633</v>
      </c>
      <c r="K221" s="2">
        <f t="shared" si="62"/>
        <v>7.1590200913138474E-3</v>
      </c>
      <c r="L221" s="54">
        <f t="shared" si="63"/>
        <v>-6.545791250263049E-8</v>
      </c>
      <c r="M221" s="54">
        <f t="shared" si="64"/>
        <v>4.2453947955338431E-21</v>
      </c>
      <c r="N221" s="55">
        <f t="shared" si="65"/>
        <v>139.02780610400876</v>
      </c>
    </row>
    <row r="222" spans="1:14">
      <c r="A222" s="2">
        <v>211</v>
      </c>
      <c r="B222" s="2">
        <f t="shared" si="55"/>
        <v>2.0999999999999952E-4</v>
      </c>
      <c r="C222" s="54">
        <f t="shared" si="66"/>
        <v>4.7176191072066177E-4</v>
      </c>
      <c r="D222" s="54">
        <f t="shared" si="56"/>
        <v>1.3922904870232797E-4</v>
      </c>
      <c r="E222" s="54">
        <f t="shared" si="67"/>
        <v>9.9999992622267357E-5</v>
      </c>
      <c r="F222" s="54">
        <f t="shared" si="57"/>
        <v>7.2223302977890839E-5</v>
      </c>
      <c r="G222" s="2">
        <f t="shared" si="58"/>
        <v>5.1800762335161044E-7</v>
      </c>
      <c r="H222" s="54">
        <f t="shared" si="59"/>
        <v>-0.6351626295429359</v>
      </c>
      <c r="I222" s="62">
        <f t="shared" si="60"/>
        <v>0.6629954394601838</v>
      </c>
      <c r="J222" s="54">
        <f t="shared" si="61"/>
        <v>0.6351626295429359</v>
      </c>
      <c r="K222" s="2">
        <f t="shared" si="62"/>
        <v>7.2223302977890841E-3</v>
      </c>
      <c r="L222" s="54">
        <f t="shared" si="63"/>
        <v>-6.5682962043630311E-8</v>
      </c>
      <c r="M222" s="54">
        <f t="shared" si="64"/>
        <v>4.2656402251775462E-21</v>
      </c>
      <c r="N222" s="55">
        <f t="shared" si="65"/>
        <v>139.69080160915192</v>
      </c>
    </row>
    <row r="223" spans="1:14">
      <c r="A223" s="2">
        <v>212</v>
      </c>
      <c r="B223" s="2">
        <f t="shared" si="55"/>
        <v>2.1099999999999952E-4</v>
      </c>
      <c r="C223" s="54">
        <f t="shared" si="66"/>
        <v>4.7112674809111883E-4</v>
      </c>
      <c r="D223" s="54">
        <f t="shared" si="56"/>
        <v>1.3989204414178815E-4</v>
      </c>
      <c r="E223" s="54">
        <f t="shared" si="67"/>
        <v>9.9999992556584397E-5</v>
      </c>
      <c r="F223" s="54">
        <f t="shared" si="57"/>
        <v>7.2858465607433779E-5</v>
      </c>
      <c r="G223" s="2">
        <f t="shared" si="58"/>
        <v>5.252299536493995E-7</v>
      </c>
      <c r="H223" s="54">
        <f t="shared" si="59"/>
        <v>-0.63721129872116888</v>
      </c>
      <c r="I223" s="62">
        <f t="shared" si="60"/>
        <v>0.66299543923626203</v>
      </c>
      <c r="J223" s="54">
        <f t="shared" si="61"/>
        <v>0.63721129872116888</v>
      </c>
      <c r="K223" s="2">
        <f t="shared" si="62"/>
        <v>7.2858465607433783E-3</v>
      </c>
      <c r="L223" s="54">
        <f t="shared" si="63"/>
        <v>-6.59068838403399E-8</v>
      </c>
      <c r="M223" s="54">
        <f t="shared" si="64"/>
        <v>4.2858856548212486E-21</v>
      </c>
      <c r="N223" s="55">
        <f t="shared" si="65"/>
        <v>140.35379711429505</v>
      </c>
    </row>
    <row r="224" spans="1:14">
      <c r="A224" s="2">
        <v>213</v>
      </c>
      <c r="B224" s="2">
        <f t="shared" si="55"/>
        <v>2.1199999999999952E-4</v>
      </c>
      <c r="C224" s="54">
        <f t="shared" si="66"/>
        <v>4.7048953679239768E-4</v>
      </c>
      <c r="D224" s="54">
        <f t="shared" si="56"/>
        <v>1.4055503958102441E-4</v>
      </c>
      <c r="E224" s="54">
        <f t="shared" si="67"/>
        <v>9.9999992490677509E-5</v>
      </c>
      <c r="F224" s="54">
        <f t="shared" si="57"/>
        <v>7.3495676906154949E-5</v>
      </c>
      <c r="G224" s="2">
        <f t="shared" si="58"/>
        <v>5.3251580021014286E-7</v>
      </c>
      <c r="H224" s="54">
        <f t="shared" si="59"/>
        <v>-0.6392480515912865</v>
      </c>
      <c r="I224" s="62">
        <f t="shared" si="60"/>
        <v>0.66299543901347036</v>
      </c>
      <c r="J224" s="54">
        <f t="shared" si="61"/>
        <v>0.6392480515912865</v>
      </c>
      <c r="K224" s="2">
        <f t="shared" si="62"/>
        <v>7.3495676906154949E-3</v>
      </c>
      <c r="L224" s="54">
        <f t="shared" si="63"/>
        <v>-6.6129675466313299E-8</v>
      </c>
      <c r="M224" s="54">
        <f t="shared" si="64"/>
        <v>4.3061310844649517E-21</v>
      </c>
      <c r="N224" s="55">
        <f t="shared" si="65"/>
        <v>141.01679261943823</v>
      </c>
    </row>
    <row r="225" spans="1:14">
      <c r="A225" s="2">
        <v>214</v>
      </c>
      <c r="B225" s="2">
        <f t="shared" si="55"/>
        <v>2.1299999999999951E-4</v>
      </c>
      <c r="C225" s="54">
        <f t="shared" si="66"/>
        <v>4.6985028874080639E-4</v>
      </c>
      <c r="D225" s="54">
        <f t="shared" si="56"/>
        <v>1.4121803502003787E-4</v>
      </c>
      <c r="E225" s="54">
        <f t="shared" si="67"/>
        <v>9.9999992424547831E-5</v>
      </c>
      <c r="F225" s="54">
        <f t="shared" si="57"/>
        <v>7.4134924957746238E-5</v>
      </c>
      <c r="G225" s="2">
        <f t="shared" si="58"/>
        <v>5.398653679007584E-7</v>
      </c>
      <c r="H225" s="54">
        <f t="shared" si="59"/>
        <v>-0.64127286780841719</v>
      </c>
      <c r="I225" s="62">
        <f t="shared" si="60"/>
        <v>0.66299543879181133</v>
      </c>
      <c r="J225" s="54">
        <f t="shared" si="61"/>
        <v>0.64127286780841719</v>
      </c>
      <c r="K225" s="2">
        <f t="shared" si="62"/>
        <v>7.4134924957746234E-3</v>
      </c>
      <c r="L225" s="54">
        <f t="shared" si="63"/>
        <v>-6.6351334529574108E-8</v>
      </c>
      <c r="M225" s="54">
        <f t="shared" si="64"/>
        <v>4.326376514108654E-21</v>
      </c>
      <c r="N225" s="55">
        <f t="shared" si="65"/>
        <v>141.67978812458136</v>
      </c>
    </row>
    <row r="226" spans="1:14">
      <c r="A226" s="2">
        <v>215</v>
      </c>
      <c r="B226" s="2">
        <f t="shared" si="55"/>
        <v>2.1399999999999951E-4</v>
      </c>
      <c r="C226" s="54">
        <f t="shared" si="66"/>
        <v>4.6920901587299796E-4</v>
      </c>
      <c r="D226" s="54">
        <f t="shared" si="56"/>
        <v>1.4188103045882969E-4</v>
      </c>
      <c r="E226" s="54">
        <f t="shared" si="67"/>
        <v>9.9999992358196501E-5</v>
      </c>
      <c r="F226" s="54">
        <f t="shared" si="57"/>
        <v>7.4776197825554661E-5</v>
      </c>
      <c r="G226" s="2">
        <f t="shared" si="58"/>
        <v>5.4727886039653298E-7</v>
      </c>
      <c r="H226" s="54">
        <f t="shared" si="59"/>
        <v>-0.64328572737867695</v>
      </c>
      <c r="I226" s="62">
        <f t="shared" si="60"/>
        <v>0.66299543857128718</v>
      </c>
      <c r="J226" s="54">
        <f t="shared" si="61"/>
        <v>0.64328572737867695</v>
      </c>
      <c r="K226" s="2">
        <f t="shared" si="62"/>
        <v>7.4776197825554662E-3</v>
      </c>
      <c r="L226" s="54">
        <f t="shared" si="63"/>
        <v>-6.6571858672634326E-8</v>
      </c>
      <c r="M226" s="54">
        <f t="shared" si="64"/>
        <v>4.3466219437523564E-21</v>
      </c>
      <c r="N226" s="55">
        <f t="shared" si="65"/>
        <v>142.34278362972449</v>
      </c>
    </row>
    <row r="227" spans="1:14">
      <c r="A227" s="2">
        <v>216</v>
      </c>
      <c r="B227" s="2">
        <f t="shared" si="55"/>
        <v>2.1499999999999951E-4</v>
      </c>
      <c r="C227" s="54">
        <f t="shared" si="66"/>
        <v>4.6856573014561926E-4</v>
      </c>
      <c r="D227" s="54">
        <f t="shared" si="56"/>
        <v>1.4254402589740099E-4</v>
      </c>
      <c r="E227" s="54">
        <f t="shared" si="67"/>
        <v>9.9999992291624644E-5</v>
      </c>
      <c r="F227" s="54">
        <f t="shared" si="57"/>
        <v>7.5419483552933335E-5</v>
      </c>
      <c r="G227" s="2">
        <f t="shared" si="58"/>
        <v>5.5475648017908846E-7</v>
      </c>
      <c r="H227" s="54">
        <f t="shared" si="59"/>
        <v>-0.64528661065923765</v>
      </c>
      <c r="I227" s="62">
        <f t="shared" si="60"/>
        <v>0.66299543835190033</v>
      </c>
      <c r="J227" s="54">
        <f t="shared" si="61"/>
        <v>0.64528661065923765</v>
      </c>
      <c r="K227" s="2">
        <f t="shared" si="62"/>
        <v>7.5419483552933335E-3</v>
      </c>
      <c r="L227" s="54">
        <f t="shared" si="63"/>
        <v>-6.6791245572511747E-8</v>
      </c>
      <c r="M227" s="54">
        <f t="shared" si="64"/>
        <v>4.3668673733960595E-21</v>
      </c>
      <c r="N227" s="55">
        <f t="shared" si="65"/>
        <v>143.00577913486765</v>
      </c>
    </row>
    <row r="228" spans="1:14">
      <c r="A228" s="2">
        <v>217</v>
      </c>
      <c r="B228" s="2">
        <f t="shared" si="55"/>
        <v>2.159999999999995E-4</v>
      </c>
      <c r="C228" s="54">
        <f t="shared" si="66"/>
        <v>4.6792044353496004E-4</v>
      </c>
      <c r="D228" s="54">
        <f t="shared" si="56"/>
        <v>1.4320702133575289E-4</v>
      </c>
      <c r="E228" s="54">
        <f t="shared" si="67"/>
        <v>9.9999992224833399E-5</v>
      </c>
      <c r="F228" s="54">
        <f t="shared" si="57"/>
        <v>7.6064770163592578E-5</v>
      </c>
      <c r="G228" s="2">
        <f t="shared" si="58"/>
        <v>5.6229842853438177E-7</v>
      </c>
      <c r="H228" s="54">
        <f t="shared" si="59"/>
        <v>-0.64727549835838194</v>
      </c>
      <c r="I228" s="62">
        <f t="shared" si="60"/>
        <v>0.66299543813365291</v>
      </c>
      <c r="J228" s="54">
        <f t="shared" si="61"/>
        <v>0.64727549835838194</v>
      </c>
      <c r="K228" s="2">
        <f t="shared" si="62"/>
        <v>7.6064770163592581E-3</v>
      </c>
      <c r="L228" s="54">
        <f t="shared" si="63"/>
        <v>-6.7009492940745985E-8</v>
      </c>
      <c r="M228" s="54">
        <f t="shared" si="64"/>
        <v>4.3871128030397611E-21</v>
      </c>
      <c r="N228" s="55">
        <f t="shared" si="65"/>
        <v>143.66877464001075</v>
      </c>
    </row>
    <row r="229" spans="1:14">
      <c r="A229" s="2">
        <v>218</v>
      </c>
      <c r="B229" s="2">
        <f t="shared" si="55"/>
        <v>2.169999999999995E-4</v>
      </c>
      <c r="C229" s="54">
        <f t="shared" si="66"/>
        <v>4.6727316803660165E-4</v>
      </c>
      <c r="D229" s="54">
        <f t="shared" si="56"/>
        <v>1.4387001677388655E-4</v>
      </c>
      <c r="E229" s="54">
        <f t="shared" si="67"/>
        <v>9.9999992157823905E-5</v>
      </c>
      <c r="F229" s="54">
        <f t="shared" si="57"/>
        <v>7.6712045661950966E-5</v>
      </c>
      <c r="G229" s="2">
        <f t="shared" si="58"/>
        <v>5.6990490555074108E-7</v>
      </c>
      <c r="H229" s="54">
        <f t="shared" si="59"/>
        <v>-0.64925237153554471</v>
      </c>
      <c r="I229" s="62">
        <f t="shared" si="60"/>
        <v>0.66299543791654736</v>
      </c>
      <c r="J229" s="54">
        <f t="shared" si="61"/>
        <v>0.64925237153554471</v>
      </c>
      <c r="K229" s="2">
        <f t="shared" si="62"/>
        <v>7.6712045661950969E-3</v>
      </c>
      <c r="L229" s="54">
        <f t="shared" si="63"/>
        <v>-6.7226598523412993E-8</v>
      </c>
      <c r="M229" s="54">
        <f t="shared" si="64"/>
        <v>4.4073582326834642E-21</v>
      </c>
      <c r="N229" s="55">
        <f t="shared" si="65"/>
        <v>144.33177014515394</v>
      </c>
    </row>
    <row r="230" spans="1:14">
      <c r="A230" s="2">
        <v>219</v>
      </c>
      <c r="B230" s="2">
        <f t="shared" si="55"/>
        <v>2.179999999999995E-4</v>
      </c>
      <c r="C230" s="54">
        <f t="shared" si="66"/>
        <v>4.6662391566506612E-4</v>
      </c>
      <c r="D230" s="54">
        <f t="shared" si="56"/>
        <v>1.445330122118031E-4</v>
      </c>
      <c r="E230" s="54">
        <f t="shared" si="67"/>
        <v>9.9999992090597312E-5</v>
      </c>
      <c r="F230" s="54">
        <f t="shared" si="57"/>
        <v>7.7361298033486514E-5</v>
      </c>
      <c r="G230" s="2">
        <f t="shared" si="58"/>
        <v>5.7757611011693622E-7</v>
      </c>
      <c r="H230" s="54">
        <f t="shared" si="59"/>
        <v>-0.65121721160133783</v>
      </c>
      <c r="I230" s="62">
        <f t="shared" si="60"/>
        <v>0.66299543770058578</v>
      </c>
      <c r="J230" s="54">
        <f t="shared" si="61"/>
        <v>0.65121721160133783</v>
      </c>
      <c r="K230" s="2">
        <f t="shared" si="62"/>
        <v>7.7361298033486511E-3</v>
      </c>
      <c r="L230" s="54">
        <f t="shared" si="63"/>
        <v>-6.7442560101138377E-8</v>
      </c>
      <c r="M230" s="54">
        <f t="shared" si="64"/>
        <v>4.4276036623271665E-21</v>
      </c>
      <c r="N230" s="55">
        <f t="shared" si="65"/>
        <v>144.99476565029704</v>
      </c>
    </row>
    <row r="231" spans="1:14">
      <c r="A231" s="2">
        <v>220</v>
      </c>
      <c r="B231" s="2">
        <f t="shared" si="55"/>
        <v>2.189999999999995E-4</v>
      </c>
      <c r="C231" s="54">
        <f t="shared" si="66"/>
        <v>4.6597269845346476E-4</v>
      </c>
      <c r="D231" s="54">
        <f t="shared" si="56"/>
        <v>1.4519600764950369E-4</v>
      </c>
      <c r="E231" s="54">
        <f t="shared" si="67"/>
        <v>9.9999992023154746E-5</v>
      </c>
      <c r="F231" s="54">
        <f t="shared" si="57"/>
        <v>7.8012515245087858E-5</v>
      </c>
      <c r="G231" s="2">
        <f t="shared" si="58"/>
        <v>5.8531223992028485E-7</v>
      </c>
      <c r="H231" s="54">
        <f t="shared" si="59"/>
        <v>-0.653170000317565</v>
      </c>
      <c r="I231" s="62">
        <f t="shared" si="60"/>
        <v>0.66299543748577039</v>
      </c>
      <c r="J231" s="54">
        <f t="shared" si="61"/>
        <v>0.653170000317565</v>
      </c>
      <c r="K231" s="2">
        <f t="shared" si="62"/>
        <v>7.8012515245087857E-3</v>
      </c>
      <c r="L231" s="54">
        <f t="shared" si="63"/>
        <v>-6.7657375489109149E-8</v>
      </c>
      <c r="M231" s="54">
        <f t="shared" si="64"/>
        <v>4.4478490919708696E-21</v>
      </c>
      <c r="N231" s="55">
        <f t="shared" si="65"/>
        <v>145.65776115544023</v>
      </c>
    </row>
    <row r="232" spans="1:14">
      <c r="A232" s="2">
        <v>221</v>
      </c>
      <c r="B232" s="2">
        <f t="shared" si="55"/>
        <v>2.1999999999999949E-4</v>
      </c>
      <c r="C232" s="54">
        <f t="shared" si="66"/>
        <v>4.6531952845314719E-4</v>
      </c>
      <c r="D232" s="54">
        <f t="shared" si="56"/>
        <v>1.4585900308698946E-4</v>
      </c>
      <c r="E232" s="54">
        <f t="shared" si="67"/>
        <v>9.9999991955497373E-5</v>
      </c>
      <c r="F232" s="54">
        <f t="shared" si="57"/>
        <v>7.8665685245405428E-5</v>
      </c>
      <c r="G232" s="2">
        <f t="shared" si="58"/>
        <v>5.9311349144479363E-7</v>
      </c>
      <c r="H232" s="54">
        <f t="shared" si="59"/>
        <v>-0.65511071979721902</v>
      </c>
      <c r="I232" s="62">
        <f t="shared" si="60"/>
        <v>0.66299543727210331</v>
      </c>
      <c r="J232" s="54">
        <f t="shared" si="61"/>
        <v>0.65511071979721902</v>
      </c>
      <c r="K232" s="2">
        <f t="shared" si="62"/>
        <v>7.8665685245405421E-3</v>
      </c>
      <c r="L232" s="54">
        <f t="shared" si="63"/>
        <v>-6.7871042537084077E-8</v>
      </c>
      <c r="M232" s="54">
        <f t="shared" si="64"/>
        <v>4.468094521614572E-21</v>
      </c>
      <c r="N232" s="55">
        <f t="shared" si="65"/>
        <v>146.32075666058336</v>
      </c>
    </row>
    <row r="233" spans="1:14">
      <c r="A233" s="2">
        <v>222</v>
      </c>
      <c r="B233" s="2">
        <f t="shared" si="55"/>
        <v>2.2099999999999949E-4</v>
      </c>
      <c r="C233" s="54">
        <f t="shared" si="66"/>
        <v>4.6466441773334997E-4</v>
      </c>
      <c r="D233" s="54">
        <f t="shared" si="56"/>
        <v>1.4652199852426155E-4</v>
      </c>
      <c r="E233" s="54">
        <f t="shared" si="67"/>
        <v>9.999999188762633E-5</v>
      </c>
      <c r="F233" s="54">
        <f t="shared" si="57"/>
        <v>7.932079596520265E-5</v>
      </c>
      <c r="G233" s="2">
        <f t="shared" si="58"/>
        <v>6.0098005996933416E-7</v>
      </c>
      <c r="H233" s="54">
        <f t="shared" si="59"/>
        <v>-0.65703935250446677</v>
      </c>
      <c r="I233" s="62">
        <f t="shared" si="60"/>
        <v>0.66299543705958675</v>
      </c>
      <c r="J233" s="54">
        <f t="shared" si="61"/>
        <v>0.65703935250446677</v>
      </c>
      <c r="K233" s="2">
        <f t="shared" si="62"/>
        <v>7.9320795965202653E-3</v>
      </c>
      <c r="L233" s="54">
        <f t="shared" si="63"/>
        <v>-6.8083559129402763E-8</v>
      </c>
      <c r="M233" s="54">
        <f t="shared" si="64"/>
        <v>4.4883399512582751E-21</v>
      </c>
      <c r="N233" s="55">
        <f t="shared" si="65"/>
        <v>146.98375216572651</v>
      </c>
    </row>
    <row r="234" spans="1:14">
      <c r="A234" s="2">
        <v>223</v>
      </c>
      <c r="B234" s="2">
        <f t="shared" si="55"/>
        <v>2.2199999999999949E-4</v>
      </c>
      <c r="C234" s="54">
        <f t="shared" si="66"/>
        <v>4.6400737838084549E-4</v>
      </c>
      <c r="D234" s="54">
        <f t="shared" si="56"/>
        <v>1.4718499396132115E-4</v>
      </c>
      <c r="E234" s="54">
        <f t="shared" si="67"/>
        <v>9.9999991819542771E-5</v>
      </c>
      <c r="F234" s="54">
        <f t="shared" si="57"/>
        <v>7.9977835317707118E-5</v>
      </c>
      <c r="G234" s="2">
        <f t="shared" si="58"/>
        <v>6.0891213956585443E-7</v>
      </c>
      <c r="H234" s="54">
        <f t="shared" si="59"/>
        <v>-0.6589558812546199</v>
      </c>
      <c r="I234" s="62">
        <f t="shared" si="60"/>
        <v>0.66299543684822271</v>
      </c>
      <c r="J234" s="54">
        <f t="shared" si="61"/>
        <v>0.6589558812546199</v>
      </c>
      <c r="K234" s="2">
        <f t="shared" si="62"/>
        <v>7.9977835317707122E-3</v>
      </c>
      <c r="L234" s="54">
        <f t="shared" si="63"/>
        <v>-6.8294923184993202E-8</v>
      </c>
      <c r="M234" s="54">
        <f t="shared" si="64"/>
        <v>4.5085853809019774E-21</v>
      </c>
      <c r="N234" s="55">
        <f t="shared" si="65"/>
        <v>147.64674767086964</v>
      </c>
    </row>
    <row r="235" spans="1:14">
      <c r="A235" s="2">
        <v>224</v>
      </c>
      <c r="B235" s="2">
        <f t="shared" si="55"/>
        <v>2.2299999999999948E-4</v>
      </c>
      <c r="C235" s="54">
        <f t="shared" si="66"/>
        <v>4.6334842249959085E-4</v>
      </c>
      <c r="D235" s="54">
        <f t="shared" si="56"/>
        <v>1.4784798939816937E-4</v>
      </c>
      <c r="E235" s="54">
        <f t="shared" si="67"/>
        <v>9.9999991751247846E-5</v>
      </c>
      <c r="F235" s="54">
        <f t="shared" si="57"/>
        <v>8.063679119896174E-5</v>
      </c>
      <c r="G235" s="2">
        <f t="shared" si="58"/>
        <v>6.1690992309762517E-7</v>
      </c>
      <c r="H235" s="54">
        <f t="shared" si="59"/>
        <v>-0.66086028921409157</v>
      </c>
      <c r="I235" s="62">
        <f t="shared" si="60"/>
        <v>0.66299543663801319</v>
      </c>
      <c r="J235" s="54">
        <f t="shared" si="61"/>
        <v>0.66086028921409157</v>
      </c>
      <c r="K235" s="2">
        <f t="shared" si="62"/>
        <v>8.0636791198961735E-3</v>
      </c>
      <c r="L235" s="54">
        <f t="shared" si="63"/>
        <v>-6.8505132657378015E-8</v>
      </c>
      <c r="M235" s="54">
        <f t="shared" si="64"/>
        <v>4.528830810545679E-21</v>
      </c>
      <c r="N235" s="55">
        <f t="shared" si="65"/>
        <v>148.30974317601277</v>
      </c>
    </row>
    <row r="236" spans="1:14">
      <c r="A236" s="2">
        <v>225</v>
      </c>
      <c r="B236" s="2">
        <f t="shared" si="55"/>
        <v>2.2399999999999948E-4</v>
      </c>
      <c r="C236" s="54">
        <f t="shared" si="66"/>
        <v>4.6268756221037676E-4</v>
      </c>
      <c r="D236" s="54">
        <f t="shared" si="56"/>
        <v>1.4851098483480737E-4</v>
      </c>
      <c r="E236" s="54">
        <f t="shared" si="67"/>
        <v>9.9999991682742708E-5</v>
      </c>
      <c r="F236" s="54">
        <f t="shared" si="57"/>
        <v>8.129765148817583E-5</v>
      </c>
      <c r="G236" s="2">
        <f t="shared" si="58"/>
        <v>6.2497360221752135E-7</v>
      </c>
      <c r="H236" s="54">
        <f t="shared" si="59"/>
        <v>-0.66275255990033977</v>
      </c>
      <c r="I236" s="62">
        <f t="shared" si="60"/>
        <v>0.66299543642896031</v>
      </c>
      <c r="J236" s="54">
        <f t="shared" si="61"/>
        <v>0.66275255990033977</v>
      </c>
      <c r="K236" s="2">
        <f t="shared" si="62"/>
        <v>8.1297651488175839E-3</v>
      </c>
      <c r="L236" s="54">
        <f t="shared" si="63"/>
        <v>-6.871418553467925E-8</v>
      </c>
      <c r="M236" s="54">
        <f t="shared" si="64"/>
        <v>4.5490762401893821E-21</v>
      </c>
      <c r="N236" s="55">
        <f t="shared" si="65"/>
        <v>148.97273868115593</v>
      </c>
    </row>
    <row r="237" spans="1:14">
      <c r="A237" s="2">
        <v>226</v>
      </c>
      <c r="B237" s="2">
        <f t="shared" si="55"/>
        <v>2.2499999999999948E-4</v>
      </c>
      <c r="C237" s="54">
        <f t="shared" si="66"/>
        <v>4.6202480965047644E-4</v>
      </c>
      <c r="D237" s="54">
        <f t="shared" si="56"/>
        <v>1.4917398027123634E-4</v>
      </c>
      <c r="E237" s="54">
        <f t="shared" si="67"/>
        <v>9.9999991614028522E-5</v>
      </c>
      <c r="F237" s="54">
        <f t="shared" si="57"/>
        <v>8.1960404048076174E-5</v>
      </c>
      <c r="G237" s="2">
        <f t="shared" si="58"/>
        <v>6.3310336736633895E-7</v>
      </c>
      <c r="H237" s="54">
        <f t="shared" si="59"/>
        <v>-0.66463267718179619</v>
      </c>
      <c r="I237" s="62">
        <f t="shared" si="60"/>
        <v>0.66299543622106605</v>
      </c>
      <c r="J237" s="54">
        <f t="shared" si="61"/>
        <v>0.66463267718179619</v>
      </c>
      <c r="K237" s="2">
        <f t="shared" si="62"/>
        <v>8.1960404048076179E-3</v>
      </c>
      <c r="L237" s="54">
        <f t="shared" si="63"/>
        <v>-6.8922079839621894E-8</v>
      </c>
      <c r="M237" s="54">
        <f t="shared" si="64"/>
        <v>4.5693216698330845E-21</v>
      </c>
      <c r="N237" s="55">
        <f t="shared" si="65"/>
        <v>149.63573418629906</v>
      </c>
    </row>
    <row r="238" spans="1:14">
      <c r="A238" s="2">
        <v>227</v>
      </c>
      <c r="B238" s="2">
        <f t="shared" si="55"/>
        <v>2.2599999999999948E-4</v>
      </c>
      <c r="C238" s="54">
        <f t="shared" si="66"/>
        <v>4.6136017697329465E-4</v>
      </c>
      <c r="D238" s="54">
        <f t="shared" si="56"/>
        <v>1.4983697570745741E-4</v>
      </c>
      <c r="E238" s="54">
        <f t="shared" si="67"/>
        <v>9.9999991545106441E-5</v>
      </c>
      <c r="F238" s="54">
        <f t="shared" si="57"/>
        <v>8.2625036725257969E-5</v>
      </c>
      <c r="G238" s="2">
        <f t="shared" si="58"/>
        <v>6.412994077711466E-7</v>
      </c>
      <c r="H238" s="54">
        <f t="shared" si="59"/>
        <v>-0.66650062527778065</v>
      </c>
      <c r="I238" s="62">
        <f t="shared" si="60"/>
        <v>0.6629954360143322</v>
      </c>
      <c r="J238" s="54">
        <f t="shared" si="61"/>
        <v>0.66650062527778065</v>
      </c>
      <c r="K238" s="2">
        <f t="shared" si="62"/>
        <v>8.2625036725257964E-3</v>
      </c>
      <c r="L238" s="54">
        <f t="shared" si="63"/>
        <v>-6.9128813629535804E-8</v>
      </c>
      <c r="M238" s="54">
        <f t="shared" si="64"/>
        <v>4.5895670994767876E-21</v>
      </c>
      <c r="N238" s="55">
        <f t="shared" si="65"/>
        <v>150.29872969144222</v>
      </c>
    </row>
    <row r="239" spans="1:14">
      <c r="A239" s="2">
        <v>228</v>
      </c>
      <c r="B239" s="2">
        <f t="shared" si="55"/>
        <v>2.2699999999999947E-4</v>
      </c>
      <c r="C239" s="54">
        <f t="shared" si="66"/>
        <v>4.6069367634801685E-4</v>
      </c>
      <c r="D239" s="54">
        <f t="shared" si="56"/>
        <v>1.5049997114347175E-4</v>
      </c>
      <c r="E239" s="54">
        <f t="shared" si="67"/>
        <v>9.9999991475977629E-5</v>
      </c>
      <c r="F239" s="54">
        <f t="shared" si="57"/>
        <v>8.3291537350535744E-5</v>
      </c>
      <c r="G239" s="2">
        <f t="shared" si="58"/>
        <v>6.4956191144367236E-7</v>
      </c>
      <c r="H239" s="54">
        <f t="shared" si="59"/>
        <v>-0.66835638875840375</v>
      </c>
      <c r="I239" s="62">
        <f t="shared" si="60"/>
        <v>0.66299543580876086</v>
      </c>
      <c r="J239" s="54">
        <f t="shared" si="61"/>
        <v>0.66835638875840375</v>
      </c>
      <c r="K239" s="2">
        <f t="shared" si="62"/>
        <v>8.3291537350535742E-3</v>
      </c>
      <c r="L239" s="54">
        <f t="shared" si="63"/>
        <v>-6.9334384996356446E-8</v>
      </c>
      <c r="M239" s="54">
        <f t="shared" si="64"/>
        <v>4.60981252912049E-21</v>
      </c>
      <c r="N239" s="55">
        <f t="shared" si="65"/>
        <v>150.96172519658535</v>
      </c>
    </row>
    <row r="240" spans="1:14">
      <c r="A240" s="2">
        <v>229</v>
      </c>
      <c r="B240" s="2">
        <f t="shared" ref="B240:B303" si="68">B239+$B$7</f>
        <v>2.2799999999999947E-4</v>
      </c>
      <c r="C240" s="54">
        <f t="shared" si="66"/>
        <v>4.6002531995925844E-4</v>
      </c>
      <c r="D240" s="54">
        <f t="shared" ref="D240:D303" si="69">D239+$B$7*I239</f>
        <v>1.511629665792805E-4</v>
      </c>
      <c r="E240" s="54">
        <f t="shared" si="67"/>
        <v>9.9999991406643239E-5</v>
      </c>
      <c r="F240" s="54">
        <f t="shared" ref="F240:F303" si="70">F239+$B$7*J239</f>
        <v>8.3959893739294147E-5</v>
      </c>
      <c r="G240" s="2">
        <f t="shared" ref="G240:G303" si="71">G239+K239*$B$7</f>
        <v>6.5789106517872593E-7</v>
      </c>
      <c r="H240" s="54">
        <f t="shared" ref="H240:H303" si="72">-$B$1*C240*D240+$B$2*F240+$B$3*F240</f>
        <v>-0.67019995254445375</v>
      </c>
      <c r="I240" s="62">
        <f t="shared" ref="I240:I303" si="73">(-1)*(C240*D240)+$B$6/$B$8</f>
        <v>0.66299543560435381</v>
      </c>
      <c r="J240" s="54">
        <f t="shared" ref="J240:J303" si="74">$B$1*C240*D240-$B$2*F240-$B$3*F240</f>
        <v>0.67019995254445375</v>
      </c>
      <c r="K240" s="2">
        <f t="shared" ref="K240:K303" si="75">$B$3*F240</f>
        <v>8.3959893739294147E-3</v>
      </c>
      <c r="L240" s="54">
        <f t="shared" si="63"/>
        <v>-6.9538792066624195E-8</v>
      </c>
      <c r="M240" s="54">
        <f t="shared" si="64"/>
        <v>4.6300579587641931E-21</v>
      </c>
      <c r="N240" s="55">
        <f t="shared" si="65"/>
        <v>151.62472070172853</v>
      </c>
    </row>
    <row r="241" spans="1:14">
      <c r="A241" s="2">
        <v>230</v>
      </c>
      <c r="B241" s="2">
        <f t="shared" si="68"/>
        <v>2.2899999999999947E-4</v>
      </c>
      <c r="C241" s="54">
        <f t="shared" si="66"/>
        <v>4.5935512000671398E-4</v>
      </c>
      <c r="D241" s="54">
        <f t="shared" si="69"/>
        <v>1.5182596201488484E-4</v>
      </c>
      <c r="E241" s="54">
        <f t="shared" si="67"/>
        <v>9.9999991337104449E-5</v>
      </c>
      <c r="F241" s="54">
        <f t="shared" si="70"/>
        <v>8.4630093691838597E-5</v>
      </c>
      <c r="G241" s="2">
        <f t="shared" si="71"/>
        <v>6.6628705455265535E-7</v>
      </c>
      <c r="H241" s="54">
        <f t="shared" si="72"/>
        <v>-0.67203130190727067</v>
      </c>
      <c r="I241" s="62">
        <f t="shared" si="73"/>
        <v>0.66299543540111283</v>
      </c>
      <c r="J241" s="54">
        <f t="shared" si="74"/>
        <v>0.67203130190727067</v>
      </c>
      <c r="K241" s="2">
        <f t="shared" si="75"/>
        <v>8.4630093691838593E-3</v>
      </c>
      <c r="L241" s="54">
        <f t="shared" si="63"/>
        <v>-6.9742033001482232E-8</v>
      </c>
      <c r="M241" s="54">
        <f t="shared" si="64"/>
        <v>4.6503033884078954E-21</v>
      </c>
      <c r="N241" s="55">
        <f t="shared" si="65"/>
        <v>152.28771620687164</v>
      </c>
    </row>
    <row r="242" spans="1:14">
      <c r="A242" s="2">
        <v>231</v>
      </c>
      <c r="B242" s="2">
        <f t="shared" si="68"/>
        <v>2.2999999999999946E-4</v>
      </c>
      <c r="C242" s="54">
        <f t="shared" si="66"/>
        <v>4.5868308870480672E-4</v>
      </c>
      <c r="D242" s="54">
        <f t="shared" si="69"/>
        <v>1.5248895745028596E-4</v>
      </c>
      <c r="E242" s="54">
        <f t="shared" si="67"/>
        <v>9.9999991267362413E-5</v>
      </c>
      <c r="F242" s="54">
        <f t="shared" si="70"/>
        <v>8.5302124993745867E-5</v>
      </c>
      <c r="G242" s="2">
        <f t="shared" si="71"/>
        <v>6.7475006392183919E-7</v>
      </c>
      <c r="H242" s="54">
        <f t="shared" si="72"/>
        <v>-0.67385042246860638</v>
      </c>
      <c r="I242" s="62">
        <f t="shared" si="73"/>
        <v>0.66299543519903992</v>
      </c>
      <c r="J242" s="54">
        <f t="shared" si="74"/>
        <v>0.67385042246860638</v>
      </c>
      <c r="K242" s="2">
        <f t="shared" si="75"/>
        <v>8.5302124993745874E-3</v>
      </c>
      <c r="L242" s="54">
        <f t="shared" si="63"/>
        <v>-6.9944105996673008E-8</v>
      </c>
      <c r="M242" s="54">
        <f t="shared" si="64"/>
        <v>4.6705488180515978E-21</v>
      </c>
      <c r="N242" s="55">
        <f t="shared" si="65"/>
        <v>152.95071171201479</v>
      </c>
    </row>
    <row r="243" spans="1:14">
      <c r="A243" s="2">
        <v>232</v>
      </c>
      <c r="B243" s="2">
        <f t="shared" si="68"/>
        <v>2.3099999999999946E-4</v>
      </c>
      <c r="C243" s="54">
        <f t="shared" si="66"/>
        <v>4.5800923828233814E-4</v>
      </c>
      <c r="D243" s="54">
        <f t="shared" si="69"/>
        <v>1.5315195288548501E-4</v>
      </c>
      <c r="E243" s="54">
        <f t="shared" si="67"/>
        <v>9.9999991197418308E-5</v>
      </c>
      <c r="F243" s="54">
        <f t="shared" si="70"/>
        <v>8.5975975416214477E-5</v>
      </c>
      <c r="G243" s="2">
        <f t="shared" si="71"/>
        <v>6.8328027642121382E-7</v>
      </c>
      <c r="H243" s="54">
        <f t="shared" si="72"/>
        <v>-0.67565730020047099</v>
      </c>
      <c r="I243" s="62">
        <f t="shared" si="73"/>
        <v>0.66299543499813662</v>
      </c>
      <c r="J243" s="54">
        <f t="shared" si="74"/>
        <v>0.67565730020047099</v>
      </c>
      <c r="K243" s="2">
        <f t="shared" si="75"/>
        <v>8.5975975416214476E-3</v>
      </c>
      <c r="L243" s="54">
        <f t="shared" si="63"/>
        <v>-7.0145009282533521E-8</v>
      </c>
      <c r="M243" s="54">
        <f t="shared" si="64"/>
        <v>4.6907942476953009E-21</v>
      </c>
      <c r="N243" s="55">
        <f t="shared" si="65"/>
        <v>153.61370721715795</v>
      </c>
    </row>
    <row r="244" spans="1:14">
      <c r="A244" s="2">
        <v>233</v>
      </c>
      <c r="B244" s="2">
        <f t="shared" si="68"/>
        <v>2.3199999999999946E-4</v>
      </c>
      <c r="C244" s="54">
        <f t="shared" si="66"/>
        <v>4.5733358098213765E-4</v>
      </c>
      <c r="D244" s="54">
        <f t="shared" si="69"/>
        <v>1.5381494832048315E-4</v>
      </c>
      <c r="E244" s="54">
        <f t="shared" si="67"/>
        <v>9.9999991127273301E-5</v>
      </c>
      <c r="F244" s="54">
        <f t="shared" si="70"/>
        <v>8.6651632716414954E-5</v>
      </c>
      <c r="G244" s="2">
        <f t="shared" si="71"/>
        <v>6.9187787396283525E-7</v>
      </c>
      <c r="H244" s="54">
        <f t="shared" si="72"/>
        <v>-0.67745192142496546</v>
      </c>
      <c r="I244" s="62">
        <f t="shared" si="73"/>
        <v>0.66299543479840473</v>
      </c>
      <c r="J244" s="54">
        <f t="shared" si="74"/>
        <v>0.67745192142496546</v>
      </c>
      <c r="K244" s="2">
        <f t="shared" si="75"/>
        <v>8.6651632716414958E-3</v>
      </c>
      <c r="L244" s="54">
        <f t="shared" si="63"/>
        <v>-7.0344741123989E-8</v>
      </c>
      <c r="M244" s="54">
        <f t="shared" si="64"/>
        <v>4.7110396773390025E-21</v>
      </c>
      <c r="N244" s="55">
        <f t="shared" si="65"/>
        <v>154.27670272230108</v>
      </c>
    </row>
    <row r="245" spans="1:14">
      <c r="A245" s="2">
        <v>234</v>
      </c>
      <c r="B245" s="2">
        <f t="shared" si="68"/>
        <v>2.3299999999999946E-4</v>
      </c>
      <c r="C245" s="54">
        <f t="shared" si="66"/>
        <v>4.5665612906071269E-4</v>
      </c>
      <c r="D245" s="54">
        <f t="shared" si="69"/>
        <v>1.5447794375528156E-4</v>
      </c>
      <c r="E245" s="54">
        <f t="shared" si="67"/>
        <v>9.9999991056928556E-5</v>
      </c>
      <c r="F245" s="54">
        <f t="shared" si="70"/>
        <v>8.7329084637839926E-5</v>
      </c>
      <c r="G245" s="2">
        <f t="shared" si="71"/>
        <v>7.0054303723447678E-7</v>
      </c>
      <c r="H245" s="54">
        <f t="shared" si="72"/>
        <v>-0.67923427281410176</v>
      </c>
      <c r="I245" s="62">
        <f t="shared" si="73"/>
        <v>0.662995434599846</v>
      </c>
      <c r="J245" s="54">
        <f t="shared" si="74"/>
        <v>0.67923427281410176</v>
      </c>
      <c r="K245" s="2">
        <f t="shared" si="75"/>
        <v>8.7329084637839931E-3</v>
      </c>
      <c r="L245" s="54">
        <f t="shared" si="63"/>
        <v>-7.0543299820545365E-8</v>
      </c>
      <c r="M245" s="54">
        <f t="shared" si="64"/>
        <v>4.7312851069827056E-21</v>
      </c>
      <c r="N245" s="55">
        <f t="shared" si="65"/>
        <v>154.93969822744421</v>
      </c>
    </row>
    <row r="246" spans="1:14">
      <c r="A246" s="2">
        <v>235</v>
      </c>
      <c r="B246" s="2">
        <f t="shared" si="68"/>
        <v>2.3399999999999945E-4</v>
      </c>
      <c r="C246" s="54">
        <f t="shared" si="66"/>
        <v>4.5597689478789859E-4</v>
      </c>
      <c r="D246" s="54">
        <f t="shared" si="69"/>
        <v>1.5514093918988139E-4</v>
      </c>
      <c r="E246" s="54">
        <f t="shared" si="67"/>
        <v>9.9999990986385253E-5</v>
      </c>
      <c r="F246" s="54">
        <f t="shared" si="70"/>
        <v>8.8008318910654031E-5</v>
      </c>
      <c r="G246" s="2">
        <f t="shared" si="71"/>
        <v>7.0927594569826073E-7</v>
      </c>
      <c r="H246" s="54">
        <f t="shared" si="72"/>
        <v>-0.68100434138960708</v>
      </c>
      <c r="I246" s="62">
        <f t="shared" si="73"/>
        <v>0.66299543440246211</v>
      </c>
      <c r="J246" s="54">
        <f t="shared" si="74"/>
        <v>0.68100434138960708</v>
      </c>
      <c r="K246" s="2">
        <f t="shared" si="75"/>
        <v>8.8008318910654023E-3</v>
      </c>
      <c r="L246" s="54">
        <f t="shared" si="63"/>
        <v>-7.0740683706280317E-8</v>
      </c>
      <c r="M246" s="54">
        <f t="shared" si="64"/>
        <v>4.7515305366264079E-21</v>
      </c>
      <c r="N246" s="55">
        <f t="shared" si="65"/>
        <v>155.60269373258737</v>
      </c>
    </row>
    <row r="247" spans="1:14">
      <c r="A247" s="2">
        <v>236</v>
      </c>
      <c r="B247" s="2">
        <f t="shared" si="68"/>
        <v>2.3499999999999945E-4</v>
      </c>
      <c r="C247" s="54">
        <f t="shared" si="66"/>
        <v>4.5529589044650899E-4</v>
      </c>
      <c r="D247" s="54">
        <f t="shared" si="69"/>
        <v>1.5580393462428385E-4</v>
      </c>
      <c r="E247" s="54">
        <f t="shared" si="67"/>
        <v>9.9999990915644572E-5</v>
      </c>
      <c r="F247" s="54">
        <f t="shared" si="70"/>
        <v>8.868932325204364E-5</v>
      </c>
      <c r="G247" s="2">
        <f t="shared" si="71"/>
        <v>7.1807677758932613E-7</v>
      </c>
      <c r="H247" s="54">
        <f t="shared" si="72"/>
        <v>-0.68276211452271685</v>
      </c>
      <c r="I247" s="62">
        <f t="shared" si="73"/>
        <v>0.66299543420625473</v>
      </c>
      <c r="J247" s="54">
        <f t="shared" si="74"/>
        <v>0.68276211452271685</v>
      </c>
      <c r="K247" s="2">
        <f t="shared" si="75"/>
        <v>8.8689323252043647E-3</v>
      </c>
      <c r="L247" s="54">
        <f t="shared" si="63"/>
        <v>-7.0936891149832992E-8</v>
      </c>
      <c r="M247" s="54">
        <f t="shared" si="64"/>
        <v>4.771775966270111E-21</v>
      </c>
      <c r="N247" s="55">
        <f t="shared" si="65"/>
        <v>156.26568923773053</v>
      </c>
    </row>
    <row r="248" spans="1:14">
      <c r="A248" s="2">
        <v>237</v>
      </c>
      <c r="B248" s="2">
        <f t="shared" si="68"/>
        <v>2.3599999999999945E-4</v>
      </c>
      <c r="C248" s="54">
        <f t="shared" si="66"/>
        <v>4.5461312833198629E-4</v>
      </c>
      <c r="D248" s="54">
        <f t="shared" si="69"/>
        <v>1.5646693005849009E-4</v>
      </c>
      <c r="E248" s="54">
        <f t="shared" si="67"/>
        <v>9.9999990844707677E-5</v>
      </c>
      <c r="F248" s="54">
        <f t="shared" si="70"/>
        <v>8.9372085366566352E-5</v>
      </c>
      <c r="G248" s="2">
        <f t="shared" si="71"/>
        <v>7.2694570991453044E-7</v>
      </c>
      <c r="H248" s="54">
        <f t="shared" si="72"/>
        <v>-0.68450757993395284</v>
      </c>
      <c r="I248" s="62">
        <f t="shared" si="73"/>
        <v>0.66299543401122529</v>
      </c>
      <c r="J248" s="54">
        <f t="shared" si="74"/>
        <v>0.68450757993395284</v>
      </c>
      <c r="K248" s="2">
        <f t="shared" si="75"/>
        <v>8.9372085366566344E-3</v>
      </c>
      <c r="L248" s="54">
        <f t="shared" si="63"/>
        <v>-7.1131920554392281E-8</v>
      </c>
      <c r="M248" s="54">
        <f t="shared" si="64"/>
        <v>4.7920213959138134E-21</v>
      </c>
      <c r="N248" s="55">
        <f t="shared" si="65"/>
        <v>156.92868474287366</v>
      </c>
    </row>
    <row r="249" spans="1:14">
      <c r="A249" s="2">
        <v>238</v>
      </c>
      <c r="B249" s="2">
        <f t="shared" si="68"/>
        <v>2.3699999999999945E-4</v>
      </c>
      <c r="C249" s="54">
        <f t="shared" si="66"/>
        <v>4.5392862075205234E-4</v>
      </c>
      <c r="D249" s="54">
        <f t="shared" si="69"/>
        <v>1.5712992549250131E-4</v>
      </c>
      <c r="E249" s="54">
        <f t="shared" si="67"/>
        <v>9.999999077357576E-5</v>
      </c>
      <c r="F249" s="54">
        <f t="shared" si="70"/>
        <v>9.005659294650031E-5</v>
      </c>
      <c r="G249" s="2">
        <f t="shared" si="71"/>
        <v>7.3588291845118713E-7</v>
      </c>
      <c r="H249" s="54">
        <f t="shared" si="72"/>
        <v>-0.68624072569288852</v>
      </c>
      <c r="I249" s="62">
        <f t="shared" si="73"/>
        <v>0.66299543381737547</v>
      </c>
      <c r="J249" s="54">
        <f t="shared" si="74"/>
        <v>0.68624072569288852</v>
      </c>
      <c r="K249" s="2">
        <f t="shared" si="75"/>
        <v>9.005659294650031E-3</v>
      </c>
      <c r="L249" s="54">
        <f t="shared" si="63"/>
        <v>-7.1325770357683868E-8</v>
      </c>
      <c r="M249" s="54">
        <f t="shared" si="64"/>
        <v>4.8122668255575165E-21</v>
      </c>
      <c r="N249" s="55">
        <f t="shared" si="65"/>
        <v>157.59168024801681</v>
      </c>
    </row>
    <row r="250" spans="1:14">
      <c r="A250" s="2">
        <v>239</v>
      </c>
      <c r="B250" s="2">
        <f t="shared" si="68"/>
        <v>2.3799999999999944E-4</v>
      </c>
      <c r="C250" s="54">
        <f t="shared" si="66"/>
        <v>4.5324238002635947E-4</v>
      </c>
      <c r="D250" s="54">
        <f t="shared" si="69"/>
        <v>1.5779292092631868E-4</v>
      </c>
      <c r="E250" s="54">
        <f t="shared" si="67"/>
        <v>9.9999990702249989E-5</v>
      </c>
      <c r="F250" s="54">
        <f t="shared" si="70"/>
        <v>9.0742833672193202E-5</v>
      </c>
      <c r="G250" s="2">
        <f t="shared" si="71"/>
        <v>7.448885777458372E-7</v>
      </c>
      <c r="H250" s="54">
        <f t="shared" si="72"/>
        <v>-0.68796154021790035</v>
      </c>
      <c r="I250" s="62">
        <f t="shared" si="73"/>
        <v>0.66299543362470681</v>
      </c>
      <c r="J250" s="54">
        <f t="shared" si="74"/>
        <v>0.68796154021790035</v>
      </c>
      <c r="K250" s="2">
        <f t="shared" si="75"/>
        <v>9.0742833672193199E-3</v>
      </c>
      <c r="L250" s="54">
        <f t="shared" si="63"/>
        <v>-7.1518439031955823E-8</v>
      </c>
      <c r="M250" s="54">
        <f t="shared" si="64"/>
        <v>4.8325122552012188E-21</v>
      </c>
      <c r="N250" s="55">
        <f t="shared" si="65"/>
        <v>158.25467575315997</v>
      </c>
    </row>
    <row r="251" spans="1:14">
      <c r="A251" s="2">
        <v>240</v>
      </c>
      <c r="B251" s="2">
        <f t="shared" si="68"/>
        <v>2.3899999999999944E-4</v>
      </c>
      <c r="C251" s="54">
        <f t="shared" si="66"/>
        <v>4.5255441848614155E-4</v>
      </c>
      <c r="D251" s="54">
        <f t="shared" si="69"/>
        <v>1.5845591635994338E-4</v>
      </c>
      <c r="E251" s="54">
        <f t="shared" si="67"/>
        <v>9.9999990630731555E-5</v>
      </c>
      <c r="F251" s="54">
        <f t="shared" si="70"/>
        <v>9.1430795212411108E-5</v>
      </c>
      <c r="G251" s="2">
        <f t="shared" si="71"/>
        <v>7.5396286111305652E-7</v>
      </c>
      <c r="H251" s="54">
        <f t="shared" si="72"/>
        <v>-0.6896700122759053</v>
      </c>
      <c r="I251" s="62">
        <f t="shared" si="73"/>
        <v>0.66299543343322076</v>
      </c>
      <c r="J251" s="54">
        <f t="shared" si="74"/>
        <v>0.6896700122759053</v>
      </c>
      <c r="K251" s="2">
        <f t="shared" si="75"/>
        <v>9.1430795212411112E-3</v>
      </c>
      <c r="L251" s="54">
        <f t="shared" si="63"/>
        <v>-7.170992508396286E-8</v>
      </c>
      <c r="M251" s="54">
        <f t="shared" si="64"/>
        <v>4.8527576848449204E-21</v>
      </c>
      <c r="N251" s="55">
        <f t="shared" si="65"/>
        <v>158.91767125830307</v>
      </c>
    </row>
    <row r="252" spans="1:14">
      <c r="A252" s="2">
        <v>241</v>
      </c>
      <c r="B252" s="2">
        <f t="shared" si="68"/>
        <v>2.3999999999999944E-4</v>
      </c>
      <c r="C252" s="54">
        <f t="shared" si="66"/>
        <v>4.5186474847386563E-4</v>
      </c>
      <c r="D252" s="54">
        <f t="shared" si="69"/>
        <v>1.5911891179337662E-4</v>
      </c>
      <c r="E252" s="54">
        <f t="shared" si="67"/>
        <v>9.9999990559021624E-5</v>
      </c>
      <c r="F252" s="54">
        <f t="shared" si="70"/>
        <v>9.2120465224687013E-5</v>
      </c>
      <c r="G252" s="2">
        <f t="shared" si="71"/>
        <v>7.6310594063429766E-7</v>
      </c>
      <c r="H252" s="54">
        <f t="shared" si="72"/>
        <v>-0.69136613098208732</v>
      </c>
      <c r="I252" s="62">
        <f t="shared" si="73"/>
        <v>0.66299543324291876</v>
      </c>
      <c r="J252" s="54">
        <f t="shared" si="74"/>
        <v>0.69136613098208732</v>
      </c>
      <c r="K252" s="2">
        <f t="shared" si="75"/>
        <v>9.2120465224687018E-3</v>
      </c>
      <c r="L252" s="54">
        <f t="shared" si="63"/>
        <v>-7.1900227054949335E-8</v>
      </c>
      <c r="M252" s="54">
        <f t="shared" si="64"/>
        <v>4.8730031144886235E-21</v>
      </c>
      <c r="N252" s="55">
        <f t="shared" si="65"/>
        <v>159.58066676344623</v>
      </c>
    </row>
    <row r="253" spans="1:14">
      <c r="A253" s="2">
        <v>242</v>
      </c>
      <c r="B253" s="2">
        <f t="shared" si="68"/>
        <v>2.4099999999999943E-4</v>
      </c>
      <c r="C253" s="54">
        <f t="shared" si="66"/>
        <v>4.5117338234288356E-4</v>
      </c>
      <c r="D253" s="54">
        <f t="shared" si="69"/>
        <v>1.5978190722661955E-4</v>
      </c>
      <c r="E253" s="54">
        <f t="shared" si="67"/>
        <v>9.9999990487121401E-5</v>
      </c>
      <c r="F253" s="54">
        <f t="shared" si="70"/>
        <v>9.2811831355669097E-5</v>
      </c>
      <c r="G253" s="2">
        <f t="shared" si="71"/>
        <v>7.7231798715676634E-7</v>
      </c>
      <c r="H253" s="54">
        <f t="shared" si="72"/>
        <v>-0.69304988579960691</v>
      </c>
      <c r="I253" s="62">
        <f t="shared" si="73"/>
        <v>0.66299543305380237</v>
      </c>
      <c r="J253" s="54">
        <f t="shared" si="74"/>
        <v>0.69304988579960691</v>
      </c>
      <c r="K253" s="2">
        <f t="shared" si="75"/>
        <v>9.2811831355669103E-3</v>
      </c>
      <c r="L253" s="54">
        <f t="shared" si="63"/>
        <v>-7.2089343520630764E-8</v>
      </c>
      <c r="M253" s="54">
        <f t="shared" si="64"/>
        <v>4.8932485441323259E-21</v>
      </c>
      <c r="N253" s="55">
        <f t="shared" si="65"/>
        <v>160.24366226858936</v>
      </c>
    </row>
    <row r="254" spans="1:14">
      <c r="A254" s="2">
        <v>243</v>
      </c>
      <c r="B254" s="2">
        <f t="shared" si="68"/>
        <v>2.4199999999999943E-4</v>
      </c>
      <c r="C254" s="54">
        <f t="shared" si="66"/>
        <v>4.5048033245708395E-4</v>
      </c>
      <c r="D254" s="54">
        <f t="shared" si="69"/>
        <v>1.6044490265967334E-4</v>
      </c>
      <c r="E254" s="54">
        <f t="shared" si="67"/>
        <v>9.9999990415032054E-5</v>
      </c>
      <c r="F254" s="54">
        <f t="shared" si="70"/>
        <v>9.3504881241468705E-5</v>
      </c>
      <c r="G254" s="2">
        <f t="shared" si="71"/>
        <v>7.8159917029233322E-7</v>
      </c>
      <c r="H254" s="54">
        <f t="shared" si="72"/>
        <v>-0.69472126653930055</v>
      </c>
      <c r="I254" s="62">
        <f t="shared" si="73"/>
        <v>0.66299543286587281</v>
      </c>
      <c r="J254" s="54">
        <f t="shared" si="74"/>
        <v>0.69472126653930055</v>
      </c>
      <c r="K254" s="2">
        <f t="shared" si="75"/>
        <v>9.3504881241468704E-3</v>
      </c>
      <c r="L254" s="54">
        <f t="shared" si="63"/>
        <v>-7.2277273091174114E-8</v>
      </c>
      <c r="M254" s="54">
        <f t="shared" si="64"/>
        <v>4.913493973776029E-21</v>
      </c>
      <c r="N254" s="55">
        <f t="shared" si="65"/>
        <v>160.90665777373252</v>
      </c>
    </row>
    <row r="255" spans="1:14">
      <c r="A255" s="2">
        <v>244</v>
      </c>
      <c r="B255" s="2">
        <f t="shared" si="68"/>
        <v>2.4299999999999943E-4</v>
      </c>
      <c r="C255" s="54">
        <f t="shared" si="66"/>
        <v>4.4978561119054464E-4</v>
      </c>
      <c r="D255" s="54">
        <f t="shared" si="69"/>
        <v>1.6110789809253921E-4</v>
      </c>
      <c r="E255" s="54">
        <f t="shared" si="67"/>
        <v>9.9999990342754786E-5</v>
      </c>
      <c r="F255" s="54">
        <f t="shared" si="70"/>
        <v>9.4199602508008001E-5</v>
      </c>
      <c r="G255" s="2">
        <f t="shared" si="71"/>
        <v>7.9094965841648012E-7</v>
      </c>
      <c r="H255" s="54">
        <f t="shared" si="72"/>
        <v>-0.69638026335936498</v>
      </c>
      <c r="I255" s="62">
        <f t="shared" si="73"/>
        <v>0.66299543267913141</v>
      </c>
      <c r="J255" s="54">
        <f t="shared" si="74"/>
        <v>0.69638026335936498</v>
      </c>
      <c r="K255" s="2">
        <f t="shared" si="75"/>
        <v>9.4199602508008001E-3</v>
      </c>
      <c r="L255" s="54">
        <f t="shared" si="63"/>
        <v>-7.246401441117673E-8</v>
      </c>
      <c r="M255" s="54">
        <f t="shared" si="64"/>
        <v>4.9337394034197313E-21</v>
      </c>
      <c r="N255" s="55">
        <f t="shared" si="65"/>
        <v>161.56965327887568</v>
      </c>
    </row>
    <row r="256" spans="1:14">
      <c r="A256" s="2">
        <v>245</v>
      </c>
      <c r="B256" s="2">
        <f t="shared" si="68"/>
        <v>2.4399999999999943E-4</v>
      </c>
      <c r="C256" s="54">
        <f t="shared" si="66"/>
        <v>4.4908923092718526E-4</v>
      </c>
      <c r="D256" s="54">
        <f t="shared" si="69"/>
        <v>1.6177089352521835E-4</v>
      </c>
      <c r="E256" s="54">
        <f t="shared" si="67"/>
        <v>9.9999990270290765E-5</v>
      </c>
      <c r="F256" s="54">
        <f t="shared" si="70"/>
        <v>9.489598277136737E-5</v>
      </c>
      <c r="G256" s="2">
        <f t="shared" si="71"/>
        <v>8.0036961866728091E-7</v>
      </c>
      <c r="H256" s="54">
        <f t="shared" si="72"/>
        <v>-0.69802686676502856</v>
      </c>
      <c r="I256" s="62">
        <f t="shared" si="73"/>
        <v>0.66299543249357973</v>
      </c>
      <c r="J256" s="54">
        <f t="shared" si="74"/>
        <v>0.69802686676502856</v>
      </c>
      <c r="K256" s="2">
        <f t="shared" si="75"/>
        <v>9.4895982771367373E-3</v>
      </c>
      <c r="L256" s="54">
        <f t="shared" si="63"/>
        <v>-7.2649566159643879E-8</v>
      </c>
      <c r="M256" s="54">
        <f t="shared" si="64"/>
        <v>4.9539848330634344E-21</v>
      </c>
      <c r="N256" s="55">
        <f t="shared" si="65"/>
        <v>162.23264878401881</v>
      </c>
    </row>
    <row r="257" spans="1:14">
      <c r="A257" s="2">
        <v>246</v>
      </c>
      <c r="B257" s="2">
        <f t="shared" si="68"/>
        <v>2.4499999999999945E-4</v>
      </c>
      <c r="C257" s="54">
        <f t="shared" si="66"/>
        <v>4.4839120406042022E-4</v>
      </c>
      <c r="D257" s="54">
        <f t="shared" si="69"/>
        <v>1.6243388895771193E-4</v>
      </c>
      <c r="E257" s="54">
        <f t="shared" si="67"/>
        <v>9.9999990197641197E-5</v>
      </c>
      <c r="F257" s="54">
        <f t="shared" si="70"/>
        <v>9.5594009638132394E-5</v>
      </c>
      <c r="G257" s="2">
        <f t="shared" si="71"/>
        <v>8.0985921694441764E-7</v>
      </c>
      <c r="H257" s="54">
        <f t="shared" si="72"/>
        <v>-0.69966106760821078</v>
      </c>
      <c r="I257" s="62">
        <f t="shared" si="73"/>
        <v>0.66299543230921887</v>
      </c>
      <c r="J257" s="54">
        <f t="shared" si="74"/>
        <v>0.69966106760821078</v>
      </c>
      <c r="K257" s="2">
        <f t="shared" si="75"/>
        <v>9.5594009638132402E-3</v>
      </c>
      <c r="L257" s="54">
        <f t="shared" si="63"/>
        <v>-7.2833927049965046E-8</v>
      </c>
      <c r="M257" s="54">
        <f t="shared" si="64"/>
        <v>4.9742302627071375E-21</v>
      </c>
      <c r="N257" s="55">
        <f t="shared" si="65"/>
        <v>162.89564428916199</v>
      </c>
    </row>
    <row r="258" spans="1:14">
      <c r="A258" s="2">
        <v>247</v>
      </c>
      <c r="B258" s="2">
        <f t="shared" si="68"/>
        <v>2.4599999999999947E-4</v>
      </c>
      <c r="C258" s="54">
        <f t="shared" si="66"/>
        <v>4.4769154299281202E-4</v>
      </c>
      <c r="D258" s="54">
        <f t="shared" si="69"/>
        <v>1.6309688439002115E-4</v>
      </c>
      <c r="E258" s="54">
        <f t="shared" si="67"/>
        <v>9.9999990124807273E-5</v>
      </c>
      <c r="F258" s="54">
        <f t="shared" si="70"/>
        <v>9.6293670705740602E-5</v>
      </c>
      <c r="G258" s="2">
        <f t="shared" si="71"/>
        <v>8.1941861790823089E-7</v>
      </c>
      <c r="H258" s="54">
        <f t="shared" si="72"/>
        <v>-0.70128285708716631</v>
      </c>
      <c r="I258" s="62">
        <f t="shared" si="73"/>
        <v>0.66299543212605005</v>
      </c>
      <c r="J258" s="54">
        <f t="shared" si="74"/>
        <v>0.70128285708716631</v>
      </c>
      <c r="K258" s="2">
        <f t="shared" si="75"/>
        <v>9.6293670705740603E-3</v>
      </c>
      <c r="L258" s="54">
        <f t="shared" si="63"/>
        <v>-7.301709582988884E-8</v>
      </c>
      <c r="M258" s="54">
        <f t="shared" si="64"/>
        <v>4.9944756923508406E-21</v>
      </c>
      <c r="N258" s="55">
        <f t="shared" si="65"/>
        <v>163.55863979430515</v>
      </c>
    </row>
    <row r="259" spans="1:14">
      <c r="A259" s="2">
        <v>248</v>
      </c>
      <c r="B259" s="2">
        <f t="shared" si="68"/>
        <v>2.469999999999995E-4</v>
      </c>
      <c r="C259" s="54">
        <f t="shared" si="66"/>
        <v>4.4699026013572484E-4</v>
      </c>
      <c r="D259" s="54">
        <f t="shared" si="69"/>
        <v>1.6375987982214719E-4</v>
      </c>
      <c r="E259" s="54">
        <f t="shared" si="67"/>
        <v>9.9999990051790173E-5</v>
      </c>
      <c r="F259" s="54">
        <f t="shared" si="70"/>
        <v>9.6994953562827766E-5</v>
      </c>
      <c r="G259" s="2">
        <f t="shared" si="71"/>
        <v>8.2904798497880493E-7</v>
      </c>
      <c r="H259" s="54">
        <f t="shared" si="72"/>
        <v>-0.70289222674611773</v>
      </c>
      <c r="I259" s="62">
        <f t="shared" si="73"/>
        <v>0.66299543194407462</v>
      </c>
      <c r="J259" s="54">
        <f t="shared" si="74"/>
        <v>0.70289222674611773</v>
      </c>
      <c r="K259" s="2">
        <f t="shared" si="75"/>
        <v>9.6994953562827765E-3</v>
      </c>
      <c r="L259" s="54">
        <f t="shared" si="63"/>
        <v>-7.3199071281496602E-8</v>
      </c>
      <c r="M259" s="54">
        <f t="shared" si="64"/>
        <v>5.0147211219945438E-21</v>
      </c>
      <c r="N259" s="55">
        <f t="shared" si="65"/>
        <v>164.22163529944831</v>
      </c>
    </row>
    <row r="260" spans="1:14">
      <c r="A260" s="2">
        <v>249</v>
      </c>
      <c r="B260" s="2">
        <f t="shared" si="68"/>
        <v>2.4799999999999952E-4</v>
      </c>
      <c r="C260" s="54">
        <f t="shared" si="66"/>
        <v>4.4628736790897875E-4</v>
      </c>
      <c r="D260" s="54">
        <f t="shared" si="69"/>
        <v>1.6442287525409127E-4</v>
      </c>
      <c r="E260" s="54">
        <f t="shared" si="67"/>
        <v>9.9999989978591104E-5</v>
      </c>
      <c r="F260" s="54">
        <f t="shared" si="70"/>
        <v>9.7697845789573886E-5</v>
      </c>
      <c r="G260" s="2">
        <f t="shared" si="71"/>
        <v>8.387474803350877E-7</v>
      </c>
      <c r="H260" s="54">
        <f t="shared" si="72"/>
        <v>-0.7044891684748753</v>
      </c>
      <c r="I260" s="62">
        <f t="shared" si="73"/>
        <v>0.66299543176329367</v>
      </c>
      <c r="J260" s="54">
        <f t="shared" si="74"/>
        <v>0.7044891684748753</v>
      </c>
      <c r="K260" s="2">
        <f t="shared" si="75"/>
        <v>9.7697845789573891E-3</v>
      </c>
      <c r="L260" s="54">
        <f t="shared" si="63"/>
        <v>-7.3379852221174747E-8</v>
      </c>
      <c r="M260" s="54">
        <f t="shared" si="64"/>
        <v>5.0349665516382469E-21</v>
      </c>
      <c r="N260" s="55">
        <f t="shared" si="65"/>
        <v>164.88463080459147</v>
      </c>
    </row>
    <row r="261" spans="1:14">
      <c r="A261" s="2">
        <v>250</v>
      </c>
      <c r="B261" s="2">
        <f t="shared" si="68"/>
        <v>2.4899999999999955E-4</v>
      </c>
      <c r="C261" s="54">
        <f t="shared" si="66"/>
        <v>4.455828787405039E-4</v>
      </c>
      <c r="D261" s="54">
        <f t="shared" si="69"/>
        <v>1.6508587068585456E-4</v>
      </c>
      <c r="E261" s="54">
        <f t="shared" si="67"/>
        <v>9.9999989905211257E-5</v>
      </c>
      <c r="F261" s="54">
        <f t="shared" si="70"/>
        <v>9.8402334958048763E-5</v>
      </c>
      <c r="G261" s="2">
        <f t="shared" si="71"/>
        <v>8.4851726491404506E-7</v>
      </c>
      <c r="H261" s="54">
        <f t="shared" si="72"/>
        <v>-0.70607367450844183</v>
      </c>
      <c r="I261" s="62">
        <f t="shared" si="73"/>
        <v>0.66299543158370833</v>
      </c>
      <c r="J261" s="54">
        <f t="shared" si="74"/>
        <v>0.70607367450844183</v>
      </c>
      <c r="K261" s="2">
        <f t="shared" si="75"/>
        <v>9.8402334958048766E-3</v>
      </c>
      <c r="L261" s="54">
        <f t="shared" si="63"/>
        <v>-7.3559437499585645E-8</v>
      </c>
      <c r="M261" s="54">
        <f t="shared" si="64"/>
        <v>5.05521198128195E-21</v>
      </c>
      <c r="N261" s="55">
        <f t="shared" si="65"/>
        <v>165.54762630973462</v>
      </c>
    </row>
    <row r="262" spans="1:14">
      <c r="A262" s="2">
        <v>251</v>
      </c>
      <c r="B262" s="2">
        <f t="shared" si="68"/>
        <v>2.4999999999999957E-4</v>
      </c>
      <c r="C262" s="54">
        <f t="shared" si="66"/>
        <v>4.4487680506599545E-4</v>
      </c>
      <c r="D262" s="54">
        <f t="shared" si="69"/>
        <v>1.6574886611743828E-4</v>
      </c>
      <c r="E262" s="54">
        <f t="shared" si="67"/>
        <v>9.9999989831651826E-5</v>
      </c>
      <c r="F262" s="54">
        <f t="shared" si="70"/>
        <v>9.9108408632557208E-5</v>
      </c>
      <c r="G262" s="2">
        <f t="shared" si="71"/>
        <v>8.5835749840984991E-7</v>
      </c>
      <c r="H262" s="54">
        <f t="shared" si="72"/>
        <v>-0.70764573742660652</v>
      </c>
      <c r="I262" s="62">
        <f t="shared" si="73"/>
        <v>0.66299543140531991</v>
      </c>
      <c r="J262" s="54">
        <f t="shared" si="74"/>
        <v>0.70764573742660652</v>
      </c>
      <c r="K262" s="2">
        <f t="shared" si="75"/>
        <v>9.910840863255721E-3</v>
      </c>
      <c r="L262" s="54">
        <f t="shared" si="63"/>
        <v>-7.3737826001637367E-8</v>
      </c>
      <c r="M262" s="54">
        <f t="shared" si="64"/>
        <v>5.0754574109256531E-21</v>
      </c>
      <c r="N262" s="55">
        <f t="shared" si="65"/>
        <v>166.21062181487778</v>
      </c>
    </row>
    <row r="263" spans="1:14">
      <c r="A263" s="2">
        <v>252</v>
      </c>
      <c r="B263" s="2">
        <f t="shared" si="68"/>
        <v>2.509999999999996E-4</v>
      </c>
      <c r="C263" s="54">
        <f t="shared" si="66"/>
        <v>4.4416915932856885E-4</v>
      </c>
      <c r="D263" s="54">
        <f t="shared" si="69"/>
        <v>1.664118615488436E-4</v>
      </c>
      <c r="E263" s="54">
        <f t="shared" si="67"/>
        <v>9.9999989757914003E-5</v>
      </c>
      <c r="F263" s="54">
        <f t="shared" si="70"/>
        <v>9.9816054369983811E-5</v>
      </c>
      <c r="G263" s="2">
        <f t="shared" si="71"/>
        <v>8.6826833927310559E-7</v>
      </c>
      <c r="H263" s="54">
        <f t="shared" si="72"/>
        <v>-0.70920535015352537</v>
      </c>
      <c r="I263" s="62">
        <f t="shared" si="73"/>
        <v>0.66299543122812921</v>
      </c>
      <c r="J263" s="54">
        <f t="shared" si="74"/>
        <v>0.70920535015352537</v>
      </c>
      <c r="K263" s="2">
        <f t="shared" si="75"/>
        <v>9.9816054369983812E-3</v>
      </c>
      <c r="L263" s="54">
        <f t="shared" si="63"/>
        <v>-7.3915016646452054E-8</v>
      </c>
      <c r="M263" s="54">
        <f t="shared" si="64"/>
        <v>5.0957028405693562E-21</v>
      </c>
      <c r="N263" s="55">
        <f t="shared" si="65"/>
        <v>166.87361732002094</v>
      </c>
    </row>
    <row r="264" spans="1:14">
      <c r="A264" s="2">
        <v>253</v>
      </c>
      <c r="B264" s="2">
        <f t="shared" si="68"/>
        <v>2.5199999999999962E-4</v>
      </c>
      <c r="C264" s="54">
        <f t="shared" si="66"/>
        <v>4.434599539784153E-4</v>
      </c>
      <c r="D264" s="54">
        <f t="shared" si="69"/>
        <v>1.6707485698007172E-4</v>
      </c>
      <c r="E264" s="54">
        <f t="shared" si="67"/>
        <v>9.9999989683998981E-5</v>
      </c>
      <c r="F264" s="54">
        <f t="shared" si="70"/>
        <v>1.0052525972013734E-4</v>
      </c>
      <c r="G264" s="2">
        <f t="shared" si="71"/>
        <v>8.7824994471010396E-7</v>
      </c>
      <c r="H264" s="54">
        <f t="shared" si="72"/>
        <v>-0.71075250595728812</v>
      </c>
      <c r="I264" s="62">
        <f t="shared" si="73"/>
        <v>0.66299543105213743</v>
      </c>
      <c r="J264" s="54">
        <f t="shared" si="74"/>
        <v>0.71075250595728812</v>
      </c>
      <c r="K264" s="2">
        <f t="shared" si="75"/>
        <v>1.0052525972013735E-2</v>
      </c>
      <c r="L264" s="54">
        <f t="shared" si="63"/>
        <v>-7.4091008387332921E-8</v>
      </c>
      <c r="M264" s="54">
        <f t="shared" si="64"/>
        <v>5.1159482702130593E-21</v>
      </c>
      <c r="N264" s="55">
        <f t="shared" si="65"/>
        <v>167.53661282516413</v>
      </c>
    </row>
    <row r="265" spans="1:14">
      <c r="A265" s="2">
        <v>254</v>
      </c>
      <c r="B265" s="2">
        <f t="shared" si="68"/>
        <v>2.5299999999999964E-4</v>
      </c>
      <c r="C265" s="54">
        <f t="shared" si="66"/>
        <v>4.4274920147245801E-4</v>
      </c>
      <c r="D265" s="54">
        <f t="shared" si="69"/>
        <v>1.6773785241112386E-4</v>
      </c>
      <c r="E265" s="54">
        <f t="shared" si="67"/>
        <v>9.9999989609907979E-5</v>
      </c>
      <c r="F265" s="54">
        <f t="shared" si="70"/>
        <v>1.0123601222609463E-4</v>
      </c>
      <c r="G265" s="2">
        <f t="shared" si="71"/>
        <v>8.8830247068211774E-7</v>
      </c>
      <c r="H265" s="54">
        <f t="shared" si="72"/>
        <v>-0.71228719844947264</v>
      </c>
      <c r="I265" s="62">
        <f t="shared" si="73"/>
        <v>0.66299543087734569</v>
      </c>
      <c r="J265" s="54">
        <f t="shared" si="74"/>
        <v>0.71228719844947264</v>
      </c>
      <c r="K265" s="2">
        <f t="shared" si="75"/>
        <v>1.0123601222609463E-2</v>
      </c>
      <c r="L265" s="54">
        <f t="shared" si="63"/>
        <v>-7.42658002117301E-8</v>
      </c>
      <c r="M265" s="54">
        <f t="shared" si="64"/>
        <v>5.1361936998567624E-21</v>
      </c>
      <c r="N265" s="55">
        <f t="shared" si="65"/>
        <v>168.19960833030729</v>
      </c>
    </row>
    <row r="266" spans="1:14">
      <c r="A266" s="2">
        <v>255</v>
      </c>
      <c r="B266" s="2">
        <f t="shared" si="68"/>
        <v>2.5399999999999967E-4</v>
      </c>
      <c r="C266" s="54">
        <f t="shared" si="66"/>
        <v>4.4203691427400853E-4</v>
      </c>
      <c r="D266" s="54">
        <f t="shared" si="69"/>
        <v>1.684008478420012E-4</v>
      </c>
      <c r="E266" s="54">
        <f t="shared" si="67"/>
        <v>9.9999989535642177E-5</v>
      </c>
      <c r="F266" s="54">
        <f t="shared" si="70"/>
        <v>1.019482994245441E-4</v>
      </c>
      <c r="G266" s="2">
        <f t="shared" si="71"/>
        <v>8.9842607190472719E-7</v>
      </c>
      <c r="H266" s="54">
        <f t="shared" si="72"/>
        <v>-0.71380942158468708</v>
      </c>
      <c r="I266" s="62">
        <f t="shared" si="73"/>
        <v>0.66299543070375477</v>
      </c>
      <c r="J266" s="54">
        <f t="shared" si="74"/>
        <v>0.71380942158468708</v>
      </c>
      <c r="K266" s="2">
        <f t="shared" si="75"/>
        <v>1.019482994245441E-2</v>
      </c>
      <c r="L266" s="54">
        <f t="shared" si="63"/>
        <v>-7.4439391141205036E-8</v>
      </c>
      <c r="M266" s="54">
        <f t="shared" si="64"/>
        <v>5.1564391295004655E-21</v>
      </c>
      <c r="N266" s="55">
        <f t="shared" si="65"/>
        <v>168.86260383545044</v>
      </c>
    </row>
    <row r="267" spans="1:14">
      <c r="A267" s="2">
        <v>256</v>
      </c>
      <c r="B267" s="2">
        <f t="shared" si="68"/>
        <v>2.5499999999999969E-4</v>
      </c>
      <c r="C267" s="54">
        <f t="shared" si="66"/>
        <v>4.4132310485242387E-4</v>
      </c>
      <c r="D267" s="54">
        <f t="shared" si="69"/>
        <v>1.6906384327270495E-4</v>
      </c>
      <c r="E267" s="54">
        <f t="shared" si="67"/>
        <v>9.999998946120278E-5</v>
      </c>
      <c r="F267" s="54">
        <f t="shared" si="70"/>
        <v>1.0266210884612878E-4</v>
      </c>
      <c r="G267" s="2">
        <f t="shared" si="71"/>
        <v>9.0862090184718158E-7</v>
      </c>
      <c r="H267" s="54">
        <f t="shared" si="72"/>
        <v>-0.71531916966009856</v>
      </c>
      <c r="I267" s="62">
        <f t="shared" si="73"/>
        <v>0.66299543053136567</v>
      </c>
      <c r="J267" s="54">
        <f t="shared" si="74"/>
        <v>0.71531916966009856</v>
      </c>
      <c r="K267" s="2">
        <f t="shared" si="75"/>
        <v>1.0266210884612877E-2</v>
      </c>
      <c r="L267" s="54">
        <f t="shared" si="63"/>
        <v>-7.4611780231393721E-8</v>
      </c>
      <c r="M267" s="54">
        <f t="shared" si="64"/>
        <v>5.1766845591441686E-21</v>
      </c>
      <c r="N267" s="55">
        <f t="shared" si="65"/>
        <v>169.5255993405936</v>
      </c>
    </row>
    <row r="268" spans="1:14">
      <c r="A268" s="2">
        <v>257</v>
      </c>
      <c r="B268" s="2">
        <f t="shared" si="68"/>
        <v>2.5599999999999972E-4</v>
      </c>
      <c r="C268" s="54">
        <f t="shared" si="66"/>
        <v>4.4060778568276378E-4</v>
      </c>
      <c r="D268" s="54">
        <f t="shared" si="69"/>
        <v>1.6972683870323632E-4</v>
      </c>
      <c r="E268" s="54">
        <f t="shared" si="67"/>
        <v>9.9999989386590995E-5</v>
      </c>
      <c r="F268" s="54">
        <f t="shared" si="70"/>
        <v>1.0337742801578888E-4</v>
      </c>
      <c r="G268" s="2">
        <f t="shared" si="71"/>
        <v>9.1888711273179448E-7</v>
      </c>
      <c r="H268" s="54">
        <f t="shared" si="72"/>
        <v>-0.71681643731494904</v>
      </c>
      <c r="I268" s="62">
        <f t="shared" si="73"/>
        <v>0.66299543036017927</v>
      </c>
      <c r="J268" s="54">
        <f t="shared" si="74"/>
        <v>0.71681643731494904</v>
      </c>
      <c r="K268" s="2">
        <f t="shared" si="75"/>
        <v>1.0337742801578887E-2</v>
      </c>
      <c r="L268" s="54">
        <f t="shared" si="63"/>
        <v>-7.4782966571968564E-8</v>
      </c>
      <c r="M268" s="54">
        <f t="shared" si="64"/>
        <v>5.1969299887878717E-21</v>
      </c>
      <c r="N268" s="55">
        <f t="shared" si="65"/>
        <v>170.18859484573676</v>
      </c>
    </row>
    <row r="269" spans="1:14">
      <c r="A269" s="2">
        <v>258</v>
      </c>
      <c r="B269" s="2">
        <f t="shared" si="68"/>
        <v>2.5699999999999974E-4</v>
      </c>
      <c r="C269" s="54">
        <f t="shared" si="66"/>
        <v>4.3989096924544884E-4</v>
      </c>
      <c r="D269" s="54">
        <f t="shared" si="69"/>
        <v>1.7038983413359649E-4</v>
      </c>
      <c r="E269" s="54">
        <f t="shared" si="67"/>
        <v>9.9999989311808028E-5</v>
      </c>
      <c r="F269" s="54">
        <f t="shared" si="70"/>
        <v>1.0409424445310383E-4</v>
      </c>
      <c r="G269" s="2">
        <f t="shared" si="71"/>
        <v>9.2922485553337335E-7</v>
      </c>
      <c r="H269" s="54">
        <f t="shared" si="72"/>
        <v>-0.7183012195300591</v>
      </c>
      <c r="I269" s="62">
        <f t="shared" si="73"/>
        <v>0.66299543019019658</v>
      </c>
      <c r="J269" s="54">
        <f t="shared" si="74"/>
        <v>0.7183012195300591</v>
      </c>
      <c r="K269" s="2">
        <f t="shared" si="75"/>
        <v>1.0409424445310383E-2</v>
      </c>
      <c r="L269" s="54">
        <f t="shared" ref="L269:L332" si="76">(-1)*(C269*D269)</f>
        <v>-7.4952949286599021E-8</v>
      </c>
      <c r="M269" s="54">
        <f t="shared" ref="M269:M332" si="77">$B$9+($B$6*B269)/$B$5</f>
        <v>5.2171754184315748E-21</v>
      </c>
      <c r="N269" s="55">
        <f t="shared" ref="N269:N332" si="78">M269/$B$8*100</f>
        <v>170.85159035087992</v>
      </c>
    </row>
    <row r="270" spans="1:14">
      <c r="A270" s="2">
        <v>259</v>
      </c>
      <c r="B270" s="2">
        <f t="shared" si="68"/>
        <v>2.5799999999999977E-4</v>
      </c>
      <c r="C270" s="54">
        <f t="shared" ref="C270:C333" si="79">C269+H269*$B$7</f>
        <v>4.391726680259188E-4</v>
      </c>
      <c r="D270" s="54">
        <f t="shared" si="69"/>
        <v>1.7105282956378668E-4</v>
      </c>
      <c r="E270" s="54">
        <f t="shared" ref="E270:E333" si="80">E269+$B$7*L269</f>
        <v>9.9999989236855086E-5</v>
      </c>
      <c r="F270" s="54">
        <f t="shared" si="70"/>
        <v>1.0481254567263389E-4</v>
      </c>
      <c r="G270" s="2">
        <f t="shared" si="71"/>
        <v>9.3963427997868369E-7</v>
      </c>
      <c r="H270" s="54">
        <f t="shared" si="72"/>
        <v>-0.71977351162731951</v>
      </c>
      <c r="I270" s="62">
        <f t="shared" si="73"/>
        <v>0.66299543002141836</v>
      </c>
      <c r="J270" s="54">
        <f t="shared" si="74"/>
        <v>0.71977351162731951</v>
      </c>
      <c r="K270" s="2">
        <f t="shared" si="75"/>
        <v>1.048125456726339E-2</v>
      </c>
      <c r="L270" s="54">
        <f t="shared" si="76"/>
        <v>-7.5121727532910956E-8</v>
      </c>
      <c r="M270" s="54">
        <f t="shared" si="77"/>
        <v>5.2374208480752779E-21</v>
      </c>
      <c r="N270" s="55">
        <f t="shared" si="78"/>
        <v>171.51458585602307</v>
      </c>
    </row>
    <row r="271" spans="1:14">
      <c r="A271" s="2">
        <v>260</v>
      </c>
      <c r="B271" s="2">
        <f t="shared" si="68"/>
        <v>2.5899999999999979E-4</v>
      </c>
      <c r="C271" s="54">
        <f t="shared" si="79"/>
        <v>4.3845289451429151E-4</v>
      </c>
      <c r="D271" s="54">
        <f t="shared" si="69"/>
        <v>1.717158249938081E-4</v>
      </c>
      <c r="E271" s="54">
        <f t="shared" si="80"/>
        <v>9.999998916173336E-5</v>
      </c>
      <c r="F271" s="54">
        <f t="shared" si="70"/>
        <v>1.0553231918426121E-4</v>
      </c>
      <c r="G271" s="2">
        <f t="shared" si="71"/>
        <v>9.5011553454594708E-7</v>
      </c>
      <c r="H271" s="54">
        <f t="shared" si="72"/>
        <v>-0.72123330926916851</v>
      </c>
      <c r="I271" s="62">
        <f t="shared" si="73"/>
        <v>0.66299542985384541</v>
      </c>
      <c r="J271" s="54">
        <f t="shared" si="74"/>
        <v>0.72123330926916851</v>
      </c>
      <c r="K271" s="2">
        <f t="shared" si="75"/>
        <v>1.0553231918426121E-2</v>
      </c>
      <c r="L271" s="54">
        <f t="shared" si="76"/>
        <v>-7.5289300502444681E-8</v>
      </c>
      <c r="M271" s="54">
        <f t="shared" si="77"/>
        <v>5.257666277718981E-21</v>
      </c>
      <c r="N271" s="55">
        <f t="shared" si="78"/>
        <v>172.17758136116623</v>
      </c>
    </row>
    <row r="272" spans="1:14">
      <c r="A272" s="2">
        <v>261</v>
      </c>
      <c r="B272" s="2">
        <f t="shared" si="68"/>
        <v>2.5999999999999981E-4</v>
      </c>
      <c r="C272" s="54">
        <f t="shared" si="79"/>
        <v>4.3773166120502233E-4</v>
      </c>
      <c r="D272" s="54">
        <f t="shared" si="69"/>
        <v>1.7237882042366194E-4</v>
      </c>
      <c r="E272" s="54">
        <f t="shared" si="80"/>
        <v>9.9999989086444057E-5</v>
      </c>
      <c r="F272" s="54">
        <f t="shared" si="70"/>
        <v>1.0625355249353038E-4</v>
      </c>
      <c r="G272" s="2">
        <f t="shared" si="71"/>
        <v>9.6066876646437328E-7</v>
      </c>
      <c r="H272" s="54">
        <f t="shared" si="72"/>
        <v>-0.7226806084580587</v>
      </c>
      <c r="I272" s="62">
        <f t="shared" si="73"/>
        <v>0.66299542968747849</v>
      </c>
      <c r="J272" s="54">
        <f t="shared" si="74"/>
        <v>0.7226806084580587</v>
      </c>
      <c r="K272" s="2">
        <f t="shared" si="75"/>
        <v>1.0625355249353038E-2</v>
      </c>
      <c r="L272" s="54">
        <f t="shared" si="76"/>
        <v>-7.545566742061178E-8</v>
      </c>
      <c r="M272" s="54">
        <f t="shared" si="77"/>
        <v>5.2779117073626841E-21</v>
      </c>
      <c r="N272" s="55">
        <f t="shared" si="78"/>
        <v>172.84057686630939</v>
      </c>
    </row>
    <row r="273" spans="1:14">
      <c r="A273" s="2">
        <v>262</v>
      </c>
      <c r="B273" s="2">
        <f t="shared" si="68"/>
        <v>2.6099999999999984E-4</v>
      </c>
      <c r="C273" s="54">
        <f t="shared" si="79"/>
        <v>4.3700898059656425E-4</v>
      </c>
      <c r="D273" s="54">
        <f t="shared" si="69"/>
        <v>1.7304181585334942E-4</v>
      </c>
      <c r="E273" s="54">
        <f t="shared" si="80"/>
        <v>9.9999989010988384E-5</v>
      </c>
      <c r="F273" s="54">
        <f t="shared" si="70"/>
        <v>1.0697623310198844E-4</v>
      </c>
      <c r="G273" s="2">
        <f t="shared" si="71"/>
        <v>9.7129412171372635E-7</v>
      </c>
      <c r="H273" s="54">
        <f t="shared" si="72"/>
        <v>-0.7241154055359097</v>
      </c>
      <c r="I273" s="62">
        <f t="shared" si="73"/>
        <v>0.66299542952231827</v>
      </c>
      <c r="J273" s="54">
        <f t="shared" si="74"/>
        <v>0.7241154055359097</v>
      </c>
      <c r="K273" s="2">
        <f t="shared" si="75"/>
        <v>1.0697623310198844E-2</v>
      </c>
      <c r="L273" s="54">
        <f t="shared" si="76"/>
        <v>-7.5620827546650626E-8</v>
      </c>
      <c r="M273" s="54">
        <f t="shared" si="77"/>
        <v>5.2981571370063872E-21</v>
      </c>
      <c r="N273" s="55">
        <f t="shared" si="78"/>
        <v>173.50357237145255</v>
      </c>
    </row>
    <row r="274" spans="1:14">
      <c r="A274" s="2">
        <v>263</v>
      </c>
      <c r="B274" s="2">
        <f t="shared" si="68"/>
        <v>2.6199999999999986E-4</v>
      </c>
      <c r="C274" s="54">
        <f t="shared" si="79"/>
        <v>4.3628486519102836E-4</v>
      </c>
      <c r="D274" s="54">
        <f t="shared" si="69"/>
        <v>1.7370481128287175E-4</v>
      </c>
      <c r="E274" s="54">
        <f t="shared" si="80"/>
        <v>9.9999988935367559E-5</v>
      </c>
      <c r="F274" s="54">
        <f t="shared" si="70"/>
        <v>1.0770034850752434E-4</v>
      </c>
      <c r="G274" s="2">
        <f t="shared" si="71"/>
        <v>9.8199174502392518E-7</v>
      </c>
      <c r="H274" s="54">
        <f t="shared" si="72"/>
        <v>-0.72553769718354988</v>
      </c>
      <c r="I274" s="62">
        <f t="shared" si="73"/>
        <v>0.66299542935836575</v>
      </c>
      <c r="J274" s="54">
        <f t="shared" si="74"/>
        <v>0.72553769718354988</v>
      </c>
      <c r="K274" s="2">
        <f t="shared" si="75"/>
        <v>1.0770034850752435E-2</v>
      </c>
      <c r="L274" s="54">
        <f t="shared" si="76"/>
        <v>-7.5784780173580724E-8</v>
      </c>
      <c r="M274" s="54">
        <f t="shared" si="77"/>
        <v>5.3184025666500903E-21</v>
      </c>
      <c r="N274" s="55">
        <f t="shared" si="78"/>
        <v>174.16656787659574</v>
      </c>
    </row>
    <row r="275" spans="1:14">
      <c r="A275" s="2">
        <v>264</v>
      </c>
      <c r="B275" s="2">
        <f t="shared" si="68"/>
        <v>2.6299999999999989E-4</v>
      </c>
      <c r="C275" s="54">
        <f t="shared" si="79"/>
        <v>4.3555932749384478E-4</v>
      </c>
      <c r="D275" s="54">
        <f t="shared" si="69"/>
        <v>1.7436780671223012E-4</v>
      </c>
      <c r="E275" s="54">
        <f t="shared" si="80"/>
        <v>9.9999988859582776E-5</v>
      </c>
      <c r="F275" s="54">
        <f t="shared" si="70"/>
        <v>1.0842588620470789E-4</v>
      </c>
      <c r="G275" s="2">
        <f t="shared" si="71"/>
        <v>9.9276177987467756E-7</v>
      </c>
      <c r="H275" s="54">
        <f t="shared" si="72"/>
        <v>-0.72694748042014423</v>
      </c>
      <c r="I275" s="62">
        <f t="shared" si="73"/>
        <v>0.66299542919562127</v>
      </c>
      <c r="J275" s="54">
        <f t="shared" si="74"/>
        <v>0.72694748042014423</v>
      </c>
      <c r="K275" s="2">
        <f t="shared" si="75"/>
        <v>1.084258862047079E-2</v>
      </c>
      <c r="L275" s="54">
        <f t="shared" si="76"/>
        <v>-7.594752462815567E-8</v>
      </c>
      <c r="M275" s="54">
        <f t="shared" si="77"/>
        <v>5.3386479962937934E-21</v>
      </c>
      <c r="N275" s="55">
        <f t="shared" si="78"/>
        <v>174.82956338173886</v>
      </c>
    </row>
    <row r="276" spans="1:14">
      <c r="A276" s="2">
        <v>265</v>
      </c>
      <c r="B276" s="2">
        <f t="shared" si="68"/>
        <v>2.6399999999999991E-4</v>
      </c>
      <c r="C276" s="54">
        <f t="shared" si="79"/>
        <v>4.3483238001342466E-4</v>
      </c>
      <c r="D276" s="54">
        <f t="shared" si="69"/>
        <v>1.7503080214142575E-4</v>
      </c>
      <c r="E276" s="54">
        <f t="shared" si="80"/>
        <v>9.9999988783635254E-5</v>
      </c>
      <c r="F276" s="54">
        <f t="shared" si="70"/>
        <v>1.0915283368512804E-4</v>
      </c>
      <c r="G276" s="2">
        <f t="shared" si="71"/>
        <v>1.0036043684951483E-6</v>
      </c>
      <c r="H276" s="54">
        <f t="shared" si="72"/>
        <v>-0.72834475260261144</v>
      </c>
      <c r="I276" s="62">
        <f t="shared" si="73"/>
        <v>0.66299542903408559</v>
      </c>
      <c r="J276" s="54">
        <f t="shared" si="74"/>
        <v>0.72834475260261144</v>
      </c>
      <c r="K276" s="2">
        <f t="shared" si="75"/>
        <v>1.0915283368512805E-2</v>
      </c>
      <c r="L276" s="54">
        <f t="shared" si="76"/>
        <v>-7.6109060270814978E-8</v>
      </c>
      <c r="M276" s="54">
        <f t="shared" si="77"/>
        <v>5.3588934259374965E-21</v>
      </c>
      <c r="N276" s="55">
        <f t="shared" si="78"/>
        <v>175.49255888688205</v>
      </c>
    </row>
    <row r="277" spans="1:14">
      <c r="A277" s="2">
        <v>266</v>
      </c>
      <c r="B277" s="2">
        <f t="shared" si="68"/>
        <v>2.6499999999999994E-4</v>
      </c>
      <c r="C277" s="54">
        <f t="shared" si="79"/>
        <v>4.3410403526082203E-4</v>
      </c>
      <c r="D277" s="54">
        <f t="shared" si="69"/>
        <v>1.7569379757045983E-4</v>
      </c>
      <c r="E277" s="54">
        <f t="shared" si="80"/>
        <v>9.9999988707526199E-5</v>
      </c>
      <c r="F277" s="54">
        <f t="shared" si="70"/>
        <v>1.0988117843773066E-4</v>
      </c>
      <c r="G277" s="2">
        <f t="shared" si="71"/>
        <v>1.0145196518636611E-6</v>
      </c>
      <c r="H277" s="54">
        <f t="shared" si="72"/>
        <v>-0.72972951142502696</v>
      </c>
      <c r="I277" s="62">
        <f t="shared" si="73"/>
        <v>0.6629954288737594</v>
      </c>
      <c r="J277" s="54">
        <f t="shared" si="74"/>
        <v>0.72972951142502696</v>
      </c>
      <c r="K277" s="2">
        <f t="shared" si="75"/>
        <v>1.0988117843773066E-2</v>
      </c>
      <c r="L277" s="54">
        <f t="shared" si="76"/>
        <v>-7.6269386495634622E-8</v>
      </c>
      <c r="M277" s="54">
        <f t="shared" si="77"/>
        <v>5.3791388555811996E-21</v>
      </c>
      <c r="N277" s="55">
        <f t="shared" si="78"/>
        <v>176.15555439202518</v>
      </c>
    </row>
    <row r="278" spans="1:14">
      <c r="A278" s="2">
        <v>267</v>
      </c>
      <c r="B278" s="2">
        <f t="shared" si="68"/>
        <v>2.6599999999999996E-4</v>
      </c>
      <c r="C278" s="54">
        <f t="shared" si="79"/>
        <v>4.3337430574939698E-4</v>
      </c>
      <c r="D278" s="54">
        <f t="shared" si="69"/>
        <v>1.7635679299933359E-4</v>
      </c>
      <c r="E278" s="54">
        <f t="shared" si="80"/>
        <v>9.9999988631256818E-5</v>
      </c>
      <c r="F278" s="54">
        <f t="shared" si="70"/>
        <v>1.1061090794915568E-4</v>
      </c>
      <c r="G278" s="2">
        <f t="shared" si="71"/>
        <v>1.0255077697074342E-6</v>
      </c>
      <c r="H278" s="54">
        <f t="shared" si="72"/>
        <v>-0.73110175491801632</v>
      </c>
      <c r="I278" s="62">
        <f t="shared" si="73"/>
        <v>0.66299542871464312</v>
      </c>
      <c r="J278" s="54">
        <f t="shared" si="74"/>
        <v>0.73110175491801632</v>
      </c>
      <c r="K278" s="2">
        <f t="shared" si="75"/>
        <v>1.1061090794915568E-2</v>
      </c>
      <c r="L278" s="54">
        <f t="shared" si="76"/>
        <v>-7.6428502730276307E-8</v>
      </c>
      <c r="M278" s="54">
        <f t="shared" si="77"/>
        <v>5.3993842852249027E-21</v>
      </c>
      <c r="N278" s="55">
        <f t="shared" si="78"/>
        <v>176.81854989716837</v>
      </c>
    </row>
    <row r="279" spans="1:14">
      <c r="A279" s="2">
        <v>268</v>
      </c>
      <c r="B279" s="2">
        <f t="shared" si="68"/>
        <v>2.6699999999999998E-4</v>
      </c>
      <c r="C279" s="54">
        <f t="shared" si="79"/>
        <v>4.3264320399447894E-4</v>
      </c>
      <c r="D279" s="54">
        <f t="shared" si="69"/>
        <v>1.7701978842804824E-4</v>
      </c>
      <c r="E279" s="54">
        <f t="shared" si="80"/>
        <v>9.9999988554828317E-5</v>
      </c>
      <c r="F279" s="54">
        <f t="shared" si="70"/>
        <v>1.1134200970407369E-4</v>
      </c>
      <c r="G279" s="2">
        <f t="shared" si="71"/>
        <v>1.0365688605023497E-6</v>
      </c>
      <c r="H279" s="54">
        <f t="shared" si="72"/>
        <v>-0.73246148144813372</v>
      </c>
      <c r="I279" s="62">
        <f t="shared" si="73"/>
        <v>0.66299542855673743</v>
      </c>
      <c r="J279" s="54">
        <f t="shared" si="74"/>
        <v>0.73246148144813372</v>
      </c>
      <c r="K279" s="2">
        <f t="shared" si="75"/>
        <v>1.1134200970407369E-2</v>
      </c>
      <c r="L279" s="54">
        <f t="shared" si="76"/>
        <v>-7.6586408435935571E-8</v>
      </c>
      <c r="M279" s="54">
        <f t="shared" si="77"/>
        <v>5.4196297148686058E-21</v>
      </c>
      <c r="N279" s="55">
        <f t="shared" si="78"/>
        <v>177.48154540231153</v>
      </c>
    </row>
    <row r="280" spans="1:14">
      <c r="A280" s="2">
        <v>269</v>
      </c>
      <c r="B280" s="2">
        <f t="shared" si="68"/>
        <v>2.6800000000000001E-4</v>
      </c>
      <c r="C280" s="54">
        <f t="shared" si="79"/>
        <v>4.319107425130308E-4</v>
      </c>
      <c r="D280" s="54">
        <f t="shared" si="69"/>
        <v>1.7768278385660497E-4</v>
      </c>
      <c r="E280" s="54">
        <f t="shared" si="80"/>
        <v>9.9999988478241902E-5</v>
      </c>
      <c r="F280" s="54">
        <f t="shared" si="70"/>
        <v>1.1207447118552183E-4</v>
      </c>
      <c r="G280" s="2">
        <f t="shared" si="71"/>
        <v>1.047703061472757E-6</v>
      </c>
      <c r="H280" s="54">
        <f t="shared" si="72"/>
        <v>-0.73380868971722957</v>
      </c>
      <c r="I280" s="62">
        <f t="shared" si="73"/>
        <v>0.66299542840004277</v>
      </c>
      <c r="J280" s="54">
        <f t="shared" si="74"/>
        <v>0.73380868971722957</v>
      </c>
      <c r="K280" s="2">
        <f t="shared" si="75"/>
        <v>1.1207447118552183E-2</v>
      </c>
      <c r="L280" s="54">
        <f t="shared" si="76"/>
        <v>-7.6743103107288612E-8</v>
      </c>
      <c r="M280" s="54">
        <f t="shared" si="77"/>
        <v>5.4398751445123097E-21</v>
      </c>
      <c r="N280" s="55">
        <f t="shared" si="78"/>
        <v>178.14454090745471</v>
      </c>
    </row>
    <row r="281" spans="1:14">
      <c r="A281" s="2">
        <v>270</v>
      </c>
      <c r="B281" s="2">
        <f t="shared" si="68"/>
        <v>2.6900000000000003E-4</v>
      </c>
      <c r="C281" s="54">
        <f t="shared" si="79"/>
        <v>4.3117693382331356E-4</v>
      </c>
      <c r="D281" s="54">
        <f t="shared" si="69"/>
        <v>1.7834577928500502E-4</v>
      </c>
      <c r="E281" s="54">
        <f t="shared" si="80"/>
        <v>9.9999988401498793E-5</v>
      </c>
      <c r="F281" s="54">
        <f t="shared" si="70"/>
        <v>1.1280827987523905E-4</v>
      </c>
      <c r="G281" s="2">
        <f t="shared" si="71"/>
        <v>1.0589105085913092E-6</v>
      </c>
      <c r="H281" s="54">
        <f t="shared" si="72"/>
        <v>-0.73514337876180713</v>
      </c>
      <c r="I281" s="62">
        <f t="shared" si="73"/>
        <v>0.66299542824455959</v>
      </c>
      <c r="J281" s="54">
        <f t="shared" si="74"/>
        <v>0.73514337876180713</v>
      </c>
      <c r="K281" s="2">
        <f t="shared" si="75"/>
        <v>1.1280827987523905E-2</v>
      </c>
      <c r="L281" s="54">
        <f t="shared" si="76"/>
        <v>-7.689858627243789E-8</v>
      </c>
      <c r="M281" s="54">
        <f t="shared" si="77"/>
        <v>5.4601205741560128E-21</v>
      </c>
      <c r="N281" s="55">
        <f t="shared" si="78"/>
        <v>178.80753641259787</v>
      </c>
    </row>
    <row r="282" spans="1:14">
      <c r="A282" s="2">
        <v>271</v>
      </c>
      <c r="B282" s="2">
        <f t="shared" si="68"/>
        <v>2.7000000000000006E-4</v>
      </c>
      <c r="C282" s="54">
        <f t="shared" si="79"/>
        <v>4.3044179044455177E-4</v>
      </c>
      <c r="D282" s="54">
        <f t="shared" si="69"/>
        <v>1.7900877471324958E-4</v>
      </c>
      <c r="E282" s="54">
        <f t="shared" si="80"/>
        <v>9.9999988324600209E-5</v>
      </c>
      <c r="F282" s="54">
        <f t="shared" si="70"/>
        <v>1.1354342325400087E-4</v>
      </c>
      <c r="G282" s="2">
        <f t="shared" si="71"/>
        <v>1.0701913365788332E-6</v>
      </c>
      <c r="H282" s="54">
        <f t="shared" si="72"/>
        <v>-0.73646554795236518</v>
      </c>
      <c r="I282" s="62">
        <f t="shared" si="73"/>
        <v>0.66299542809028833</v>
      </c>
      <c r="J282" s="54">
        <f t="shared" si="74"/>
        <v>0.73646554795236518</v>
      </c>
      <c r="K282" s="2">
        <f t="shared" si="75"/>
        <v>1.1354342325400087E-2</v>
      </c>
      <c r="L282" s="54">
        <f t="shared" si="76"/>
        <v>-7.7052857492856555E-8</v>
      </c>
      <c r="M282" s="54">
        <f t="shared" si="77"/>
        <v>5.4803660037997159E-21</v>
      </c>
      <c r="N282" s="55">
        <f t="shared" si="78"/>
        <v>179.47053191774103</v>
      </c>
    </row>
    <row r="283" spans="1:14">
      <c r="A283" s="2">
        <v>272</v>
      </c>
      <c r="B283" s="2">
        <f t="shared" si="68"/>
        <v>2.7100000000000008E-4</v>
      </c>
      <c r="C283" s="54">
        <f t="shared" si="79"/>
        <v>4.2970532489659938E-4</v>
      </c>
      <c r="D283" s="54">
        <f t="shared" si="69"/>
        <v>1.7967177014133987E-4</v>
      </c>
      <c r="E283" s="54">
        <f t="shared" si="80"/>
        <v>9.9999988247547356E-5</v>
      </c>
      <c r="F283" s="54">
        <f t="shared" si="70"/>
        <v>1.1427988880195323E-4</v>
      </c>
      <c r="G283" s="2">
        <f t="shared" si="71"/>
        <v>1.0815456789042333E-6</v>
      </c>
      <c r="H283" s="54">
        <f t="shared" si="72"/>
        <v>-0.73777519699272975</v>
      </c>
      <c r="I283" s="62">
        <f t="shared" si="73"/>
        <v>0.66299542793722954</v>
      </c>
      <c r="J283" s="54">
        <f t="shared" si="74"/>
        <v>0.73777519699272975</v>
      </c>
      <c r="K283" s="2">
        <f t="shared" si="75"/>
        <v>1.1427988880195323E-2</v>
      </c>
      <c r="L283" s="54">
        <f t="shared" si="76"/>
        <v>-7.7205916363331576E-8</v>
      </c>
      <c r="M283" s="54">
        <f t="shared" si="77"/>
        <v>5.500611433443419E-21</v>
      </c>
      <c r="N283" s="55">
        <f t="shared" si="78"/>
        <v>180.13352742288419</v>
      </c>
    </row>
    <row r="284" spans="1:14">
      <c r="A284" s="2">
        <v>273</v>
      </c>
      <c r="B284" s="2">
        <f t="shared" si="68"/>
        <v>2.7200000000000011E-4</v>
      </c>
      <c r="C284" s="54">
        <f t="shared" si="79"/>
        <v>4.2896754969960662E-4</v>
      </c>
      <c r="D284" s="54">
        <f t="shared" si="69"/>
        <v>1.8033476556927709E-4</v>
      </c>
      <c r="E284" s="54">
        <f t="shared" si="80"/>
        <v>9.9999988170341441E-5</v>
      </c>
      <c r="F284" s="54">
        <f t="shared" si="70"/>
        <v>1.1501766399894596E-4</v>
      </c>
      <c r="G284" s="2">
        <f t="shared" si="71"/>
        <v>1.0929736677844286E-6</v>
      </c>
      <c r="H284" s="54">
        <f t="shared" si="72"/>
        <v>-0.73907232591937411</v>
      </c>
      <c r="I284" s="62">
        <f t="shared" si="73"/>
        <v>0.66299542778538334</v>
      </c>
      <c r="J284" s="54">
        <f t="shared" si="74"/>
        <v>0.73907232591937411</v>
      </c>
      <c r="K284" s="2">
        <f t="shared" si="75"/>
        <v>1.1501766399894595E-2</v>
      </c>
      <c r="L284" s="54">
        <f t="shared" si="76"/>
        <v>-7.7357762511905785E-8</v>
      </c>
      <c r="M284" s="54">
        <f t="shared" si="77"/>
        <v>5.5208568630871221E-21</v>
      </c>
      <c r="N284" s="55">
        <f t="shared" si="78"/>
        <v>180.79652292802734</v>
      </c>
    </row>
    <row r="285" spans="1:14">
      <c r="A285" s="2">
        <v>274</v>
      </c>
      <c r="B285" s="2">
        <f t="shared" si="68"/>
        <v>2.7300000000000013E-4</v>
      </c>
      <c r="C285" s="54">
        <f t="shared" si="79"/>
        <v>4.2822847737368724E-4</v>
      </c>
      <c r="D285" s="54">
        <f t="shared" si="69"/>
        <v>1.8099776099706247E-4</v>
      </c>
      <c r="E285" s="54">
        <f t="shared" si="80"/>
        <v>9.9999988092983684E-5</v>
      </c>
      <c r="F285" s="54">
        <f t="shared" si="70"/>
        <v>1.1575673632486533E-4</v>
      </c>
      <c r="G285" s="2">
        <f t="shared" si="71"/>
        <v>1.1044754341843231E-6</v>
      </c>
      <c r="H285" s="54">
        <f t="shared" si="72"/>
        <v>-0.74035693510072653</v>
      </c>
      <c r="I285" s="62">
        <f t="shared" si="73"/>
        <v>0.66299542763475028</v>
      </c>
      <c r="J285" s="54">
        <f t="shared" si="74"/>
        <v>0.74035693510072653</v>
      </c>
      <c r="K285" s="2">
        <f t="shared" si="75"/>
        <v>1.1575673632486533E-2</v>
      </c>
      <c r="L285" s="54">
        <f t="shared" si="76"/>
        <v>-7.7508395599818624E-8</v>
      </c>
      <c r="M285" s="54">
        <f t="shared" si="77"/>
        <v>5.5411022927308252E-21</v>
      </c>
      <c r="N285" s="55">
        <f t="shared" si="78"/>
        <v>181.45951843317053</v>
      </c>
    </row>
    <row r="286" spans="1:14">
      <c r="A286" s="2">
        <v>275</v>
      </c>
      <c r="B286" s="2">
        <f t="shared" si="68"/>
        <v>2.7400000000000015E-4</v>
      </c>
      <c r="C286" s="54">
        <f t="shared" si="79"/>
        <v>4.2748812043858652E-4</v>
      </c>
      <c r="D286" s="54">
        <f t="shared" si="69"/>
        <v>1.8166075642469723E-4</v>
      </c>
      <c r="E286" s="54">
        <f t="shared" si="80"/>
        <v>9.999998801547529E-5</v>
      </c>
      <c r="F286" s="54">
        <f t="shared" si="70"/>
        <v>1.1649709325996605E-4</v>
      </c>
      <c r="G286" s="2">
        <f t="shared" si="71"/>
        <v>1.1160511078168095E-6</v>
      </c>
      <c r="H286" s="54">
        <f t="shared" si="72"/>
        <v>-0.74162902523646712</v>
      </c>
      <c r="I286" s="62">
        <f t="shared" si="73"/>
        <v>0.66299542748533058</v>
      </c>
      <c r="J286" s="54">
        <f t="shared" si="74"/>
        <v>0.74162902523646712</v>
      </c>
      <c r="K286" s="2">
        <f t="shared" si="75"/>
        <v>1.1649709325996606E-2</v>
      </c>
      <c r="L286" s="54">
        <f t="shared" si="76"/>
        <v>-7.7657815321445705E-8</v>
      </c>
      <c r="M286" s="54">
        <f t="shared" si="77"/>
        <v>5.5613477223745283E-21</v>
      </c>
      <c r="N286" s="55">
        <f t="shared" si="78"/>
        <v>182.12251393831366</v>
      </c>
    </row>
    <row r="287" spans="1:14">
      <c r="A287" s="2">
        <v>276</v>
      </c>
      <c r="B287" s="2">
        <f t="shared" si="68"/>
        <v>2.7500000000000018E-4</v>
      </c>
      <c r="C287" s="54">
        <f t="shared" si="79"/>
        <v>4.2674649141335005E-4</v>
      </c>
      <c r="D287" s="54">
        <f t="shared" si="69"/>
        <v>1.8232375185218256E-4</v>
      </c>
      <c r="E287" s="54">
        <f t="shared" si="80"/>
        <v>9.999998793781748E-5</v>
      </c>
      <c r="F287" s="54">
        <f t="shared" si="70"/>
        <v>1.1723872228520252E-4</v>
      </c>
      <c r="G287" s="2">
        <f t="shared" si="71"/>
        <v>1.1277008171428061E-6</v>
      </c>
      <c r="H287" s="54">
        <f t="shared" si="72"/>
        <v>-0.74288859735681123</v>
      </c>
      <c r="I287" s="62">
        <f t="shared" si="73"/>
        <v>0.66299542733712447</v>
      </c>
      <c r="J287" s="54">
        <f t="shared" si="74"/>
        <v>0.74288859735681123</v>
      </c>
      <c r="K287" s="2">
        <f t="shared" si="75"/>
        <v>1.1723872228520251E-2</v>
      </c>
      <c r="L287" s="54">
        <f t="shared" si="76"/>
        <v>-7.7806021404237195E-8</v>
      </c>
      <c r="M287" s="54">
        <f t="shared" si="77"/>
        <v>5.5815931520182314E-21</v>
      </c>
      <c r="N287" s="55">
        <f t="shared" si="78"/>
        <v>182.78550944345685</v>
      </c>
    </row>
    <row r="288" spans="1:14">
      <c r="A288" s="2">
        <v>277</v>
      </c>
      <c r="B288" s="2">
        <f t="shared" si="68"/>
        <v>2.760000000000002E-4</v>
      </c>
      <c r="C288" s="54">
        <f t="shared" si="79"/>
        <v>4.2600360281599324E-4</v>
      </c>
      <c r="D288" s="54">
        <f t="shared" si="69"/>
        <v>1.8298674727951968E-4</v>
      </c>
      <c r="E288" s="54">
        <f t="shared" si="80"/>
        <v>9.999998786001146E-5</v>
      </c>
      <c r="F288" s="54">
        <f t="shared" si="70"/>
        <v>1.1798161088255933E-4</v>
      </c>
      <c r="G288" s="2">
        <f t="shared" si="71"/>
        <v>1.1394246893713263E-6</v>
      </c>
      <c r="H288" s="54">
        <f t="shared" si="72"/>
        <v>-0.74413565282178251</v>
      </c>
      <c r="I288" s="62">
        <f t="shared" si="73"/>
        <v>0.66299542719013227</v>
      </c>
      <c r="J288" s="54">
        <f t="shared" si="74"/>
        <v>0.74413565282178251</v>
      </c>
      <c r="K288" s="2">
        <f t="shared" si="75"/>
        <v>1.1798161088255934E-2</v>
      </c>
      <c r="L288" s="54">
        <f t="shared" si="76"/>
        <v>-7.7953013608655037E-8</v>
      </c>
      <c r="M288" s="54">
        <f t="shared" si="77"/>
        <v>5.6018385816619345E-21</v>
      </c>
      <c r="N288" s="55">
        <f t="shared" si="78"/>
        <v>183.44850494859998</v>
      </c>
    </row>
    <row r="289" spans="1:14">
      <c r="A289" s="2">
        <v>278</v>
      </c>
      <c r="B289" s="2">
        <f t="shared" si="68"/>
        <v>2.7700000000000023E-4</v>
      </c>
      <c r="C289" s="54">
        <f t="shared" si="79"/>
        <v>4.2525946716317147E-4</v>
      </c>
      <c r="D289" s="54">
        <f t="shared" si="69"/>
        <v>1.836497427067098E-4</v>
      </c>
      <c r="E289" s="54">
        <f t="shared" si="80"/>
        <v>9.9999987782058448E-5</v>
      </c>
      <c r="F289" s="54">
        <f t="shared" si="70"/>
        <v>1.1872574653538112E-4</v>
      </c>
      <c r="G289" s="2">
        <f t="shared" si="71"/>
        <v>1.1512228504595823E-6</v>
      </c>
      <c r="H289" s="54">
        <f t="shared" si="72"/>
        <v>-0.74537019332047516</v>
      </c>
      <c r="I289" s="62">
        <f t="shared" si="73"/>
        <v>0.6629954270443541</v>
      </c>
      <c r="J289" s="54">
        <f t="shared" si="74"/>
        <v>0.74537019332047516</v>
      </c>
      <c r="K289" s="2">
        <f t="shared" si="75"/>
        <v>1.1872574653538113E-2</v>
      </c>
      <c r="L289" s="54">
        <f t="shared" si="76"/>
        <v>-7.8098791728108952E-8</v>
      </c>
      <c r="M289" s="54">
        <f t="shared" si="77"/>
        <v>5.6220840113056376E-21</v>
      </c>
      <c r="N289" s="55">
        <f t="shared" si="78"/>
        <v>184.11150045374316</v>
      </c>
    </row>
    <row r="290" spans="1:14">
      <c r="A290" s="2">
        <v>279</v>
      </c>
      <c r="B290" s="2">
        <f t="shared" si="68"/>
        <v>2.7800000000000025E-4</v>
      </c>
      <c r="C290" s="54">
        <f t="shared" si="79"/>
        <v>4.2451409696985101E-4</v>
      </c>
      <c r="D290" s="54">
        <f t="shared" si="69"/>
        <v>1.8431273813375416E-4</v>
      </c>
      <c r="E290" s="54">
        <f t="shared" si="80"/>
        <v>9.9999987703959652E-5</v>
      </c>
      <c r="F290" s="54">
        <f t="shared" si="70"/>
        <v>1.194711167287016E-4</v>
      </c>
      <c r="G290" s="2">
        <f t="shared" si="71"/>
        <v>1.1630954251131204E-6</v>
      </c>
      <c r="H290" s="54">
        <f t="shared" si="72"/>
        <v>-0.74659222087030219</v>
      </c>
      <c r="I290" s="62">
        <f t="shared" si="73"/>
        <v>0.6629954268997903</v>
      </c>
      <c r="J290" s="54">
        <f t="shared" si="74"/>
        <v>0.74659222087030219</v>
      </c>
      <c r="K290" s="2">
        <f t="shared" si="75"/>
        <v>1.194711167287016E-2</v>
      </c>
      <c r="L290" s="54">
        <f t="shared" si="76"/>
        <v>-7.8243355588891264E-8</v>
      </c>
      <c r="M290" s="54">
        <f t="shared" si="77"/>
        <v>5.6423294409493407E-21</v>
      </c>
      <c r="N290" s="55">
        <f t="shared" si="78"/>
        <v>184.77449595888632</v>
      </c>
    </row>
    <row r="291" spans="1:14">
      <c r="A291" s="2">
        <v>280</v>
      </c>
      <c r="B291" s="2">
        <f t="shared" si="68"/>
        <v>2.7900000000000028E-4</v>
      </c>
      <c r="C291" s="54">
        <f t="shared" si="79"/>
        <v>4.237675047489807E-4</v>
      </c>
      <c r="D291" s="54">
        <f t="shared" si="69"/>
        <v>1.8497573356065394E-4</v>
      </c>
      <c r="E291" s="54">
        <f t="shared" si="80"/>
        <v>9.9999987625716292E-5</v>
      </c>
      <c r="F291" s="54">
        <f t="shared" si="70"/>
        <v>1.202177089495719E-4</v>
      </c>
      <c r="G291" s="2">
        <f t="shared" si="71"/>
        <v>1.1750425367859906E-6</v>
      </c>
      <c r="H291" s="54">
        <f t="shared" si="72"/>
        <v>-0.74780173781623449</v>
      </c>
      <c r="I291" s="62">
        <f t="shared" si="73"/>
        <v>0.66299542675644085</v>
      </c>
      <c r="J291" s="54">
        <f t="shared" si="74"/>
        <v>0.74780173781623449</v>
      </c>
      <c r="K291" s="2">
        <f t="shared" si="75"/>
        <v>1.2021770894957191E-2</v>
      </c>
      <c r="L291" s="54">
        <f t="shared" si="76"/>
        <v>-7.8386705050110602E-8</v>
      </c>
      <c r="M291" s="54">
        <f t="shared" si="77"/>
        <v>5.6625748705930438E-21</v>
      </c>
      <c r="N291" s="55">
        <f t="shared" si="78"/>
        <v>185.43749146402948</v>
      </c>
    </row>
    <row r="292" spans="1:14">
      <c r="A292" s="2">
        <v>281</v>
      </c>
      <c r="B292" s="2">
        <f t="shared" si="68"/>
        <v>2.800000000000003E-4</v>
      </c>
      <c r="C292" s="54">
        <f t="shared" si="79"/>
        <v>4.2301970301116448E-4</v>
      </c>
      <c r="D292" s="54">
        <f t="shared" si="69"/>
        <v>1.8563872898741038E-4</v>
      </c>
      <c r="E292" s="54">
        <f t="shared" si="80"/>
        <v>9.9999987547329586E-5</v>
      </c>
      <c r="F292" s="54">
        <f t="shared" si="70"/>
        <v>1.2096551068738813E-4</v>
      </c>
      <c r="G292" s="2">
        <f t="shared" si="71"/>
        <v>1.1870643076809478E-6</v>
      </c>
      <c r="H292" s="54">
        <f t="shared" si="72"/>
        <v>-0.74899874683002732</v>
      </c>
      <c r="I292" s="62">
        <f t="shared" si="73"/>
        <v>0.66299542661430588</v>
      </c>
      <c r="J292" s="54">
        <f t="shared" si="74"/>
        <v>0.74899874683002732</v>
      </c>
      <c r="K292" s="2">
        <f t="shared" si="75"/>
        <v>1.2096551068738814E-2</v>
      </c>
      <c r="L292" s="54">
        <f t="shared" si="76"/>
        <v>-7.8528840003624391E-8</v>
      </c>
      <c r="M292" s="54">
        <f t="shared" si="77"/>
        <v>5.6828203002367469E-21</v>
      </c>
      <c r="N292" s="55">
        <f t="shared" si="78"/>
        <v>186.10048696917264</v>
      </c>
    </row>
    <row r="293" spans="1:14">
      <c r="A293" s="2">
        <v>282</v>
      </c>
      <c r="B293" s="2">
        <f t="shared" si="68"/>
        <v>2.8100000000000033E-4</v>
      </c>
      <c r="C293" s="54">
        <f t="shared" si="79"/>
        <v>4.2227070426433444E-4</v>
      </c>
      <c r="D293" s="54">
        <f t="shared" si="69"/>
        <v>1.8630172441402469E-4</v>
      </c>
      <c r="E293" s="54">
        <f t="shared" si="80"/>
        <v>9.9999987468800741E-5</v>
      </c>
      <c r="F293" s="54">
        <f t="shared" si="70"/>
        <v>1.2171450943421817E-4</v>
      </c>
      <c r="G293" s="2">
        <f t="shared" si="71"/>
        <v>1.1991608587496866E-6</v>
      </c>
      <c r="H293" s="54">
        <f t="shared" si="72"/>
        <v>-0.75018325090943616</v>
      </c>
      <c r="I293" s="62">
        <f t="shared" si="73"/>
        <v>0.6629954264733855</v>
      </c>
      <c r="J293" s="54">
        <f t="shared" si="74"/>
        <v>0.75018325090943616</v>
      </c>
      <c r="K293" s="2">
        <f t="shared" si="75"/>
        <v>1.2171450943421817E-2</v>
      </c>
      <c r="L293" s="54">
        <f t="shared" si="76"/>
        <v>-7.866976037397016E-8</v>
      </c>
      <c r="M293" s="54">
        <f t="shared" si="77"/>
        <v>5.70306572988045E-21</v>
      </c>
      <c r="N293" s="55">
        <f t="shared" si="78"/>
        <v>186.76348247431579</v>
      </c>
    </row>
    <row r="294" spans="1:14">
      <c r="A294" s="2">
        <v>283</v>
      </c>
      <c r="B294" s="2">
        <f t="shared" si="68"/>
        <v>2.8200000000000035E-4</v>
      </c>
      <c r="C294" s="54">
        <f t="shared" si="79"/>
        <v>4.2152052101342499E-4</v>
      </c>
      <c r="D294" s="54">
        <f t="shared" si="69"/>
        <v>1.8696471984049808E-4</v>
      </c>
      <c r="E294" s="54">
        <f t="shared" si="80"/>
        <v>9.9999987390130977E-5</v>
      </c>
      <c r="F294" s="54">
        <f t="shared" si="70"/>
        <v>1.224646926851276E-4</v>
      </c>
      <c r="G294" s="2">
        <f t="shared" si="71"/>
        <v>1.2113323096931084E-6</v>
      </c>
      <c r="H294" s="54">
        <f t="shared" si="72"/>
        <v>-0.75135525337741949</v>
      </c>
      <c r="I294" s="62">
        <f t="shared" si="73"/>
        <v>0.6629954263336798</v>
      </c>
      <c r="J294" s="54">
        <f t="shared" si="74"/>
        <v>0.75135525337741949</v>
      </c>
      <c r="K294" s="2">
        <f t="shared" si="75"/>
        <v>1.224646926851276E-2</v>
      </c>
      <c r="L294" s="54">
        <f t="shared" si="76"/>
        <v>-7.8809466118295785E-8</v>
      </c>
      <c r="M294" s="54">
        <f t="shared" si="77"/>
        <v>5.7233111595241531E-21</v>
      </c>
      <c r="N294" s="55">
        <f t="shared" si="78"/>
        <v>187.42647797945895</v>
      </c>
    </row>
    <row r="295" spans="1:14">
      <c r="A295" s="2">
        <v>284</v>
      </c>
      <c r="B295" s="2">
        <f t="shared" si="68"/>
        <v>2.8300000000000037E-4</v>
      </c>
      <c r="C295" s="54">
        <f t="shared" si="79"/>
        <v>4.207691657600476E-4</v>
      </c>
      <c r="D295" s="54">
        <f t="shared" si="69"/>
        <v>1.8762771526683176E-4</v>
      </c>
      <c r="E295" s="54">
        <f t="shared" si="80"/>
        <v>9.9999987311321514E-5</v>
      </c>
      <c r="F295" s="54">
        <f t="shared" si="70"/>
        <v>1.2321604793850502E-4</v>
      </c>
      <c r="G295" s="2">
        <f t="shared" si="71"/>
        <v>1.2235787789616212E-6</v>
      </c>
      <c r="H295" s="54">
        <f t="shared" si="72"/>
        <v>-0.75251475788133393</v>
      </c>
      <c r="I295" s="62">
        <f t="shared" si="73"/>
        <v>0.6629954261951887</v>
      </c>
      <c r="J295" s="54">
        <f t="shared" si="74"/>
        <v>0.75251475788133393</v>
      </c>
      <c r="K295" s="2">
        <f t="shared" si="75"/>
        <v>1.2321604793850503E-2</v>
      </c>
      <c r="L295" s="54">
        <f t="shared" si="76"/>
        <v>-7.8947957226288547E-8</v>
      </c>
      <c r="M295" s="54">
        <f t="shared" si="77"/>
        <v>5.7435565891678562E-21</v>
      </c>
      <c r="N295" s="55">
        <f t="shared" si="78"/>
        <v>188.08947348460211</v>
      </c>
    </row>
    <row r="296" spans="1:14">
      <c r="A296" s="2">
        <v>285</v>
      </c>
      <c r="B296" s="2">
        <f t="shared" si="68"/>
        <v>2.840000000000004E-4</v>
      </c>
      <c r="C296" s="54">
        <f t="shared" si="79"/>
        <v>4.2001665100216629E-4</v>
      </c>
      <c r="D296" s="54">
        <f t="shared" si="69"/>
        <v>1.8829071069302695E-4</v>
      </c>
      <c r="E296" s="54">
        <f t="shared" si="80"/>
        <v>9.9999987232373558E-5</v>
      </c>
      <c r="F296" s="54">
        <f t="shared" si="70"/>
        <v>1.2396856269638636E-4</v>
      </c>
      <c r="G296" s="2">
        <f t="shared" si="71"/>
        <v>1.2359003837554718E-6</v>
      </c>
      <c r="H296" s="54">
        <f t="shared" si="72"/>
        <v>-0.75366176839211374</v>
      </c>
      <c r="I296" s="62">
        <f t="shared" si="73"/>
        <v>0.66299542605791217</v>
      </c>
      <c r="J296" s="54">
        <f t="shared" si="74"/>
        <v>0.75366176839211374</v>
      </c>
      <c r="K296" s="2">
        <f t="shared" si="75"/>
        <v>1.2396856269638636E-2</v>
      </c>
      <c r="L296" s="54">
        <f t="shared" si="76"/>
        <v>-7.9085233720102964E-8</v>
      </c>
      <c r="M296" s="54">
        <f t="shared" si="77"/>
        <v>5.7638020188115593E-21</v>
      </c>
      <c r="N296" s="55">
        <f t="shared" si="78"/>
        <v>188.7524689897453</v>
      </c>
    </row>
    <row r="297" spans="1:14">
      <c r="A297" s="2">
        <v>286</v>
      </c>
      <c r="B297" s="2">
        <f t="shared" si="68"/>
        <v>2.8500000000000042E-4</v>
      </c>
      <c r="C297" s="54">
        <f t="shared" si="79"/>
        <v>4.1926298923377416E-4</v>
      </c>
      <c r="D297" s="54">
        <f t="shared" si="69"/>
        <v>1.8895370611908487E-4</v>
      </c>
      <c r="E297" s="54">
        <f t="shared" si="80"/>
        <v>9.9999987153288327E-5</v>
      </c>
      <c r="F297" s="54">
        <f t="shared" si="70"/>
        <v>1.2472222446477846E-4</v>
      </c>
      <c r="G297" s="2">
        <f t="shared" si="71"/>
        <v>1.2482972400251104E-6</v>
      </c>
      <c r="H297" s="54">
        <f t="shared" si="72"/>
        <v>-0.75479628920344255</v>
      </c>
      <c r="I297" s="62">
        <f t="shared" si="73"/>
        <v>0.66299542592185023</v>
      </c>
      <c r="J297" s="54">
        <f t="shared" si="74"/>
        <v>0.75479628920344255</v>
      </c>
      <c r="K297" s="2">
        <f t="shared" si="75"/>
        <v>1.2472222446477846E-2</v>
      </c>
      <c r="L297" s="54">
        <f t="shared" si="76"/>
        <v>-7.9221295654287599E-8</v>
      </c>
      <c r="M297" s="54">
        <f t="shared" si="77"/>
        <v>5.7840474484552624E-21</v>
      </c>
      <c r="N297" s="55">
        <f t="shared" si="78"/>
        <v>189.41546449488845</v>
      </c>
    </row>
    <row r="298" spans="1:14">
      <c r="A298" s="2">
        <v>287</v>
      </c>
      <c r="B298" s="2">
        <f t="shared" si="68"/>
        <v>2.8600000000000045E-4</v>
      </c>
      <c r="C298" s="54">
        <f t="shared" si="79"/>
        <v>4.1850819294457069E-4</v>
      </c>
      <c r="D298" s="54">
        <f t="shared" si="69"/>
        <v>1.8961670154500672E-4</v>
      </c>
      <c r="E298" s="54">
        <f t="shared" si="80"/>
        <v>9.999998707406703E-5</v>
      </c>
      <c r="F298" s="54">
        <f t="shared" si="70"/>
        <v>1.254770207539819E-4</v>
      </c>
      <c r="G298" s="2">
        <f t="shared" si="71"/>
        <v>1.2607694624715882E-6</v>
      </c>
      <c r="H298" s="54">
        <f t="shared" si="72"/>
        <v>-0.75591832493091293</v>
      </c>
      <c r="I298" s="62">
        <f t="shared" si="73"/>
        <v>0.66299542578700277</v>
      </c>
      <c r="J298" s="54">
        <f t="shared" si="74"/>
        <v>0.75591832493091293</v>
      </c>
      <c r="K298" s="2">
        <f t="shared" si="75"/>
        <v>1.254770207539819E-2</v>
      </c>
      <c r="L298" s="54">
        <f t="shared" si="76"/>
        <v>-7.9356143115710751E-8</v>
      </c>
      <c r="M298" s="54">
        <f t="shared" si="77"/>
        <v>5.8042928780989655E-21</v>
      </c>
      <c r="N298" s="55">
        <f t="shared" si="78"/>
        <v>190.07846000003161</v>
      </c>
    </row>
    <row r="299" spans="1:14">
      <c r="A299" s="2">
        <v>288</v>
      </c>
      <c r="B299" s="2">
        <f t="shared" si="68"/>
        <v>2.8700000000000047E-4</v>
      </c>
      <c r="C299" s="54">
        <f t="shared" ref="C299" si="81">C298+H298*$B$7</f>
        <v>4.1775227461963977E-4</v>
      </c>
      <c r="D299" s="54">
        <f t="shared" ref="D299" si="82">D298+$B$7*I298</f>
        <v>1.9027969697079373E-4</v>
      </c>
      <c r="E299" s="54">
        <f t="shared" ref="E299" si="83">E298+$B$7*L298</f>
        <v>9.9999986994710885E-5</v>
      </c>
      <c r="F299" s="54">
        <f t="shared" ref="F299" si="84">F298+$B$7*J298</f>
        <v>1.2623293907891282E-4</v>
      </c>
      <c r="G299" s="2">
        <f t="shared" ref="G299" si="85">G298+K298*$B$7</f>
        <v>1.2733171645469863E-6</v>
      </c>
      <c r="H299" s="54">
        <f t="shared" ref="H299" si="86">-$B$1*C299*D299+$B$2*F299+$B$3*F299</f>
        <v>-0.75702788051117476</v>
      </c>
      <c r="I299" s="62">
        <f t="shared" ref="I299" si="87">(-1)*(C299*D299)+$B$6/$B$8</f>
        <v>0.66299542565336966</v>
      </c>
      <c r="J299" s="54">
        <f t="shared" ref="J299" si="88">$B$1*C299*D299-$B$2*F299-$B$3*F299</f>
        <v>0.75702788051117476</v>
      </c>
      <c r="K299" s="2">
        <f t="shared" ref="K299" si="89">$B$3*F299</f>
        <v>1.2623293907891282E-2</v>
      </c>
      <c r="L299" s="54">
        <f t="shared" ref="L299" si="90">(-1)*(C299*D299)</f>
        <v>-7.9489776223484853E-8</v>
      </c>
      <c r="M299" s="54">
        <f t="shared" ref="M299" si="91">$B$9+($B$6*B299)/$B$5</f>
        <v>5.8245383077426687E-21</v>
      </c>
      <c r="N299" s="55">
        <f t="shared" ref="N299" si="92">M299/$B$8*100</f>
        <v>190.74145550517477</v>
      </c>
    </row>
    <row r="300" spans="1:14">
      <c r="A300" s="2">
        <v>289</v>
      </c>
      <c r="B300" s="2">
        <f t="shared" si="68"/>
        <v>2.880000000000005E-4</v>
      </c>
      <c r="C300" s="54">
        <f t="shared" ref="C300:C363" si="93">C299+H299*$B$7</f>
        <v>4.1699524673912861E-4</v>
      </c>
      <c r="D300" s="54">
        <f t="shared" ref="D300:D363" si="94">D299+$B$7*I299</f>
        <v>1.9094269239644711E-4</v>
      </c>
      <c r="E300" s="54">
        <f t="shared" ref="E300:E363" si="95">E299+$B$7*L299</f>
        <v>9.9999986915221112E-5</v>
      </c>
      <c r="F300" s="54">
        <f t="shared" ref="F300:F363" si="96">F299+$B$7*J299</f>
        <v>1.26989966959424E-4</v>
      </c>
      <c r="G300" s="2">
        <f t="shared" ref="G300:G363" si="97">G299+K299*$B$7</f>
        <v>1.2859404584548775E-6</v>
      </c>
      <c r="H300" s="54">
        <f t="shared" ref="H300:H363" si="98">-$B$1*C300*D300+$B$2*F300+$B$3*F300</f>
        <v>-0.75812496120107287</v>
      </c>
      <c r="I300" s="62">
        <f t="shared" ref="I300:I363" si="99">(-1)*(C300*D300)+$B$6/$B$8</f>
        <v>0.6629954255209507</v>
      </c>
      <c r="J300" s="54">
        <f t="shared" ref="J300:J363" si="100">$B$1*C300*D300-$B$2*F300-$B$3*F300</f>
        <v>0.75812496120107287</v>
      </c>
      <c r="K300" s="2">
        <f t="shared" ref="K300:K363" si="101">$B$3*F300</f>
        <v>1.26989966959424E-2</v>
      </c>
      <c r="L300" s="54">
        <f t="shared" ref="L300:L363" si="102">(-1)*(C300*D300)</f>
        <v>-7.9622195128890002E-8</v>
      </c>
      <c r="M300" s="54">
        <f t="shared" ref="M300:M363" si="103">$B$9+($B$6*B300)/$B$5</f>
        <v>5.8447837373863718E-21</v>
      </c>
      <c r="N300" s="55">
        <f t="shared" ref="N300:N363" si="104">M300/$B$8*100</f>
        <v>191.40445101031793</v>
      </c>
    </row>
    <row r="301" spans="1:14">
      <c r="A301" s="2">
        <v>290</v>
      </c>
      <c r="B301" s="2">
        <f t="shared" si="68"/>
        <v>2.8900000000000052E-4</v>
      </c>
      <c r="C301" s="54">
        <f t="shared" si="93"/>
        <v>4.1623712177792755E-4</v>
      </c>
      <c r="D301" s="54">
        <f t="shared" si="94"/>
        <v>1.9160568782196805E-4</v>
      </c>
      <c r="E301" s="54">
        <f t="shared" si="95"/>
        <v>9.9999986835598917E-5</v>
      </c>
      <c r="F301" s="54">
        <f t="shared" si="96"/>
        <v>1.2774809192062507E-4</v>
      </c>
      <c r="G301" s="2">
        <f t="shared" si="97"/>
        <v>1.29863945515082E-6</v>
      </c>
      <c r="H301" s="54">
        <f t="shared" si="98"/>
        <v>-0.75920957257677335</v>
      </c>
      <c r="I301" s="62">
        <f t="shared" si="99"/>
        <v>0.66299542538974587</v>
      </c>
      <c r="J301" s="54">
        <f t="shared" si="100"/>
        <v>0.75920957257677335</v>
      </c>
      <c r="K301" s="2">
        <f t="shared" si="101"/>
        <v>1.2774809192062506E-2</v>
      </c>
      <c r="L301" s="54">
        <f t="shared" si="102"/>
        <v>-7.9753400015296086E-8</v>
      </c>
      <c r="M301" s="54">
        <f t="shared" si="103"/>
        <v>5.8650291670300749E-21</v>
      </c>
      <c r="N301" s="55">
        <f t="shared" si="104"/>
        <v>192.06744651546109</v>
      </c>
    </row>
    <row r="302" spans="1:14">
      <c r="A302" s="2">
        <v>291</v>
      </c>
      <c r="B302" s="2">
        <f t="shared" si="68"/>
        <v>2.9000000000000054E-4</v>
      </c>
      <c r="C302" s="54">
        <f t="shared" si="93"/>
        <v>4.1547791220535079E-4</v>
      </c>
      <c r="D302" s="54">
        <f t="shared" si="94"/>
        <v>1.922686832473578E-4</v>
      </c>
      <c r="E302" s="54">
        <f t="shared" si="95"/>
        <v>9.999998675584552E-5</v>
      </c>
      <c r="F302" s="54">
        <f t="shared" si="96"/>
        <v>1.2850730149320183E-4</v>
      </c>
      <c r="G302" s="2">
        <f t="shared" si="97"/>
        <v>1.3114142643428825E-6</v>
      </c>
      <c r="H302" s="54">
        <f t="shared" si="98"/>
        <v>-0.76028172053288079</v>
      </c>
      <c r="I302" s="62">
        <f t="shared" si="99"/>
        <v>0.66299542525975474</v>
      </c>
      <c r="J302" s="54">
        <f t="shared" si="100"/>
        <v>0.76028172053288079</v>
      </c>
      <c r="K302" s="2">
        <f t="shared" si="101"/>
        <v>1.2850730149320182E-2</v>
      </c>
      <c r="L302" s="54">
        <f t="shared" si="102"/>
        <v>-7.9883391098084129E-8</v>
      </c>
      <c r="M302" s="54">
        <f t="shared" si="103"/>
        <v>5.885274596673778E-21</v>
      </c>
      <c r="N302" s="55">
        <f t="shared" si="104"/>
        <v>192.73044202060424</v>
      </c>
    </row>
    <row r="303" spans="1:14">
      <c r="A303" s="2">
        <v>292</v>
      </c>
      <c r="B303" s="2">
        <f t="shared" si="68"/>
        <v>2.9100000000000057E-4</v>
      </c>
      <c r="C303" s="54">
        <f t="shared" si="93"/>
        <v>4.1471763048481788E-4</v>
      </c>
      <c r="D303" s="54">
        <f t="shared" si="94"/>
        <v>1.9293167867261756E-4</v>
      </c>
      <c r="E303" s="54">
        <f t="shared" si="95"/>
        <v>9.9999986675962128E-5</v>
      </c>
      <c r="F303" s="54">
        <f t="shared" si="96"/>
        <v>1.2926758321373471E-4</v>
      </c>
      <c r="G303" s="2">
        <f t="shared" si="97"/>
        <v>1.3242649944922026E-6</v>
      </c>
      <c r="H303" s="54">
        <f t="shared" si="98"/>
        <v>-0.76134141128154187</v>
      </c>
      <c r="I303" s="62">
        <f t="shared" si="99"/>
        <v>0.6629954251309772</v>
      </c>
      <c r="J303" s="54">
        <f t="shared" si="100"/>
        <v>0.76134141128154187</v>
      </c>
      <c r="K303" s="2">
        <f t="shared" si="101"/>
        <v>1.2926758321373471E-2</v>
      </c>
      <c r="L303" s="54">
        <f t="shared" si="102"/>
        <v>-8.0012168624566231E-8</v>
      </c>
      <c r="M303" s="54">
        <f t="shared" si="103"/>
        <v>5.9055200263174811E-21</v>
      </c>
      <c r="N303" s="55">
        <f t="shared" si="104"/>
        <v>193.3934375257474</v>
      </c>
    </row>
    <row r="304" spans="1:14">
      <c r="A304" s="2">
        <v>293</v>
      </c>
      <c r="B304" s="2">
        <f t="shared" ref="B304:B367" si="105">B303+$B$7</f>
        <v>2.9200000000000059E-4</v>
      </c>
      <c r="C304" s="54">
        <f t="shared" si="93"/>
        <v>4.1395628907353637E-4</v>
      </c>
      <c r="D304" s="54">
        <f t="shared" si="94"/>
        <v>1.9359467409774854E-4</v>
      </c>
      <c r="E304" s="54">
        <f t="shared" si="95"/>
        <v>9.9999986595949959E-5</v>
      </c>
      <c r="F304" s="54">
        <f t="shared" si="96"/>
        <v>1.3002892462501625E-4</v>
      </c>
      <c r="G304" s="2">
        <f t="shared" si="97"/>
        <v>1.337191752813576E-6</v>
      </c>
      <c r="H304" s="54">
        <f t="shared" si="98"/>
        <v>-0.76238865135154177</v>
      </c>
      <c r="I304" s="62">
        <f t="shared" si="99"/>
        <v>0.66299542500341302</v>
      </c>
      <c r="J304" s="54">
        <f t="shared" si="100"/>
        <v>0.76238865135154177</v>
      </c>
      <c r="K304" s="2">
        <f t="shared" si="101"/>
        <v>1.3002892462501626E-2</v>
      </c>
      <c r="L304" s="54">
        <f t="shared" si="102"/>
        <v>-8.0139732873904666E-8</v>
      </c>
      <c r="M304" s="54">
        <f t="shared" si="103"/>
        <v>5.9257654559611842E-21</v>
      </c>
      <c r="N304" s="55">
        <f t="shared" si="104"/>
        <v>194.05643303089056</v>
      </c>
    </row>
    <row r="305" spans="1:14">
      <c r="A305" s="2">
        <v>294</v>
      </c>
      <c r="B305" s="2">
        <f t="shared" si="105"/>
        <v>2.9300000000000062E-4</v>
      </c>
      <c r="C305" s="54">
        <f t="shared" si="93"/>
        <v>4.1319390042218485E-4</v>
      </c>
      <c r="D305" s="54">
        <f t="shared" si="94"/>
        <v>1.9425766952275197E-4</v>
      </c>
      <c r="E305" s="54">
        <f t="shared" si="95"/>
        <v>9.999998651581022E-5</v>
      </c>
      <c r="F305" s="54">
        <f t="shared" si="96"/>
        <v>1.3079131327636779E-4</v>
      </c>
      <c r="G305" s="2">
        <f t="shared" si="97"/>
        <v>1.3501946452760776E-6</v>
      </c>
      <c r="H305" s="54">
        <f t="shared" si="98"/>
        <v>-0.76342344758738634</v>
      </c>
      <c r="I305" s="62">
        <f t="shared" si="99"/>
        <v>0.66299542487706176</v>
      </c>
      <c r="J305" s="54">
        <f t="shared" si="100"/>
        <v>0.76342344758738634</v>
      </c>
      <c r="K305" s="2">
        <f t="shared" si="101"/>
        <v>1.307913132763678E-2</v>
      </c>
      <c r="L305" s="54">
        <f t="shared" si="102"/>
        <v>-8.0266084157029677E-8</v>
      </c>
      <c r="M305" s="54">
        <f t="shared" si="103"/>
        <v>5.9460108856048873E-21</v>
      </c>
      <c r="N305" s="55">
        <f t="shared" si="104"/>
        <v>194.71942853603372</v>
      </c>
    </row>
    <row r="306" spans="1:14">
      <c r="A306" s="2">
        <v>295</v>
      </c>
      <c r="B306" s="2">
        <f t="shared" si="105"/>
        <v>2.9400000000000064E-4</v>
      </c>
      <c r="C306" s="54">
        <f t="shared" si="93"/>
        <v>4.1243047697459744E-4</v>
      </c>
      <c r="D306" s="54">
        <f t="shared" si="94"/>
        <v>1.9492066494762903E-4</v>
      </c>
      <c r="E306" s="54">
        <f t="shared" si="95"/>
        <v>9.9999986435544131E-5</v>
      </c>
      <c r="F306" s="54">
        <f t="shared" si="96"/>
        <v>1.3155473672395518E-4</v>
      </c>
      <c r="G306" s="2">
        <f t="shared" si="97"/>
        <v>1.3632737766037144E-6</v>
      </c>
      <c r="H306" s="54">
        <f t="shared" si="98"/>
        <v>-0.76444580714837684</v>
      </c>
      <c r="I306" s="62">
        <f t="shared" si="99"/>
        <v>0.66299542475192308</v>
      </c>
      <c r="J306" s="54">
        <f t="shared" si="100"/>
        <v>0.76444580714837684</v>
      </c>
      <c r="K306" s="2">
        <f t="shared" si="101"/>
        <v>1.3155473672395519E-2</v>
      </c>
      <c r="L306" s="54">
        <f t="shared" si="102"/>
        <v>-8.0391222816556337E-8</v>
      </c>
      <c r="M306" s="54">
        <f t="shared" si="103"/>
        <v>5.9662563152485904E-21</v>
      </c>
      <c r="N306" s="55">
        <f t="shared" si="104"/>
        <v>195.3824240411769</v>
      </c>
    </row>
    <row r="307" spans="1:14">
      <c r="A307" s="2">
        <v>296</v>
      </c>
      <c r="B307" s="2">
        <f t="shared" si="105"/>
        <v>2.9500000000000067E-4</v>
      </c>
      <c r="C307" s="54">
        <f t="shared" si="93"/>
        <v>4.1166603116744909E-4</v>
      </c>
      <c r="D307" s="54">
        <f t="shared" si="94"/>
        <v>1.9558366037238095E-4</v>
      </c>
      <c r="E307" s="54">
        <f t="shared" si="95"/>
        <v>9.9999986355152912E-5</v>
      </c>
      <c r="F307" s="54">
        <f t="shared" si="96"/>
        <v>1.3231918253110356E-4</v>
      </c>
      <c r="G307" s="2">
        <f t="shared" si="97"/>
        <v>1.37642925027611E-6</v>
      </c>
      <c r="H307" s="54">
        <f t="shared" si="98"/>
        <v>-0.76545573750767248</v>
      </c>
      <c r="I307" s="62">
        <f t="shared" si="99"/>
        <v>0.66299542462799665</v>
      </c>
      <c r="J307" s="54">
        <f t="shared" si="100"/>
        <v>0.76545573750767248</v>
      </c>
      <c r="K307" s="2">
        <f t="shared" si="101"/>
        <v>1.3231918253110356E-2</v>
      </c>
      <c r="L307" s="54">
        <f t="shared" si="102"/>
        <v>-8.0515149226700349E-8</v>
      </c>
      <c r="M307" s="54">
        <f t="shared" si="103"/>
        <v>5.986501744892295E-21</v>
      </c>
      <c r="N307" s="55">
        <f t="shared" si="104"/>
        <v>196.04541954632012</v>
      </c>
    </row>
    <row r="308" spans="1:14">
      <c r="A308" s="2">
        <v>297</v>
      </c>
      <c r="B308" s="2">
        <f t="shared" si="105"/>
        <v>2.9600000000000069E-4</v>
      </c>
      <c r="C308" s="54">
        <f t="shared" si="93"/>
        <v>4.1090057542994139E-4</v>
      </c>
      <c r="D308" s="54">
        <f t="shared" si="94"/>
        <v>1.9624665579700895E-4</v>
      </c>
      <c r="E308" s="54">
        <f t="shared" si="95"/>
        <v>9.9999986274637768E-5</v>
      </c>
      <c r="F308" s="54">
        <f t="shared" si="96"/>
        <v>1.3308463826861122E-4</v>
      </c>
      <c r="G308" s="2">
        <f t="shared" si="97"/>
        <v>1.3896611685292202E-6</v>
      </c>
      <c r="H308" s="54">
        <f t="shared" si="98"/>
        <v>-0.76645324645134272</v>
      </c>
      <c r="I308" s="62">
        <f t="shared" si="99"/>
        <v>0.66299542450528204</v>
      </c>
      <c r="J308" s="54">
        <f t="shared" si="100"/>
        <v>0.76645324645134272</v>
      </c>
      <c r="K308" s="2">
        <f t="shared" si="101"/>
        <v>1.3308463826861123E-2</v>
      </c>
      <c r="L308" s="54">
        <f t="shared" si="102"/>
        <v>-8.0637863793192625E-8</v>
      </c>
      <c r="M308" s="54">
        <f t="shared" si="103"/>
        <v>6.0067471745359981E-21</v>
      </c>
      <c r="N308" s="55">
        <f t="shared" si="104"/>
        <v>196.70841505146325</v>
      </c>
    </row>
    <row r="309" spans="1:14">
      <c r="A309" s="2">
        <v>298</v>
      </c>
      <c r="B309" s="2">
        <f t="shared" si="105"/>
        <v>2.9700000000000071E-4</v>
      </c>
      <c r="C309" s="54">
        <f t="shared" si="93"/>
        <v>4.1013412218349004E-4</v>
      </c>
      <c r="D309" s="54">
        <f t="shared" si="94"/>
        <v>1.9690965122151424E-4</v>
      </c>
      <c r="E309" s="54">
        <f t="shared" si="95"/>
        <v>9.9999986193999906E-5</v>
      </c>
      <c r="F309" s="54">
        <f t="shared" si="96"/>
        <v>1.3385109151506258E-4</v>
      </c>
      <c r="G309" s="2">
        <f t="shared" si="97"/>
        <v>1.4029696323560813E-6</v>
      </c>
      <c r="H309" s="54">
        <f t="shared" si="98"/>
        <v>-0.76743834207741046</v>
      </c>
      <c r="I309" s="62">
        <f t="shared" si="99"/>
        <v>0.6629954243837789</v>
      </c>
      <c r="J309" s="54">
        <f t="shared" si="100"/>
        <v>0.76743834207741046</v>
      </c>
      <c r="K309" s="2">
        <f t="shared" si="101"/>
        <v>1.3385109151506258E-2</v>
      </c>
      <c r="L309" s="54">
        <f t="shared" si="102"/>
        <v>-8.0759366953192929E-8</v>
      </c>
      <c r="M309" s="54">
        <f t="shared" si="103"/>
        <v>6.0269926041797012E-21</v>
      </c>
      <c r="N309" s="55">
        <f t="shared" si="104"/>
        <v>197.37141055660643</v>
      </c>
    </row>
    <row r="310" spans="1:14">
      <c r="A310" s="2">
        <v>299</v>
      </c>
      <c r="B310" s="2">
        <f t="shared" si="105"/>
        <v>2.9800000000000074E-4</v>
      </c>
      <c r="C310" s="54">
        <f t="shared" si="93"/>
        <v>4.0936668384141262E-4</v>
      </c>
      <c r="D310" s="54">
        <f t="shared" si="94"/>
        <v>1.9757264664589801E-4</v>
      </c>
      <c r="E310" s="54">
        <f t="shared" si="95"/>
        <v>9.9999986113240546E-5</v>
      </c>
      <c r="F310" s="54">
        <f t="shared" si="96"/>
        <v>1.3461852985713999E-4</v>
      </c>
      <c r="G310" s="2">
        <f t="shared" si="97"/>
        <v>1.4163547415075876E-6</v>
      </c>
      <c r="H310" s="54">
        <f t="shared" si="98"/>
        <v>-0.76841103279488265</v>
      </c>
      <c r="I310" s="62">
        <f t="shared" si="99"/>
        <v>0.66299542426348668</v>
      </c>
      <c r="J310" s="54">
        <f t="shared" si="100"/>
        <v>0.76841103279488265</v>
      </c>
      <c r="K310" s="2">
        <f t="shared" si="101"/>
        <v>1.3461852985714E-2</v>
      </c>
      <c r="L310" s="54">
        <f t="shared" si="102"/>
        <v>-8.0879659175202466E-8</v>
      </c>
      <c r="M310" s="54">
        <f t="shared" si="103"/>
        <v>6.0472380338234043E-21</v>
      </c>
      <c r="N310" s="55">
        <f t="shared" si="104"/>
        <v>198.03440606174959</v>
      </c>
    </row>
    <row r="311" spans="1:14">
      <c r="A311" s="2">
        <v>300</v>
      </c>
      <c r="B311" s="2">
        <f t="shared" si="105"/>
        <v>2.9900000000000076E-4</v>
      </c>
      <c r="C311" s="54">
        <f t="shared" si="93"/>
        <v>4.0859827280861774E-4</v>
      </c>
      <c r="D311" s="54">
        <f t="shared" si="94"/>
        <v>1.982356420701615E-4</v>
      </c>
      <c r="E311" s="54">
        <f t="shared" si="95"/>
        <v>9.9999986032360893E-5</v>
      </c>
      <c r="F311" s="54">
        <f t="shared" si="96"/>
        <v>1.3538694088993487E-4</v>
      </c>
      <c r="G311" s="2">
        <f t="shared" si="97"/>
        <v>1.4298165944933015E-6</v>
      </c>
      <c r="H311" s="54">
        <f t="shared" si="98"/>
        <v>-0.76937132732277302</v>
      </c>
      <c r="I311" s="62">
        <f t="shared" si="99"/>
        <v>0.66299542414440493</v>
      </c>
      <c r="J311" s="54">
        <f t="shared" si="100"/>
        <v>0.76937132732277302</v>
      </c>
      <c r="K311" s="2">
        <f t="shared" si="101"/>
        <v>1.3538694088993487E-2</v>
      </c>
      <c r="L311" s="54">
        <f t="shared" si="102"/>
        <v>-8.0998740958975345E-8</v>
      </c>
      <c r="M311" s="54">
        <f t="shared" si="103"/>
        <v>6.0674834634671074E-21</v>
      </c>
      <c r="N311" s="55">
        <f t="shared" si="104"/>
        <v>198.69740156689275</v>
      </c>
    </row>
    <row r="312" spans="1:14">
      <c r="A312" s="2">
        <v>301</v>
      </c>
      <c r="B312" s="2">
        <f t="shared" si="105"/>
        <v>3.0000000000000079E-4</v>
      </c>
      <c r="C312" s="54">
        <f t="shared" si="93"/>
        <v>4.0782890148129499E-4</v>
      </c>
      <c r="D312" s="54">
        <f t="shared" si="94"/>
        <v>1.9889863749430591E-4</v>
      </c>
      <c r="E312" s="54">
        <f t="shared" si="95"/>
        <v>9.9999985951362155E-5</v>
      </c>
      <c r="F312" s="54">
        <f t="shared" si="96"/>
        <v>1.3615631221725765E-4</v>
      </c>
      <c r="G312" s="2">
        <f t="shared" si="97"/>
        <v>1.443355288582295E-6</v>
      </c>
      <c r="H312" s="54">
        <f t="shared" si="98"/>
        <v>-0.77031923468911367</v>
      </c>
      <c r="I312" s="62">
        <f t="shared" si="99"/>
        <v>0.662995424026533</v>
      </c>
      <c r="J312" s="54">
        <f t="shared" si="100"/>
        <v>0.77031923468911367</v>
      </c>
      <c r="K312" s="2">
        <f t="shared" si="101"/>
        <v>1.3615631221725766E-2</v>
      </c>
      <c r="L312" s="54">
        <f t="shared" si="102"/>
        <v>-8.1116612835429092E-8</v>
      </c>
      <c r="M312" s="54">
        <f t="shared" si="103"/>
        <v>6.0877288931108105E-21</v>
      </c>
      <c r="N312" s="55">
        <f t="shared" si="104"/>
        <v>199.36039707203591</v>
      </c>
    </row>
    <row r="313" spans="1:14">
      <c r="A313" s="2">
        <v>302</v>
      </c>
      <c r="B313" s="2">
        <f t="shared" si="105"/>
        <v>3.0100000000000081E-4</v>
      </c>
      <c r="C313" s="54">
        <f t="shared" si="93"/>
        <v>4.0705858224660587E-4</v>
      </c>
      <c r="D313" s="54">
        <f t="shared" si="94"/>
        <v>1.9956163291833244E-4</v>
      </c>
      <c r="E313" s="54">
        <f t="shared" si="95"/>
        <v>9.9999985870245537E-5</v>
      </c>
      <c r="F313" s="54">
        <f t="shared" si="96"/>
        <v>1.3692663145194677E-4</v>
      </c>
      <c r="G313" s="2">
        <f t="shared" si="97"/>
        <v>1.4569709198040207E-6</v>
      </c>
      <c r="H313" s="54">
        <f t="shared" si="98"/>
        <v>-0.77125476422995598</v>
      </c>
      <c r="I313" s="62">
        <f t="shared" si="99"/>
        <v>0.66299542390987054</v>
      </c>
      <c r="J313" s="54">
        <f t="shared" si="100"/>
        <v>0.77125476422995598</v>
      </c>
      <c r="K313" s="2">
        <f t="shared" si="101"/>
        <v>1.3692663145194676E-2</v>
      </c>
      <c r="L313" s="54">
        <f t="shared" si="102"/>
        <v>-8.1233275366553999E-8</v>
      </c>
      <c r="M313" s="54">
        <f t="shared" si="103"/>
        <v>6.1079743227545136E-21</v>
      </c>
      <c r="N313" s="55">
        <f t="shared" si="104"/>
        <v>200.02339257717904</v>
      </c>
    </row>
    <row r="314" spans="1:14">
      <c r="A314" s="2">
        <v>303</v>
      </c>
      <c r="B314" s="2">
        <f t="shared" si="105"/>
        <v>3.0200000000000084E-4</v>
      </c>
      <c r="C314" s="54">
        <f t="shared" si="93"/>
        <v>4.0628732748237593E-4</v>
      </c>
      <c r="D314" s="54">
        <f t="shared" si="94"/>
        <v>2.0022462834224232E-4</v>
      </c>
      <c r="E314" s="54">
        <f t="shared" si="95"/>
        <v>9.9999985789012258E-5</v>
      </c>
      <c r="F314" s="54">
        <f t="shared" si="96"/>
        <v>1.3769788621617672E-4</v>
      </c>
      <c r="G314" s="2">
        <f t="shared" si="97"/>
        <v>1.4706635829492154E-6</v>
      </c>
      <c r="H314" s="54">
        <f t="shared" si="98"/>
        <v>-0.77217792558836318</v>
      </c>
      <c r="I314" s="62">
        <f t="shared" si="99"/>
        <v>0.66299542379441667</v>
      </c>
      <c r="J314" s="54">
        <f t="shared" si="100"/>
        <v>0.77217792558836318</v>
      </c>
      <c r="K314" s="2">
        <f t="shared" si="101"/>
        <v>1.3769788621617672E-2</v>
      </c>
      <c r="L314" s="54">
        <f t="shared" si="102"/>
        <v>-8.134872914532161E-8</v>
      </c>
      <c r="M314" s="54">
        <f t="shared" si="103"/>
        <v>6.1282197523982167E-21</v>
      </c>
      <c r="N314" s="55">
        <f t="shared" si="104"/>
        <v>200.68638808232225</v>
      </c>
    </row>
    <row r="315" spans="1:14">
      <c r="A315" s="2">
        <v>304</v>
      </c>
      <c r="B315" s="2">
        <f t="shared" si="105"/>
        <v>3.0300000000000086E-4</v>
      </c>
      <c r="C315" s="54">
        <f t="shared" si="93"/>
        <v>4.0551514955678759E-4</v>
      </c>
      <c r="D315" s="54">
        <f t="shared" si="94"/>
        <v>2.0088762376603672E-4</v>
      </c>
      <c r="E315" s="54">
        <f t="shared" si="95"/>
        <v>9.9999985707663525E-5</v>
      </c>
      <c r="F315" s="54">
        <f t="shared" si="96"/>
        <v>1.3847006414176508E-4</v>
      </c>
      <c r="G315" s="2">
        <f t="shared" si="97"/>
        <v>1.484433371570833E-6</v>
      </c>
      <c r="H315" s="54">
        <f t="shared" si="98"/>
        <v>-0.77308872871339107</v>
      </c>
      <c r="I315" s="62">
        <f t="shared" si="99"/>
        <v>0.66299542368017106</v>
      </c>
      <c r="J315" s="54">
        <f t="shared" si="100"/>
        <v>0.77308872871339107</v>
      </c>
      <c r="K315" s="2">
        <f t="shared" si="101"/>
        <v>1.3847006414176508E-2</v>
      </c>
      <c r="L315" s="54">
        <f t="shared" si="102"/>
        <v>-8.1462974795592059E-8</v>
      </c>
      <c r="M315" s="54">
        <f t="shared" si="103"/>
        <v>6.1484651820419198E-21</v>
      </c>
      <c r="N315" s="55">
        <f t="shared" si="104"/>
        <v>201.34938358746538</v>
      </c>
    </row>
    <row r="316" spans="1:14">
      <c r="A316" s="2">
        <v>305</v>
      </c>
      <c r="B316" s="2">
        <f t="shared" si="105"/>
        <v>3.0400000000000088E-4</v>
      </c>
      <c r="C316" s="54">
        <f t="shared" si="93"/>
        <v>4.0474206082807422E-4</v>
      </c>
      <c r="D316" s="54">
        <f t="shared" si="94"/>
        <v>2.0155061918971688E-4</v>
      </c>
      <c r="E316" s="54">
        <f t="shared" si="95"/>
        <v>9.9999985626200545E-5</v>
      </c>
      <c r="F316" s="54">
        <f t="shared" si="96"/>
        <v>1.3924315287047848E-4</v>
      </c>
      <c r="G316" s="2">
        <f t="shared" si="97"/>
        <v>1.4982803779850095E-6</v>
      </c>
      <c r="H316" s="54">
        <f t="shared" si="98"/>
        <v>-0.77398718385906062</v>
      </c>
      <c r="I316" s="62">
        <f t="shared" si="99"/>
        <v>0.66299542356713292</v>
      </c>
      <c r="J316" s="54">
        <f t="shared" si="100"/>
        <v>0.77398718385906062</v>
      </c>
      <c r="K316" s="2">
        <f t="shared" si="101"/>
        <v>1.3924315287047847E-2</v>
      </c>
      <c r="L316" s="54">
        <f t="shared" si="102"/>
        <v>-8.1576012972020407E-8</v>
      </c>
      <c r="M316" s="54">
        <f t="shared" si="103"/>
        <v>6.1687106116856229E-21</v>
      </c>
      <c r="N316" s="55">
        <f t="shared" si="104"/>
        <v>202.01237909260854</v>
      </c>
    </row>
    <row r="317" spans="1:14">
      <c r="A317" s="2">
        <v>306</v>
      </c>
      <c r="B317" s="2">
        <f t="shared" si="105"/>
        <v>3.0500000000000091E-4</v>
      </c>
      <c r="C317" s="54">
        <f t="shared" si="93"/>
        <v>4.0396807364421518E-4</v>
      </c>
      <c r="D317" s="54">
        <f t="shared" si="94"/>
        <v>2.0221361461328401E-4</v>
      </c>
      <c r="E317" s="54">
        <f t="shared" si="95"/>
        <v>9.9999985544624537E-5</v>
      </c>
      <c r="F317" s="54">
        <f t="shared" si="96"/>
        <v>1.4001714005433755E-4</v>
      </c>
      <c r="G317" s="2">
        <f t="shared" si="97"/>
        <v>1.5122046932720573E-6</v>
      </c>
      <c r="H317" s="54">
        <f t="shared" si="98"/>
        <v>-0.77487330158331935</v>
      </c>
      <c r="I317" s="62">
        <f t="shared" si="99"/>
        <v>0.66299542345530149</v>
      </c>
      <c r="J317" s="54">
        <f t="shared" si="100"/>
        <v>0.77487330158331935</v>
      </c>
      <c r="K317" s="2">
        <f t="shared" si="101"/>
        <v>1.4001714005433754E-2</v>
      </c>
      <c r="L317" s="54">
        <f t="shared" si="102"/>
        <v>-8.1687844359962056E-8</v>
      </c>
      <c r="M317" s="54">
        <f t="shared" si="103"/>
        <v>6.188956041329326E-21</v>
      </c>
      <c r="N317" s="55">
        <f t="shared" si="104"/>
        <v>202.6753745977517</v>
      </c>
    </row>
    <row r="318" spans="1:14">
      <c r="A318" s="2">
        <v>307</v>
      </c>
      <c r="B318" s="2">
        <f t="shared" si="105"/>
        <v>3.0600000000000093E-4</v>
      </c>
      <c r="C318" s="54">
        <f t="shared" si="93"/>
        <v>4.0319320034263185E-4</v>
      </c>
      <c r="D318" s="54">
        <f t="shared" si="94"/>
        <v>2.028766100367393E-4</v>
      </c>
      <c r="E318" s="54">
        <f t="shared" si="95"/>
        <v>9.9999985462936693E-5</v>
      </c>
      <c r="F318" s="54">
        <f t="shared" si="96"/>
        <v>1.4079201335592088E-4</v>
      </c>
      <c r="G318" s="2">
        <f t="shared" si="97"/>
        <v>1.5262064072774911E-6</v>
      </c>
      <c r="H318" s="54">
        <f t="shared" si="98"/>
        <v>-0.77574709274699394</v>
      </c>
      <c r="I318" s="62">
        <f t="shared" si="99"/>
        <v>0.6629954233446762</v>
      </c>
      <c r="J318" s="54">
        <f t="shared" si="100"/>
        <v>0.77574709274699394</v>
      </c>
      <c r="K318" s="2">
        <f t="shared" si="101"/>
        <v>1.4079201335592088E-2</v>
      </c>
      <c r="L318" s="54">
        <f t="shared" si="102"/>
        <v>-8.1798469675377032E-8</v>
      </c>
      <c r="M318" s="54">
        <f t="shared" si="103"/>
        <v>6.2092014709730291E-21</v>
      </c>
      <c r="N318" s="55">
        <f t="shared" si="104"/>
        <v>203.33837010289488</v>
      </c>
    </row>
    <row r="319" spans="1:14">
      <c r="A319" s="2">
        <v>308</v>
      </c>
      <c r="B319" s="2">
        <f t="shared" si="105"/>
        <v>3.0700000000000096E-4</v>
      </c>
      <c r="C319" s="54">
        <f t="shared" si="93"/>
        <v>4.0241745324988486E-4</v>
      </c>
      <c r="D319" s="54">
        <f t="shared" si="94"/>
        <v>2.0353960546008398E-4</v>
      </c>
      <c r="E319" s="54">
        <f t="shared" si="95"/>
        <v>9.999998538113822E-5</v>
      </c>
      <c r="F319" s="54">
        <f t="shared" si="96"/>
        <v>1.4156776044866787E-4</v>
      </c>
      <c r="G319" s="2">
        <f t="shared" si="97"/>
        <v>1.5402856086130833E-6</v>
      </c>
      <c r="H319" s="54">
        <f t="shared" si="98"/>
        <v>-0.77660856851273319</v>
      </c>
      <c r="I319" s="62">
        <f t="shared" si="99"/>
        <v>0.66299542323525618</v>
      </c>
      <c r="J319" s="54">
        <f t="shared" si="100"/>
        <v>0.77660856851273319</v>
      </c>
      <c r="K319" s="2">
        <f t="shared" si="101"/>
        <v>1.4156776044866787E-2</v>
      </c>
      <c r="L319" s="54">
        <f t="shared" si="102"/>
        <v>-8.1907889664733354E-8</v>
      </c>
      <c r="M319" s="54">
        <f t="shared" si="103"/>
        <v>6.2294469006167322E-21</v>
      </c>
      <c r="N319" s="55">
        <f t="shared" si="104"/>
        <v>204.00136560803804</v>
      </c>
    </row>
    <row r="320" spans="1:14">
      <c r="A320" s="2">
        <v>309</v>
      </c>
      <c r="B320" s="2">
        <f t="shared" si="105"/>
        <v>3.0800000000000098E-4</v>
      </c>
      <c r="C320" s="54">
        <f t="shared" si="93"/>
        <v>4.0164084468137214E-4</v>
      </c>
      <c r="D320" s="54">
        <f t="shared" si="94"/>
        <v>2.0420260088331924E-4</v>
      </c>
      <c r="E320" s="54">
        <f t="shared" si="95"/>
        <v>9.9999985299230323E-5</v>
      </c>
      <c r="F320" s="54">
        <f t="shared" si="96"/>
        <v>1.4234436901718061E-4</v>
      </c>
      <c r="G320" s="2">
        <f t="shared" si="97"/>
        <v>1.5544423846579501E-6</v>
      </c>
      <c r="H320" s="54">
        <f t="shared" si="98"/>
        <v>-0.77745774034394022</v>
      </c>
      <c r="I320" s="62">
        <f t="shared" si="99"/>
        <v>0.66299542312704074</v>
      </c>
      <c r="J320" s="54">
        <f t="shared" si="100"/>
        <v>0.77745774034394022</v>
      </c>
      <c r="K320" s="2">
        <f t="shared" si="101"/>
        <v>1.4234436901718061E-2</v>
      </c>
      <c r="L320" s="54">
        <f t="shared" si="102"/>
        <v>-8.2016105104909446E-8</v>
      </c>
      <c r="M320" s="54">
        <f t="shared" si="103"/>
        <v>6.2496923302604353E-21</v>
      </c>
      <c r="N320" s="55">
        <f t="shared" si="104"/>
        <v>204.66436111318117</v>
      </c>
    </row>
    <row r="321" spans="1:14">
      <c r="A321" s="2">
        <v>310</v>
      </c>
      <c r="B321" s="2">
        <f t="shared" si="105"/>
        <v>3.0900000000000101E-4</v>
      </c>
      <c r="C321" s="54">
        <f t="shared" si="93"/>
        <v>4.0086338694102821E-4</v>
      </c>
      <c r="D321" s="54">
        <f t="shared" si="94"/>
        <v>2.0486559630644629E-4</v>
      </c>
      <c r="E321" s="54">
        <f t="shared" si="95"/>
        <v>9.9999985217214224E-5</v>
      </c>
      <c r="F321" s="54">
        <f t="shared" si="96"/>
        <v>1.4312182675752454E-4</v>
      </c>
      <c r="G321" s="2">
        <f t="shared" si="97"/>
        <v>1.5686768215596681E-6</v>
      </c>
      <c r="H321" s="54">
        <f t="shared" si="98"/>
        <v>-0.7782946200036972</v>
      </c>
      <c r="I321" s="62">
        <f t="shared" si="99"/>
        <v>0.66299542302002912</v>
      </c>
      <c r="J321" s="54">
        <f t="shared" si="100"/>
        <v>0.7782946200036972</v>
      </c>
      <c r="K321" s="2">
        <f t="shared" si="101"/>
        <v>1.4312182675752454E-2</v>
      </c>
      <c r="L321" s="54">
        <f t="shared" si="102"/>
        <v>-8.2123116803095453E-8</v>
      </c>
      <c r="M321" s="54">
        <f t="shared" si="103"/>
        <v>6.2699377599041384E-21</v>
      </c>
      <c r="N321" s="55">
        <f t="shared" si="104"/>
        <v>205.32735661832433</v>
      </c>
    </row>
    <row r="322" spans="1:14">
      <c r="A322" s="2">
        <v>311</v>
      </c>
      <c r="B322" s="2">
        <f t="shared" si="105"/>
        <v>3.1000000000000103E-4</v>
      </c>
      <c r="C322" s="54">
        <f t="shared" si="93"/>
        <v>4.0008509232102453E-4</v>
      </c>
      <c r="D322" s="54">
        <f t="shared" si="94"/>
        <v>2.0552859172946633E-4</v>
      </c>
      <c r="E322" s="54">
        <f t="shared" si="95"/>
        <v>9.9999985135091113E-5</v>
      </c>
      <c r="F322" s="54">
        <f t="shared" si="96"/>
        <v>1.4390012137752823E-4</v>
      </c>
      <c r="G322" s="2">
        <f t="shared" si="97"/>
        <v>1.5829890042354206E-6</v>
      </c>
      <c r="H322" s="54">
        <f t="shared" si="98"/>
        <v>-0.77911921955367847</v>
      </c>
      <c r="I322" s="62">
        <f t="shared" si="99"/>
        <v>0.66299542291422031</v>
      </c>
      <c r="J322" s="54">
        <f t="shared" si="100"/>
        <v>0.77911921955367847</v>
      </c>
      <c r="K322" s="2">
        <f t="shared" si="101"/>
        <v>1.4390012137752824E-2</v>
      </c>
      <c r="L322" s="54">
        <f t="shared" si="102"/>
        <v>-8.222892559669369E-8</v>
      </c>
      <c r="M322" s="54">
        <f t="shared" si="103"/>
        <v>6.2901831895478415E-21</v>
      </c>
      <c r="N322" s="55">
        <f t="shared" si="104"/>
        <v>205.99035212346752</v>
      </c>
    </row>
    <row r="323" spans="1:14">
      <c r="A323" s="2">
        <v>312</v>
      </c>
      <c r="B323" s="2">
        <f t="shared" si="105"/>
        <v>3.1100000000000105E-4</v>
      </c>
      <c r="C323" s="54">
        <f t="shared" si="93"/>
        <v>3.9930597310147085E-4</v>
      </c>
      <c r="D323" s="54">
        <f t="shared" si="94"/>
        <v>2.0619158715238055E-4</v>
      </c>
      <c r="E323" s="54">
        <f t="shared" si="95"/>
        <v>9.9999985052862185E-5</v>
      </c>
      <c r="F323" s="54">
        <f t="shared" si="96"/>
        <v>1.446792405970819E-4</v>
      </c>
      <c r="G323" s="2">
        <f t="shared" si="97"/>
        <v>1.5973790163731733E-6</v>
      </c>
      <c r="H323" s="54">
        <f t="shared" si="98"/>
        <v>-0.77993155135305592</v>
      </c>
      <c r="I323" s="62">
        <f t="shared" si="99"/>
        <v>0.66299542280961354</v>
      </c>
      <c r="J323" s="54">
        <f t="shared" si="100"/>
        <v>0.77993155135305592</v>
      </c>
      <c r="K323" s="2">
        <f t="shared" si="101"/>
        <v>1.446792405970819E-2</v>
      </c>
      <c r="L323" s="54">
        <f t="shared" si="102"/>
        <v>-8.2333532353218057E-8</v>
      </c>
      <c r="M323" s="54">
        <f t="shared" si="103"/>
        <v>6.3104286191915446E-21</v>
      </c>
      <c r="N323" s="55">
        <f t="shared" si="104"/>
        <v>206.65334762861067</v>
      </c>
    </row>
    <row r="324" spans="1:14">
      <c r="A324" s="2">
        <v>313</v>
      </c>
      <c r="B324" s="2">
        <f t="shared" si="105"/>
        <v>3.1200000000000108E-4</v>
      </c>
      <c r="C324" s="54">
        <f t="shared" si="93"/>
        <v>3.985260415501178E-4</v>
      </c>
      <c r="D324" s="54">
        <f t="shared" si="94"/>
        <v>2.0685458257519018E-4</v>
      </c>
      <c r="E324" s="54">
        <f t="shared" si="95"/>
        <v>9.9999984970528658E-5</v>
      </c>
      <c r="F324" s="54">
        <f t="shared" si="96"/>
        <v>1.4545917214843496E-4</v>
      </c>
      <c r="G324" s="2">
        <f t="shared" si="97"/>
        <v>1.6118469404328815E-6</v>
      </c>
      <c r="H324" s="54">
        <f t="shared" si="98"/>
        <v>-0.7807316280573946</v>
      </c>
      <c r="I324" s="62">
        <f t="shared" si="99"/>
        <v>0.66299542270620793</v>
      </c>
      <c r="J324" s="54">
        <f t="shared" si="100"/>
        <v>0.7807316280573946</v>
      </c>
      <c r="K324" s="2">
        <f t="shared" si="101"/>
        <v>1.4545917214843496E-2</v>
      </c>
      <c r="L324" s="54">
        <f t="shared" si="102"/>
        <v>-8.2436937970192513E-8</v>
      </c>
      <c r="M324" s="54">
        <f t="shared" si="103"/>
        <v>6.3306740488352478E-21</v>
      </c>
      <c r="N324" s="55">
        <f t="shared" si="104"/>
        <v>207.31634313375383</v>
      </c>
    </row>
    <row r="325" spans="1:14">
      <c r="A325" s="2">
        <v>314</v>
      </c>
      <c r="B325" s="2">
        <f t="shared" si="105"/>
        <v>3.130000000000011E-4</v>
      </c>
      <c r="C325" s="54">
        <f t="shared" si="93"/>
        <v>3.9774530992206042E-4</v>
      </c>
      <c r="D325" s="54">
        <f t="shared" si="94"/>
        <v>2.075175779978964E-4</v>
      </c>
      <c r="E325" s="54">
        <f t="shared" si="95"/>
        <v>9.9999984888091725E-5</v>
      </c>
      <c r="F325" s="54">
        <f t="shared" si="96"/>
        <v>1.4623990377649236E-4</v>
      </c>
      <c r="G325" s="2">
        <f t="shared" si="97"/>
        <v>1.6263928576477249E-6</v>
      </c>
      <c r="H325" s="54">
        <f t="shared" si="98"/>
        <v>-0.7815194626175388</v>
      </c>
      <c r="I325" s="62">
        <f t="shared" si="99"/>
        <v>0.66299542260400246</v>
      </c>
      <c r="J325" s="54">
        <f t="shared" si="100"/>
        <v>0.7815194626175388</v>
      </c>
      <c r="K325" s="2">
        <f t="shared" si="101"/>
        <v>1.4623990377649236E-2</v>
      </c>
      <c r="L325" s="54">
        <f t="shared" si="102"/>
        <v>-8.2539143375048651E-8</v>
      </c>
      <c r="M325" s="54">
        <f t="shared" si="103"/>
        <v>6.3509194784789509E-21</v>
      </c>
      <c r="N325" s="55">
        <f t="shared" si="104"/>
        <v>207.97933863889702</v>
      </c>
    </row>
    <row r="326" spans="1:14">
      <c r="A326" s="2">
        <v>315</v>
      </c>
      <c r="B326" s="2">
        <f t="shared" si="105"/>
        <v>3.1400000000000113E-4</v>
      </c>
      <c r="C326" s="54">
        <f t="shared" si="93"/>
        <v>3.9696379045944287E-4</v>
      </c>
      <c r="D326" s="54">
        <f t="shared" si="94"/>
        <v>2.081805734205004E-4</v>
      </c>
      <c r="E326" s="54">
        <f t="shared" si="95"/>
        <v>9.9999984805552579E-5</v>
      </c>
      <c r="F326" s="54">
        <f t="shared" si="96"/>
        <v>1.4702142323910991E-4</v>
      </c>
      <c r="G326" s="2">
        <f t="shared" si="97"/>
        <v>1.6410168480253741E-6</v>
      </c>
      <c r="H326" s="54">
        <f t="shared" si="98"/>
        <v>-0.78229506827848883</v>
      </c>
      <c r="I326" s="62">
        <f t="shared" si="99"/>
        <v>0.66299542250299637</v>
      </c>
      <c r="J326" s="54">
        <f t="shared" si="100"/>
        <v>0.78229506827848883</v>
      </c>
      <c r="K326" s="2">
        <f t="shared" si="101"/>
        <v>1.4702142323910991E-2</v>
      </c>
      <c r="L326" s="54">
        <f t="shared" si="102"/>
        <v>-8.2640149525022178E-8</v>
      </c>
      <c r="M326" s="54">
        <f t="shared" si="103"/>
        <v>6.371164908122654E-21</v>
      </c>
      <c r="N326" s="55">
        <f t="shared" si="104"/>
        <v>208.64233414404018</v>
      </c>
    </row>
    <row r="327" spans="1:14">
      <c r="A327" s="2">
        <v>316</v>
      </c>
      <c r="B327" s="2">
        <f t="shared" si="105"/>
        <v>3.1500000000000115E-4</v>
      </c>
      <c r="C327" s="54">
        <f t="shared" si="93"/>
        <v>3.961814953911644E-4</v>
      </c>
      <c r="D327" s="54">
        <f t="shared" si="94"/>
        <v>2.0884356884300339E-4</v>
      </c>
      <c r="E327" s="54">
        <f t="shared" si="95"/>
        <v>9.9999984722912426E-5</v>
      </c>
      <c r="F327" s="54">
        <f t="shared" si="96"/>
        <v>1.478037183073884E-4</v>
      </c>
      <c r="G327" s="2">
        <f t="shared" si="97"/>
        <v>1.6557189903492852E-6</v>
      </c>
      <c r="H327" s="54">
        <f t="shared" si="98"/>
        <v>-0.78305845857827017</v>
      </c>
      <c r="I327" s="62">
        <f t="shared" si="99"/>
        <v>0.66299542240318843</v>
      </c>
      <c r="J327" s="54">
        <f t="shared" si="100"/>
        <v>0.78305845857827017</v>
      </c>
      <c r="K327" s="2">
        <f t="shared" si="101"/>
        <v>1.4780371830738841E-2</v>
      </c>
      <c r="L327" s="54">
        <f t="shared" si="102"/>
        <v>-8.2739957407048672E-8</v>
      </c>
      <c r="M327" s="54">
        <f t="shared" si="103"/>
        <v>6.3914103377663571E-21</v>
      </c>
      <c r="N327" s="55">
        <f t="shared" si="104"/>
        <v>209.30532964918331</v>
      </c>
    </row>
    <row r="328" spans="1:14">
      <c r="A328" s="2">
        <v>317</v>
      </c>
      <c r="B328" s="2">
        <f t="shared" si="105"/>
        <v>3.1600000000000118E-4</v>
      </c>
      <c r="C328" s="54">
        <f t="shared" si="93"/>
        <v>3.9539843693258612E-4</v>
      </c>
      <c r="D328" s="54">
        <f t="shared" si="94"/>
        <v>2.0950656426540657E-4</v>
      </c>
      <c r="E328" s="54">
        <f t="shared" si="95"/>
        <v>9.9999984640172473E-5</v>
      </c>
      <c r="F328" s="54">
        <f t="shared" si="96"/>
        <v>1.4858677676596668E-4</v>
      </c>
      <c r="G328" s="2">
        <f t="shared" si="97"/>
        <v>1.6704993621800241E-6</v>
      </c>
      <c r="H328" s="54">
        <f t="shared" si="98"/>
        <v>-0.7838096473467917</v>
      </c>
      <c r="I328" s="62">
        <f t="shared" si="99"/>
        <v>0.66299542230457786</v>
      </c>
      <c r="J328" s="54">
        <f t="shared" si="100"/>
        <v>0.7838096473467917</v>
      </c>
      <c r="K328" s="2">
        <f t="shared" si="101"/>
        <v>1.4858677676596668E-2</v>
      </c>
      <c r="L328" s="54">
        <f t="shared" si="102"/>
        <v>-8.2838568037658158E-8</v>
      </c>
      <c r="M328" s="54">
        <f t="shared" si="103"/>
        <v>6.4116557674100602E-21</v>
      </c>
      <c r="N328" s="55">
        <f t="shared" si="104"/>
        <v>209.96832515432646</v>
      </c>
    </row>
    <row r="329" spans="1:14">
      <c r="A329" s="2">
        <v>318</v>
      </c>
      <c r="B329" s="2">
        <f t="shared" si="105"/>
        <v>3.170000000000012E-4</v>
      </c>
      <c r="C329" s="54">
        <f t="shared" si="93"/>
        <v>3.9461462728523932E-4</v>
      </c>
      <c r="D329" s="54">
        <f t="shared" si="94"/>
        <v>2.1016955968771115E-4</v>
      </c>
      <c r="E329" s="54">
        <f t="shared" si="95"/>
        <v>9.9999984557333911E-5</v>
      </c>
      <c r="F329" s="54">
        <f t="shared" si="96"/>
        <v>1.4937058641331349E-4</v>
      </c>
      <c r="G329" s="2">
        <f t="shared" si="97"/>
        <v>1.6853580398566209E-6</v>
      </c>
      <c r="H329" s="54">
        <f t="shared" si="98"/>
        <v>-0.78454864870469598</v>
      </c>
      <c r="I329" s="62">
        <f t="shared" si="99"/>
        <v>0.66299542220716345</v>
      </c>
      <c r="J329" s="54">
        <f t="shared" si="100"/>
        <v>0.78454864870469598</v>
      </c>
      <c r="K329" s="2">
        <f t="shared" si="101"/>
        <v>1.4937058641331349E-2</v>
      </c>
      <c r="L329" s="54">
        <f t="shared" si="102"/>
        <v>-8.2935982462868999E-8</v>
      </c>
      <c r="M329" s="54">
        <f t="shared" si="103"/>
        <v>6.4319011970537633E-21</v>
      </c>
      <c r="N329" s="55">
        <f t="shared" si="104"/>
        <v>210.63132065946965</v>
      </c>
    </row>
    <row r="330" spans="1:14">
      <c r="A330" s="2">
        <v>319</v>
      </c>
      <c r="B330" s="2">
        <f t="shared" si="105"/>
        <v>3.1800000000000122E-4</v>
      </c>
      <c r="C330" s="54">
        <f t="shared" si="93"/>
        <v>3.9383007863653464E-4</v>
      </c>
      <c r="D330" s="54">
        <f t="shared" si="94"/>
        <v>2.1083255510991831E-4</v>
      </c>
      <c r="E330" s="54">
        <f t="shared" si="95"/>
        <v>9.9999984474397933E-5</v>
      </c>
      <c r="F330" s="54">
        <f t="shared" si="96"/>
        <v>1.5015513506201817E-4</v>
      </c>
      <c r="G330" s="2">
        <f t="shared" si="97"/>
        <v>1.7002950984979523E-6</v>
      </c>
      <c r="H330" s="54">
        <f t="shared" si="98"/>
        <v>-0.78527547706220102</v>
      </c>
      <c r="I330" s="62">
        <f t="shared" si="99"/>
        <v>0.66299542211094409</v>
      </c>
      <c r="J330" s="54">
        <f t="shared" si="100"/>
        <v>0.78527547706220102</v>
      </c>
      <c r="K330" s="2">
        <f t="shared" si="101"/>
        <v>1.5015513506201818E-2</v>
      </c>
      <c r="L330" s="54">
        <f t="shared" si="102"/>
        <v>-8.3032201758080644E-8</v>
      </c>
      <c r="M330" s="54">
        <f t="shared" si="103"/>
        <v>6.4521466266974664E-21</v>
      </c>
      <c r="N330" s="55">
        <f t="shared" si="104"/>
        <v>211.29431616461281</v>
      </c>
    </row>
    <row r="331" spans="1:14">
      <c r="A331" s="2">
        <v>320</v>
      </c>
      <c r="B331" s="2">
        <f t="shared" si="105"/>
        <v>3.1900000000000125E-4</v>
      </c>
      <c r="C331" s="54">
        <f t="shared" si="93"/>
        <v>3.9304480315947241E-4</v>
      </c>
      <c r="D331" s="54">
        <f t="shared" si="94"/>
        <v>2.1149555053202925E-4</v>
      </c>
      <c r="E331" s="54">
        <f t="shared" si="95"/>
        <v>9.9999984391365733E-5</v>
      </c>
      <c r="F331" s="54">
        <f t="shared" si="96"/>
        <v>1.5094041053908037E-4</v>
      </c>
      <c r="G331" s="2">
        <f t="shared" si="97"/>
        <v>1.7153106120041541E-6</v>
      </c>
      <c r="H331" s="54">
        <f t="shared" si="98"/>
        <v>-0.78599014711793269</v>
      </c>
      <c r="I331" s="62">
        <f t="shared" si="99"/>
        <v>0.66299542201591888</v>
      </c>
      <c r="J331" s="54">
        <f t="shared" si="100"/>
        <v>0.78599014711793269</v>
      </c>
      <c r="K331" s="2">
        <f t="shared" si="101"/>
        <v>1.5094041053908037E-2</v>
      </c>
      <c r="L331" s="54">
        <f t="shared" si="102"/>
        <v>-8.3127227027965683E-8</v>
      </c>
      <c r="M331" s="54">
        <f t="shared" si="103"/>
        <v>6.4723920563411695E-21</v>
      </c>
      <c r="N331" s="55">
        <f t="shared" si="104"/>
        <v>211.95731166975597</v>
      </c>
    </row>
    <row r="332" spans="1:14">
      <c r="A332" s="2">
        <v>321</v>
      </c>
      <c r="B332" s="2">
        <f t="shared" si="105"/>
        <v>3.2000000000000127E-4</v>
      </c>
      <c r="C332" s="54">
        <f t="shared" si="93"/>
        <v>3.9225881301235447E-4</v>
      </c>
      <c r="D332" s="54">
        <f t="shared" si="94"/>
        <v>2.1215854595404515E-4</v>
      </c>
      <c r="E332" s="54">
        <f t="shared" si="95"/>
        <v>9.9999984308238502E-5</v>
      </c>
      <c r="F332" s="54">
        <f t="shared" si="96"/>
        <v>1.5172640068619831E-4</v>
      </c>
      <c r="G332" s="2">
        <f t="shared" si="97"/>
        <v>1.7304046530580622E-6</v>
      </c>
      <c r="H332" s="54">
        <f t="shared" si="98"/>
        <v>-0.78669267385774866</v>
      </c>
      <c r="I332" s="62">
        <f t="shared" si="99"/>
        <v>0.66299542192208649</v>
      </c>
      <c r="J332" s="54">
        <f t="shared" si="100"/>
        <v>0.78669267385774866</v>
      </c>
      <c r="K332" s="2">
        <f t="shared" si="101"/>
        <v>1.5172640068619831E-2</v>
      </c>
      <c r="L332" s="54">
        <f t="shared" si="102"/>
        <v>-8.3221059406360817E-8</v>
      </c>
      <c r="M332" s="54">
        <f t="shared" si="103"/>
        <v>6.4926374859848726E-21</v>
      </c>
      <c r="N332" s="55">
        <f t="shared" si="104"/>
        <v>212.6203071748991</v>
      </c>
    </row>
    <row r="333" spans="1:14">
      <c r="A333" s="2">
        <v>322</v>
      </c>
      <c r="B333" s="2">
        <f t="shared" si="105"/>
        <v>3.210000000000013E-4</v>
      </c>
      <c r="C333" s="54">
        <f t="shared" si="93"/>
        <v>3.9147212033849673E-4</v>
      </c>
      <c r="D333" s="54">
        <f t="shared" si="94"/>
        <v>2.1282154137596725E-4</v>
      </c>
      <c r="E333" s="54">
        <f t="shared" si="95"/>
        <v>9.9999984225017448E-5</v>
      </c>
      <c r="F333" s="54">
        <f t="shared" si="96"/>
        <v>1.5251309336005605E-4</v>
      </c>
      <c r="G333" s="2">
        <f t="shared" si="97"/>
        <v>1.745577293126682E-6</v>
      </c>
      <c r="H333" s="54">
        <f t="shared" si="98"/>
        <v>-0.78738307255355333</v>
      </c>
      <c r="I333" s="62">
        <f t="shared" si="99"/>
        <v>0.66299542182944582</v>
      </c>
      <c r="J333" s="54">
        <f t="shared" si="100"/>
        <v>0.78738307255355333</v>
      </c>
      <c r="K333" s="2">
        <f t="shared" si="101"/>
        <v>1.5251309336005605E-2</v>
      </c>
      <c r="L333" s="54">
        <f t="shared" si="102"/>
        <v>-8.3313700056157012E-8</v>
      </c>
      <c r="M333" s="54">
        <f t="shared" si="103"/>
        <v>6.5128829156285757E-21</v>
      </c>
      <c r="N333" s="55">
        <f t="shared" si="104"/>
        <v>213.28330268004231</v>
      </c>
    </row>
    <row r="334" spans="1:14">
      <c r="A334" s="2">
        <v>323</v>
      </c>
      <c r="B334" s="2">
        <f t="shared" si="105"/>
        <v>3.2200000000000132E-4</v>
      </c>
      <c r="C334" s="54">
        <f t="shared" si="93"/>
        <v>3.906847372659432E-4</v>
      </c>
      <c r="D334" s="54">
        <f t="shared" si="94"/>
        <v>2.134845367977967E-4</v>
      </c>
      <c r="E334" s="54">
        <f t="shared" si="95"/>
        <v>9.9999984141703748E-5</v>
      </c>
      <c r="F334" s="54">
        <f t="shared" si="96"/>
        <v>1.533004764326096E-4</v>
      </c>
      <c r="G334" s="2">
        <f t="shared" si="97"/>
        <v>1.7608286024626877E-6</v>
      </c>
      <c r="H334" s="54">
        <f t="shared" si="98"/>
        <v>-0.78806135876210504</v>
      </c>
      <c r="I334" s="62">
        <f t="shared" si="99"/>
        <v>0.66299542173799575</v>
      </c>
      <c r="J334" s="54">
        <f t="shared" si="100"/>
        <v>0.78806135876210504</v>
      </c>
      <c r="K334" s="2">
        <f t="shared" si="101"/>
        <v>1.5330047643260961E-2</v>
      </c>
      <c r="L334" s="54">
        <f t="shared" si="102"/>
        <v>-8.3405150169188782E-8</v>
      </c>
      <c r="M334" s="54">
        <f t="shared" si="103"/>
        <v>6.5331283452722795E-21</v>
      </c>
      <c r="N334" s="55">
        <f t="shared" si="104"/>
        <v>213.94629818518544</v>
      </c>
    </row>
    <row r="335" spans="1:14">
      <c r="A335" s="2">
        <v>324</v>
      </c>
      <c r="B335" s="2">
        <f t="shared" si="105"/>
        <v>3.2300000000000135E-4</v>
      </c>
      <c r="C335" s="54">
        <f t="shared" si="93"/>
        <v>3.8989667590718112E-4</v>
      </c>
      <c r="D335" s="54">
        <f t="shared" si="94"/>
        <v>2.141475322195347E-4</v>
      </c>
      <c r="E335" s="54">
        <f t="shared" si="95"/>
        <v>9.9999984058298595E-5</v>
      </c>
      <c r="F335" s="54">
        <f t="shared" si="96"/>
        <v>1.5408853779137172E-4</v>
      </c>
      <c r="G335" s="2">
        <f t="shared" si="97"/>
        <v>1.7761586501059485E-6</v>
      </c>
      <c r="H335" s="54">
        <f t="shared" si="98"/>
        <v>-0.78872754832381398</v>
      </c>
      <c r="I335" s="62">
        <f t="shared" si="99"/>
        <v>0.66299542164773495</v>
      </c>
      <c r="J335" s="54">
        <f t="shared" si="100"/>
        <v>0.78872754832381398</v>
      </c>
      <c r="K335" s="2">
        <f t="shared" si="101"/>
        <v>1.5408853779137172E-2</v>
      </c>
      <c r="L335" s="54">
        <f t="shared" si="102"/>
        <v>-8.349541096612255E-8</v>
      </c>
      <c r="M335" s="54">
        <f t="shared" si="103"/>
        <v>6.5533737749159826E-21</v>
      </c>
      <c r="N335" s="55">
        <f t="shared" si="104"/>
        <v>214.60929369032863</v>
      </c>
    </row>
    <row r="336" spans="1:14">
      <c r="A336" s="2">
        <v>325</v>
      </c>
      <c r="B336" s="2">
        <f t="shared" si="105"/>
        <v>3.2400000000000137E-4</v>
      </c>
      <c r="C336" s="54">
        <f t="shared" si="93"/>
        <v>3.8910794835885729E-4</v>
      </c>
      <c r="D336" s="54">
        <f t="shared" si="94"/>
        <v>2.1481052764118244E-4</v>
      </c>
      <c r="E336" s="54">
        <f t="shared" si="95"/>
        <v>9.9999983974803183E-5</v>
      </c>
      <c r="F336" s="54">
        <f t="shared" si="96"/>
        <v>1.5487726533969554E-4</v>
      </c>
      <c r="G336" s="2">
        <f t="shared" si="97"/>
        <v>1.7915675038850858E-6</v>
      </c>
      <c r="H336" s="54">
        <f t="shared" si="98"/>
        <v>-0.78938165736153232</v>
      </c>
      <c r="I336" s="62">
        <f t="shared" si="99"/>
        <v>0.6629954215586622</v>
      </c>
      <c r="J336" s="54">
        <f t="shared" si="100"/>
        <v>0.78938165736153232</v>
      </c>
      <c r="K336" s="2">
        <f t="shared" si="101"/>
        <v>1.5487726533969555E-2</v>
      </c>
      <c r="L336" s="54">
        <f t="shared" si="102"/>
        <v>-8.3584483696344099E-8</v>
      </c>
      <c r="M336" s="54">
        <f t="shared" si="103"/>
        <v>6.5736192045596857E-21</v>
      </c>
      <c r="N336" s="55">
        <f t="shared" si="104"/>
        <v>215.27228919547179</v>
      </c>
    </row>
    <row r="337" spans="1:14">
      <c r="A337" s="2">
        <v>326</v>
      </c>
      <c r="B337" s="2">
        <f t="shared" si="105"/>
        <v>3.2500000000000139E-4</v>
      </c>
      <c r="C337" s="54">
        <f t="shared" si="93"/>
        <v>3.8831856670149575E-4</v>
      </c>
      <c r="D337" s="54">
        <f t="shared" si="94"/>
        <v>2.1547352306274111E-4</v>
      </c>
      <c r="E337" s="54">
        <f t="shared" si="95"/>
        <v>9.9999983891218704E-5</v>
      </c>
      <c r="F337" s="54">
        <f t="shared" si="96"/>
        <v>1.5566664699705708E-4</v>
      </c>
      <c r="G337" s="2">
        <f t="shared" si="97"/>
        <v>1.8070552304190554E-6</v>
      </c>
      <c r="H337" s="54">
        <f t="shared" si="98"/>
        <v>-0.79002370227933616</v>
      </c>
      <c r="I337" s="62">
        <f t="shared" si="99"/>
        <v>0.66299542147077628</v>
      </c>
      <c r="J337" s="54">
        <f t="shared" si="100"/>
        <v>0.79002370227933616</v>
      </c>
      <c r="K337" s="2">
        <f t="shared" si="101"/>
        <v>1.5566664699705707E-2</v>
      </c>
      <c r="L337" s="54">
        <f t="shared" si="102"/>
        <v>-8.3672369637845321E-8</v>
      </c>
      <c r="M337" s="54">
        <f t="shared" si="103"/>
        <v>6.5938646342033889E-21</v>
      </c>
      <c r="N337" s="55">
        <f t="shared" si="104"/>
        <v>215.93528470061494</v>
      </c>
    </row>
    <row r="338" spans="1:14">
      <c r="A338" s="2">
        <v>327</v>
      </c>
      <c r="B338" s="2">
        <f t="shared" si="105"/>
        <v>3.2600000000000142E-4</v>
      </c>
      <c r="C338" s="54">
        <f t="shared" si="93"/>
        <v>3.8752854299921644E-4</v>
      </c>
      <c r="D338" s="54">
        <f t="shared" si="94"/>
        <v>2.1613651848421188E-4</v>
      </c>
      <c r="E338" s="54">
        <f t="shared" si="95"/>
        <v>9.9999983807546336E-5</v>
      </c>
      <c r="F338" s="54">
        <f t="shared" si="96"/>
        <v>1.5645667069933642E-4</v>
      </c>
      <c r="G338" s="2">
        <f t="shared" si="97"/>
        <v>1.8226218951187611E-6</v>
      </c>
      <c r="H338" s="54">
        <f t="shared" si="98"/>
        <v>-0.79065369976129751</v>
      </c>
      <c r="I338" s="62">
        <f t="shared" si="99"/>
        <v>0.66299542138407574</v>
      </c>
      <c r="J338" s="54">
        <f t="shared" si="100"/>
        <v>0.79065369976129751</v>
      </c>
      <c r="K338" s="2">
        <f t="shared" si="101"/>
        <v>1.5645667069933641E-2</v>
      </c>
      <c r="L338" s="54">
        <f t="shared" si="102"/>
        <v>-8.3759070097109844E-8</v>
      </c>
      <c r="M338" s="54">
        <f t="shared" si="103"/>
        <v>6.614110063847092E-21</v>
      </c>
      <c r="N338" s="55">
        <f t="shared" si="104"/>
        <v>216.59828020575813</v>
      </c>
    </row>
    <row r="339" spans="1:14">
      <c r="A339" s="2">
        <v>328</v>
      </c>
      <c r="B339" s="2">
        <f t="shared" si="105"/>
        <v>3.2700000000000144E-4</v>
      </c>
      <c r="C339" s="54">
        <f t="shared" si="93"/>
        <v>3.8673788929945516E-4</v>
      </c>
      <c r="D339" s="54">
        <f t="shared" si="94"/>
        <v>2.1679951390559597E-4</v>
      </c>
      <c r="E339" s="54">
        <f t="shared" si="95"/>
        <v>9.999998372378726E-5</v>
      </c>
      <c r="F339" s="54">
        <f t="shared" si="96"/>
        <v>1.5724732439909771E-4</v>
      </c>
      <c r="G339" s="2">
        <f t="shared" si="97"/>
        <v>1.8382675621886947E-6</v>
      </c>
      <c r="H339" s="54">
        <f t="shared" si="98"/>
        <v>-0.79127166677025129</v>
      </c>
      <c r="I339" s="62">
        <f t="shared" si="99"/>
        <v>0.66299542129855948</v>
      </c>
      <c r="J339" s="54">
        <f t="shared" si="100"/>
        <v>0.79127166677025129</v>
      </c>
      <c r="K339" s="2">
        <f t="shared" si="101"/>
        <v>1.572473243990977E-2</v>
      </c>
      <c r="L339" s="54">
        <f t="shared" si="102"/>
        <v>-8.3844586408998065E-8</v>
      </c>
      <c r="M339" s="54">
        <f t="shared" si="103"/>
        <v>6.6343554934907951E-21</v>
      </c>
      <c r="N339" s="55">
        <f t="shared" si="104"/>
        <v>217.26127571090129</v>
      </c>
    </row>
    <row r="340" spans="1:14">
      <c r="A340" s="2">
        <v>329</v>
      </c>
      <c r="B340" s="2">
        <f t="shared" si="105"/>
        <v>3.2800000000000147E-4</v>
      </c>
      <c r="C340" s="54">
        <f t="shared" si="93"/>
        <v>3.8594661763268493E-4</v>
      </c>
      <c r="D340" s="54">
        <f t="shared" si="94"/>
        <v>2.1746250932689454E-4</v>
      </c>
      <c r="E340" s="54">
        <f t="shared" si="95"/>
        <v>9.9999983639942667E-5</v>
      </c>
      <c r="F340" s="54">
        <f t="shared" si="96"/>
        <v>1.5803859606586796E-4</v>
      </c>
      <c r="G340" s="2">
        <f t="shared" si="97"/>
        <v>1.8539922946286045E-6</v>
      </c>
      <c r="H340" s="54">
        <f t="shared" si="98"/>
        <v>-0.79187762054655098</v>
      </c>
      <c r="I340" s="62">
        <f t="shared" si="99"/>
        <v>0.66299542121422594</v>
      </c>
      <c r="J340" s="54">
        <f t="shared" si="100"/>
        <v>0.79187762054655098</v>
      </c>
      <c r="K340" s="2">
        <f t="shared" si="101"/>
        <v>1.5803859606586795E-2</v>
      </c>
      <c r="L340" s="54">
        <f t="shared" si="102"/>
        <v>-8.3928919936631147E-8</v>
      </c>
      <c r="M340" s="54">
        <f t="shared" si="103"/>
        <v>6.6546009231344982E-21</v>
      </c>
      <c r="N340" s="55">
        <f t="shared" si="104"/>
        <v>217.92427121604442</v>
      </c>
    </row>
    <row r="341" spans="1:14">
      <c r="A341" s="2">
        <v>330</v>
      </c>
      <c r="B341" s="2">
        <f t="shared" si="105"/>
        <v>3.2900000000000149E-4</v>
      </c>
      <c r="C341" s="54">
        <f t="shared" si="93"/>
        <v>3.8515474001213839E-4</v>
      </c>
      <c r="D341" s="54">
        <f t="shared" si="94"/>
        <v>2.1812550474810876E-4</v>
      </c>
      <c r="E341" s="54">
        <f t="shared" si="95"/>
        <v>9.999998355601375E-5</v>
      </c>
      <c r="F341" s="54">
        <f t="shared" si="96"/>
        <v>1.5883047368641452E-4</v>
      </c>
      <c r="G341" s="2">
        <f t="shared" si="97"/>
        <v>1.8697961542351913E-6</v>
      </c>
      <c r="H341" s="54">
        <f t="shared" si="98"/>
        <v>-0.79247157860681861</v>
      </c>
      <c r="I341" s="62">
        <f t="shared" si="99"/>
        <v>0.66299542113107379</v>
      </c>
      <c r="J341" s="54">
        <f t="shared" si="100"/>
        <v>0.79247157860681861</v>
      </c>
      <c r="K341" s="2">
        <f t="shared" si="101"/>
        <v>1.5883047368641452E-2</v>
      </c>
      <c r="L341" s="54">
        <f t="shared" si="102"/>
        <v>-8.4012072071274283E-8</v>
      </c>
      <c r="M341" s="54">
        <f t="shared" si="103"/>
        <v>6.6748463527782013E-21</v>
      </c>
      <c r="N341" s="55">
        <f t="shared" si="104"/>
        <v>218.58726672118758</v>
      </c>
    </row>
    <row r="342" spans="1:14">
      <c r="A342" s="2">
        <v>331</v>
      </c>
      <c r="B342" s="2">
        <f t="shared" si="105"/>
        <v>3.3000000000000152E-4</v>
      </c>
      <c r="C342" s="54">
        <f t="shared" si="93"/>
        <v>3.8436226843353155E-4</v>
      </c>
      <c r="D342" s="54">
        <f t="shared" si="94"/>
        <v>2.1878850016923983E-4</v>
      </c>
      <c r="E342" s="54">
        <f t="shared" si="95"/>
        <v>9.9999983472001674E-5</v>
      </c>
      <c r="F342" s="54">
        <f t="shared" si="96"/>
        <v>1.5962294526502134E-4</v>
      </c>
      <c r="G342" s="2">
        <f t="shared" si="97"/>
        <v>1.8856792016038327E-6</v>
      </c>
      <c r="H342" s="54">
        <f t="shared" si="98"/>
        <v>-0.79305355874268479</v>
      </c>
      <c r="I342" s="62">
        <f t="shared" si="99"/>
        <v>0.66299542104910159</v>
      </c>
      <c r="J342" s="54">
        <f t="shared" si="100"/>
        <v>0.79305355874268479</v>
      </c>
      <c r="K342" s="2">
        <f t="shared" si="101"/>
        <v>1.5962294526502135E-2</v>
      </c>
      <c r="L342" s="54">
        <f t="shared" si="102"/>
        <v>-8.4094044232219124E-8</v>
      </c>
      <c r="M342" s="54">
        <f t="shared" si="103"/>
        <v>6.6950917824219044E-21</v>
      </c>
      <c r="N342" s="55">
        <f t="shared" si="104"/>
        <v>219.25026222633076</v>
      </c>
    </row>
    <row r="343" spans="1:14">
      <c r="A343" s="2">
        <v>332</v>
      </c>
      <c r="B343" s="2">
        <f t="shared" si="105"/>
        <v>3.3100000000000154E-4</v>
      </c>
      <c r="C343" s="54">
        <f t="shared" si="93"/>
        <v>3.8356921487478886E-4</v>
      </c>
      <c r="D343" s="54">
        <f t="shared" si="94"/>
        <v>2.1945149559028892E-4</v>
      </c>
      <c r="E343" s="54">
        <f t="shared" si="95"/>
        <v>9.9999983387907634E-5</v>
      </c>
      <c r="F343" s="54">
        <f t="shared" si="96"/>
        <v>1.6041599882376403E-4</v>
      </c>
      <c r="G343" s="2">
        <f t="shared" si="97"/>
        <v>1.9016414961303348E-6</v>
      </c>
      <c r="H343" s="54">
        <f t="shared" si="98"/>
        <v>-0.79362357901952385</v>
      </c>
      <c r="I343" s="62">
        <f t="shared" si="99"/>
        <v>0.66299542096830799</v>
      </c>
      <c r="J343" s="54">
        <f t="shared" si="100"/>
        <v>0.79362357901952385</v>
      </c>
      <c r="K343" s="2">
        <f t="shared" si="101"/>
        <v>1.6041599882376401E-2</v>
      </c>
      <c r="L343" s="54">
        <f t="shared" si="102"/>
        <v>-8.4174837866665307E-8</v>
      </c>
      <c r="M343" s="54">
        <f t="shared" si="103"/>
        <v>6.7153372120656075E-21</v>
      </c>
      <c r="N343" s="55">
        <f t="shared" si="104"/>
        <v>219.91325773147392</v>
      </c>
    </row>
    <row r="344" spans="1:14">
      <c r="A344" s="2">
        <v>333</v>
      </c>
      <c r="B344" s="2">
        <f t="shared" si="105"/>
        <v>3.3200000000000156E-4</v>
      </c>
      <c r="C344" s="54">
        <f t="shared" si="93"/>
        <v>3.8277559129576931E-4</v>
      </c>
      <c r="D344" s="54">
        <f t="shared" si="94"/>
        <v>2.2011449101125722E-4</v>
      </c>
      <c r="E344" s="54">
        <f t="shared" si="95"/>
        <v>9.9999983303732793E-5</v>
      </c>
      <c r="F344" s="54">
        <f t="shared" si="96"/>
        <v>1.6120962240278355E-4</v>
      </c>
      <c r="G344" s="2">
        <f t="shared" si="97"/>
        <v>1.917683096012711E-6</v>
      </c>
      <c r="H344" s="54">
        <f t="shared" si="98"/>
        <v>-0.79418165777517769</v>
      </c>
      <c r="I344" s="62">
        <f t="shared" si="99"/>
        <v>0.66299542088869146</v>
      </c>
      <c r="J344" s="54">
        <f t="shared" si="100"/>
        <v>0.79418165777517769</v>
      </c>
      <c r="K344" s="2">
        <f t="shared" si="101"/>
        <v>1.6120962240278355E-2</v>
      </c>
      <c r="L344" s="54">
        <f t="shared" si="102"/>
        <v>-8.4254454449601277E-8</v>
      </c>
      <c r="M344" s="54">
        <f t="shared" si="103"/>
        <v>6.7355826417093106E-21</v>
      </c>
      <c r="N344" s="55">
        <f t="shared" si="104"/>
        <v>220.57625323661708</v>
      </c>
    </row>
    <row r="345" spans="1:14">
      <c r="A345" s="2">
        <v>334</v>
      </c>
      <c r="B345" s="2">
        <f t="shared" si="105"/>
        <v>3.3300000000000159E-4</v>
      </c>
      <c r="C345" s="54">
        <f t="shared" si="93"/>
        <v>3.8198140963799414E-4</v>
      </c>
      <c r="D345" s="54">
        <f t="shared" si="94"/>
        <v>2.2077748643214591E-4</v>
      </c>
      <c r="E345" s="54">
        <f t="shared" si="95"/>
        <v>9.9999983219478344E-5</v>
      </c>
      <c r="F345" s="54">
        <f t="shared" si="96"/>
        <v>1.6200380406055872E-4</v>
      </c>
      <c r="G345" s="2">
        <f t="shared" si="97"/>
        <v>1.9338040582529894E-6</v>
      </c>
      <c r="H345" s="54">
        <f t="shared" si="98"/>
        <v>-0.79472781361867462</v>
      </c>
      <c r="I345" s="62">
        <f t="shared" si="99"/>
        <v>0.66299542081025042</v>
      </c>
      <c r="J345" s="54">
        <f t="shared" si="100"/>
        <v>0.79472781361867462</v>
      </c>
      <c r="K345" s="2">
        <f t="shared" si="101"/>
        <v>1.6200380406055873E-2</v>
      </c>
      <c r="L345" s="54">
        <f t="shared" si="102"/>
        <v>-8.4332895483684223E-8</v>
      </c>
      <c r="M345" s="54">
        <f t="shared" si="103"/>
        <v>6.7558280713530137E-21</v>
      </c>
      <c r="N345" s="55">
        <f t="shared" si="104"/>
        <v>221.23924874176021</v>
      </c>
    </row>
    <row r="346" spans="1:14">
      <c r="A346" s="2">
        <v>335</v>
      </c>
      <c r="B346" s="2">
        <f t="shared" si="105"/>
        <v>3.3400000000000161E-4</v>
      </c>
      <c r="C346" s="54">
        <f t="shared" si="93"/>
        <v>3.8118668182437549E-4</v>
      </c>
      <c r="D346" s="54">
        <f t="shared" si="94"/>
        <v>2.2144048185295616E-4</v>
      </c>
      <c r="E346" s="54">
        <f t="shared" si="95"/>
        <v>9.9999983135145453E-5</v>
      </c>
      <c r="F346" s="54">
        <f t="shared" si="96"/>
        <v>1.627985318741774E-4</v>
      </c>
      <c r="G346" s="2">
        <f t="shared" si="97"/>
        <v>1.9500044386590452E-6</v>
      </c>
      <c r="H346" s="54">
        <f t="shared" si="98"/>
        <v>-0.79526206542893862</v>
      </c>
      <c r="I346" s="62">
        <f t="shared" si="99"/>
        <v>0.66299542073298334</v>
      </c>
      <c r="J346" s="54">
        <f t="shared" si="100"/>
        <v>0.79526206542893862</v>
      </c>
      <c r="K346" s="2">
        <f t="shared" si="101"/>
        <v>1.6279853187417741E-2</v>
      </c>
      <c r="L346" s="54">
        <f t="shared" si="102"/>
        <v>-8.4410162499119198E-8</v>
      </c>
      <c r="M346" s="54">
        <f t="shared" si="103"/>
        <v>6.7760735009967168E-21</v>
      </c>
      <c r="N346" s="55">
        <f t="shared" si="104"/>
        <v>221.90224424690342</v>
      </c>
    </row>
    <row r="347" spans="1:14">
      <c r="A347" s="2">
        <v>336</v>
      </c>
      <c r="B347" s="2">
        <f t="shared" si="105"/>
        <v>3.3500000000000164E-4</v>
      </c>
      <c r="C347" s="54">
        <f t="shared" si="93"/>
        <v>3.8039141975894657E-4</v>
      </c>
      <c r="D347" s="54">
        <f t="shared" si="94"/>
        <v>2.2210347727368913E-4</v>
      </c>
      <c r="E347" s="54">
        <f t="shared" si="95"/>
        <v>9.9999983050735286E-5</v>
      </c>
      <c r="F347" s="54">
        <f t="shared" si="96"/>
        <v>1.6359379393960635E-4</v>
      </c>
      <c r="G347" s="2">
        <f t="shared" si="97"/>
        <v>1.9662842918464629E-6</v>
      </c>
      <c r="H347" s="54">
        <f t="shared" si="98"/>
        <v>-0.7957844323534935</v>
      </c>
      <c r="I347" s="62">
        <f t="shared" si="99"/>
        <v>0.66299542065688877</v>
      </c>
      <c r="J347" s="54">
        <f t="shared" si="100"/>
        <v>0.7957844323534935</v>
      </c>
      <c r="K347" s="2">
        <f t="shared" si="101"/>
        <v>1.6359379393960635E-2</v>
      </c>
      <c r="L347" s="54">
        <f t="shared" si="102"/>
        <v>-8.4486257053537524E-8</v>
      </c>
      <c r="M347" s="54">
        <f t="shared" si="103"/>
        <v>6.7963189306404199E-21</v>
      </c>
      <c r="N347" s="55">
        <f t="shared" si="104"/>
        <v>222.56523975204655</v>
      </c>
    </row>
    <row r="348" spans="1:14">
      <c r="A348" s="2">
        <v>337</v>
      </c>
      <c r="B348" s="2">
        <f t="shared" si="105"/>
        <v>3.3600000000000166E-4</v>
      </c>
      <c r="C348" s="54">
        <f t="shared" si="93"/>
        <v>3.7959563532659308E-4</v>
      </c>
      <c r="D348" s="54">
        <f t="shared" si="94"/>
        <v>2.2276647269434601E-4</v>
      </c>
      <c r="E348" s="54">
        <f t="shared" si="95"/>
        <v>9.9999982966249035E-5</v>
      </c>
      <c r="F348" s="54">
        <f t="shared" si="96"/>
        <v>1.6438957837195984E-4</v>
      </c>
      <c r="G348" s="2">
        <f t="shared" si="97"/>
        <v>1.9826436712404235E-6</v>
      </c>
      <c r="H348" s="54">
        <f t="shared" si="98"/>
        <v>-0.79629493380715632</v>
      </c>
      <c r="I348" s="62">
        <f t="shared" si="99"/>
        <v>0.66299542058196514</v>
      </c>
      <c r="J348" s="54">
        <f t="shared" si="100"/>
        <v>0.79629493380715632</v>
      </c>
      <c r="K348" s="2">
        <f t="shared" si="101"/>
        <v>1.6438957837195983E-2</v>
      </c>
      <c r="L348" s="54">
        <f t="shared" si="102"/>
        <v>-8.4561180731874427E-8</v>
      </c>
      <c r="M348" s="54">
        <f t="shared" si="103"/>
        <v>6.816564360284123E-21</v>
      </c>
      <c r="N348" s="55">
        <f t="shared" si="104"/>
        <v>223.22823525718971</v>
      </c>
    </row>
    <row r="349" spans="1:14">
      <c r="A349" s="2">
        <v>338</v>
      </c>
      <c r="B349" s="2">
        <f t="shared" si="105"/>
        <v>3.3700000000000169E-4</v>
      </c>
      <c r="C349" s="54">
        <f t="shared" si="93"/>
        <v>3.7879934039278593E-4</v>
      </c>
      <c r="D349" s="54">
        <f t="shared" si="94"/>
        <v>2.2342946811492798E-4</v>
      </c>
      <c r="E349" s="54">
        <f t="shared" si="95"/>
        <v>9.9999982881687852E-5</v>
      </c>
      <c r="F349" s="54">
        <f t="shared" si="96"/>
        <v>1.6518587330576699E-4</v>
      </c>
      <c r="G349" s="2">
        <f t="shared" si="97"/>
        <v>1.9990826290776196E-6</v>
      </c>
      <c r="H349" s="54">
        <f t="shared" si="98"/>
        <v>-0.79679358947072709</v>
      </c>
      <c r="I349" s="62">
        <f t="shared" si="99"/>
        <v>0.6629954205082107</v>
      </c>
      <c r="J349" s="54">
        <f t="shared" si="100"/>
        <v>0.79679358947072709</v>
      </c>
      <c r="K349" s="2">
        <f t="shared" si="101"/>
        <v>1.6518587330576699E-2</v>
      </c>
      <c r="L349" s="54">
        <f t="shared" si="102"/>
        <v>-8.463493514624571E-8</v>
      </c>
      <c r="M349" s="54">
        <f t="shared" si="103"/>
        <v>6.8368097899278261E-21</v>
      </c>
      <c r="N349" s="55">
        <f t="shared" si="104"/>
        <v>223.89123076233287</v>
      </c>
    </row>
    <row r="350" spans="1:14">
      <c r="A350" s="2">
        <v>339</v>
      </c>
      <c r="B350" s="2">
        <f t="shared" si="105"/>
        <v>3.3800000000000171E-4</v>
      </c>
      <c r="C350" s="54">
        <f t="shared" si="93"/>
        <v>3.780025468033152E-4</v>
      </c>
      <c r="D350" s="54">
        <f t="shared" si="94"/>
        <v>2.240924635354362E-4</v>
      </c>
      <c r="E350" s="54">
        <f t="shared" si="95"/>
        <v>9.9999982797052917E-5</v>
      </c>
      <c r="F350" s="54">
        <f t="shared" si="96"/>
        <v>1.6598266689523772E-4</v>
      </c>
      <c r="G350" s="2">
        <f t="shared" si="97"/>
        <v>2.0156012164081962E-6</v>
      </c>
      <c r="H350" s="54">
        <f t="shared" si="98"/>
        <v>-0.79728041928966797</v>
      </c>
      <c r="I350" s="62">
        <f t="shared" si="99"/>
        <v>0.66299542043562398</v>
      </c>
      <c r="J350" s="54">
        <f t="shared" si="100"/>
        <v>0.79728041928966797</v>
      </c>
      <c r="K350" s="2">
        <f t="shared" si="101"/>
        <v>1.6598266689523772E-2</v>
      </c>
      <c r="L350" s="54">
        <f t="shared" si="102"/>
        <v>-8.470752193582392E-8</v>
      </c>
      <c r="M350" s="54">
        <f t="shared" si="103"/>
        <v>6.8570552195715292E-21</v>
      </c>
      <c r="N350" s="55">
        <f t="shared" si="104"/>
        <v>224.55422626747605</v>
      </c>
    </row>
    <row r="351" spans="1:14">
      <c r="A351" s="2">
        <v>340</v>
      </c>
      <c r="B351" s="2">
        <f t="shared" si="105"/>
        <v>3.3900000000000173E-4</v>
      </c>
      <c r="C351" s="54">
        <f t="shared" si="93"/>
        <v>3.7720526638402555E-4</v>
      </c>
      <c r="D351" s="54">
        <f t="shared" si="94"/>
        <v>2.2475545895587183E-4</v>
      </c>
      <c r="E351" s="54">
        <f t="shared" si="95"/>
        <v>9.9999982712345393E-5</v>
      </c>
      <c r="F351" s="54">
        <f t="shared" si="96"/>
        <v>1.667799473145274E-4</v>
      </c>
      <c r="G351" s="2">
        <f t="shared" si="97"/>
        <v>2.0321994830977198E-6</v>
      </c>
      <c r="H351" s="54">
        <f t="shared" si="98"/>
        <v>-0.79775544347277727</v>
      </c>
      <c r="I351" s="62">
        <f t="shared" si="99"/>
        <v>0.66299542036420311</v>
      </c>
      <c r="J351" s="54">
        <f t="shared" si="100"/>
        <v>0.79775544347277727</v>
      </c>
      <c r="K351" s="2">
        <f t="shared" si="101"/>
        <v>1.667799473145274E-2</v>
      </c>
      <c r="L351" s="54">
        <f t="shared" si="102"/>
        <v>-8.4778942766713547E-8</v>
      </c>
      <c r="M351" s="54">
        <f t="shared" si="103"/>
        <v>6.8773006492152323E-21</v>
      </c>
      <c r="N351" s="55">
        <f t="shared" si="104"/>
        <v>225.21722177261921</v>
      </c>
    </row>
    <row r="352" spans="1:14">
      <c r="A352" s="2">
        <v>341</v>
      </c>
      <c r="B352" s="2">
        <f t="shared" si="105"/>
        <v>3.4000000000000176E-4</v>
      </c>
      <c r="C352" s="54">
        <f t="shared" si="93"/>
        <v>3.7640751094055277E-4</v>
      </c>
      <c r="D352" s="54">
        <f t="shared" si="94"/>
        <v>2.2541845437623603E-4</v>
      </c>
      <c r="E352" s="54">
        <f t="shared" si="95"/>
        <v>9.9999982627566449E-5</v>
      </c>
      <c r="F352" s="54">
        <f t="shared" si="96"/>
        <v>1.6757770275800017E-4</v>
      </c>
      <c r="G352" s="2">
        <f t="shared" si="97"/>
        <v>2.0488774778291723E-6</v>
      </c>
      <c r="H352" s="54">
        <f t="shared" si="98"/>
        <v>-0.79821868249085559</v>
      </c>
      <c r="I352" s="62">
        <f t="shared" si="99"/>
        <v>0.66299542029394654</v>
      </c>
      <c r="J352" s="54">
        <f t="shared" si="100"/>
        <v>0.79821868249085559</v>
      </c>
      <c r="K352" s="2">
        <f t="shared" si="101"/>
        <v>1.6757770275800016E-2</v>
      </c>
      <c r="L352" s="54">
        <f t="shared" si="102"/>
        <v>-8.4849199331825556E-8</v>
      </c>
      <c r="M352" s="54">
        <f t="shared" si="103"/>
        <v>6.8975460788589354E-21</v>
      </c>
      <c r="N352" s="55">
        <f t="shared" si="104"/>
        <v>225.88021727776234</v>
      </c>
    </row>
    <row r="353" spans="1:14">
      <c r="A353" s="2">
        <v>342</v>
      </c>
      <c r="B353" s="2">
        <f t="shared" si="105"/>
        <v>3.4100000000000178E-4</v>
      </c>
      <c r="C353" s="54">
        <f t="shared" si="93"/>
        <v>3.7560929225806194E-4</v>
      </c>
      <c r="D353" s="54">
        <f t="shared" si="94"/>
        <v>2.2608144979652998E-4</v>
      </c>
      <c r="E353" s="54">
        <f t="shared" si="95"/>
        <v>9.9999982542717247E-5</v>
      </c>
      <c r="F353" s="54">
        <f t="shared" si="96"/>
        <v>1.6837592144049103E-4</v>
      </c>
      <c r="G353" s="2">
        <f t="shared" si="97"/>
        <v>2.0656352481049725E-6</v>
      </c>
      <c r="H353" s="54">
        <f t="shared" si="98"/>
        <v>-0.79867015707536448</v>
      </c>
      <c r="I353" s="62">
        <f t="shared" si="99"/>
        <v>0.66299542022485247</v>
      </c>
      <c r="J353" s="54">
        <f t="shared" si="100"/>
        <v>0.79867015707536448</v>
      </c>
      <c r="K353" s="2">
        <f t="shared" si="101"/>
        <v>1.6837592144049104E-2</v>
      </c>
      <c r="L353" s="54">
        <f t="shared" si="102"/>
        <v>-8.4918293350751192E-8</v>
      </c>
      <c r="M353" s="54">
        <f t="shared" si="103"/>
        <v>6.9177915085026385E-21</v>
      </c>
      <c r="N353" s="55">
        <f t="shared" si="104"/>
        <v>226.54321278290556</v>
      </c>
    </row>
    <row r="354" spans="1:14">
      <c r="A354" s="2">
        <v>343</v>
      </c>
      <c r="B354" s="2">
        <f t="shared" si="105"/>
        <v>3.4200000000000181E-4</v>
      </c>
      <c r="C354" s="54">
        <f t="shared" si="93"/>
        <v>3.7481062210098655E-4</v>
      </c>
      <c r="D354" s="54">
        <f t="shared" si="94"/>
        <v>2.2674444521675484E-4</v>
      </c>
      <c r="E354" s="54">
        <f t="shared" si="95"/>
        <v>9.9999982457798955E-5</v>
      </c>
      <c r="F354" s="54">
        <f t="shared" si="96"/>
        <v>1.6917459159756639E-4</v>
      </c>
      <c r="G354" s="2">
        <f t="shared" si="97"/>
        <v>2.0824728402490215E-6</v>
      </c>
      <c r="H354" s="54">
        <f t="shared" si="98"/>
        <v>-0.79910988821707962</v>
      </c>
      <c r="I354" s="62">
        <f t="shared" si="99"/>
        <v>0.66299542015691926</v>
      </c>
      <c r="J354" s="54">
        <f t="shared" si="100"/>
        <v>0.79910988821707962</v>
      </c>
      <c r="K354" s="2">
        <f t="shared" si="101"/>
        <v>1.6917459159756638E-2</v>
      </c>
      <c r="L354" s="54">
        <f t="shared" si="102"/>
        <v>-8.4986226569634954E-8</v>
      </c>
      <c r="M354" s="54">
        <f t="shared" si="103"/>
        <v>6.9380369381463416E-21</v>
      </c>
      <c r="N354" s="55">
        <f t="shared" si="104"/>
        <v>227.20620828804869</v>
      </c>
    </row>
    <row r="355" spans="1:14">
      <c r="A355" s="2">
        <v>344</v>
      </c>
      <c r="B355" s="2">
        <f t="shared" si="105"/>
        <v>3.4300000000000183E-4</v>
      </c>
      <c r="C355" s="54">
        <f t="shared" si="93"/>
        <v>3.7401151221276948E-4</v>
      </c>
      <c r="D355" s="54">
        <f t="shared" si="94"/>
        <v>2.2740744063691175E-4</v>
      </c>
      <c r="E355" s="54">
        <f t="shared" si="95"/>
        <v>9.9999982372812724E-5</v>
      </c>
      <c r="F355" s="54">
        <f t="shared" si="96"/>
        <v>1.6997370148578346E-4</v>
      </c>
      <c r="G355" s="2">
        <f t="shared" si="97"/>
        <v>2.0993902994087779E-6</v>
      </c>
      <c r="H355" s="54">
        <f t="shared" si="98"/>
        <v>-0.79953789716473467</v>
      </c>
      <c r="I355" s="62">
        <f t="shared" si="99"/>
        <v>0.66299542009014512</v>
      </c>
      <c r="J355" s="54">
        <f t="shared" si="100"/>
        <v>0.79953789716473467</v>
      </c>
      <c r="K355" s="2">
        <f t="shared" si="101"/>
        <v>1.6997370148578345E-2</v>
      </c>
      <c r="L355" s="54">
        <f t="shared" si="102"/>
        <v>-8.5053000761046967E-8</v>
      </c>
      <c r="M355" s="54">
        <f t="shared" si="103"/>
        <v>6.9582823677900447E-21</v>
      </c>
      <c r="N355" s="55">
        <f t="shared" si="104"/>
        <v>227.86920379319184</v>
      </c>
    </row>
    <row r="356" spans="1:14">
      <c r="A356" s="2">
        <v>345</v>
      </c>
      <c r="B356" s="2">
        <f t="shared" si="105"/>
        <v>3.4400000000000186E-4</v>
      </c>
      <c r="C356" s="54">
        <f t="shared" si="93"/>
        <v>3.7321197431560473E-4</v>
      </c>
      <c r="D356" s="54">
        <f t="shared" si="94"/>
        <v>2.280704360570019E-4</v>
      </c>
      <c r="E356" s="54">
        <f t="shared" si="95"/>
        <v>9.999998228775972E-5</v>
      </c>
      <c r="F356" s="54">
        <f t="shared" si="96"/>
        <v>1.7077323938294821E-4</v>
      </c>
      <c r="G356" s="2">
        <f t="shared" si="97"/>
        <v>2.1163876695573564E-6</v>
      </c>
      <c r="H356" s="54">
        <f t="shared" si="98"/>
        <v>-0.79995420542366114</v>
      </c>
      <c r="I356" s="62">
        <f t="shared" si="99"/>
        <v>0.66299542002452816</v>
      </c>
      <c r="J356" s="54">
        <f t="shared" si="100"/>
        <v>0.79995420542366114</v>
      </c>
      <c r="K356" s="2">
        <f t="shared" si="101"/>
        <v>1.7077323938294822E-2</v>
      </c>
      <c r="L356" s="54">
        <f t="shared" si="102"/>
        <v>-8.5118617723854567E-8</v>
      </c>
      <c r="M356" s="54">
        <f t="shared" si="103"/>
        <v>6.9785277974337478E-21</v>
      </c>
      <c r="N356" s="55">
        <f t="shared" si="104"/>
        <v>228.532199298335</v>
      </c>
    </row>
    <row r="357" spans="1:14">
      <c r="A357" s="2">
        <v>346</v>
      </c>
      <c r="B357" s="2">
        <f t="shared" si="105"/>
        <v>3.4500000000000188E-4</v>
      </c>
      <c r="C357" s="54">
        <f t="shared" si="93"/>
        <v>3.7241202011018107E-4</v>
      </c>
      <c r="D357" s="54">
        <f t="shared" si="94"/>
        <v>2.2873343147702642E-4</v>
      </c>
      <c r="E357" s="54">
        <f t="shared" si="95"/>
        <v>9.9999982202641108E-5</v>
      </c>
      <c r="F357" s="54">
        <f t="shared" si="96"/>
        <v>1.7157319358837187E-4</v>
      </c>
      <c r="G357" s="2">
        <f t="shared" si="97"/>
        <v>2.133464993495651E-6</v>
      </c>
      <c r="H357" s="54">
        <f t="shared" si="98"/>
        <v>-0.80035883475441927</v>
      </c>
      <c r="I357" s="62">
        <f t="shared" si="99"/>
        <v>0.66299541996006661</v>
      </c>
      <c r="J357" s="54">
        <f t="shared" si="100"/>
        <v>0.80035883475441927</v>
      </c>
      <c r="K357" s="2">
        <f t="shared" si="101"/>
        <v>1.7157319358837186E-2</v>
      </c>
      <c r="L357" s="54">
        <f t="shared" si="102"/>
        <v>-8.5183079283093086E-8</v>
      </c>
      <c r="M357" s="54">
        <f t="shared" si="103"/>
        <v>6.9987732270774509E-21</v>
      </c>
      <c r="N357" s="55">
        <f t="shared" si="104"/>
        <v>229.19519480347819</v>
      </c>
    </row>
    <row r="358" spans="1:14">
      <c r="A358" s="2">
        <v>347</v>
      </c>
      <c r="B358" s="2">
        <f t="shared" si="105"/>
        <v>3.460000000000019E-4</v>
      </c>
      <c r="C358" s="54">
        <f t="shared" si="93"/>
        <v>3.7161166127542666E-4</v>
      </c>
      <c r="D358" s="54">
        <f t="shared" si="94"/>
        <v>2.2939642689698649E-4</v>
      </c>
      <c r="E358" s="54">
        <f t="shared" si="95"/>
        <v>9.9999982117458027E-5</v>
      </c>
      <c r="F358" s="54">
        <f t="shared" si="96"/>
        <v>1.7237355242312628E-4</v>
      </c>
      <c r="G358" s="2">
        <f t="shared" si="97"/>
        <v>2.1506223128544884E-6</v>
      </c>
      <c r="H358" s="54">
        <f t="shared" si="98"/>
        <v>-0.80075180717142325</v>
      </c>
      <c r="I358" s="62">
        <f t="shared" si="99"/>
        <v>0.66299541989675859</v>
      </c>
      <c r="J358" s="54">
        <f t="shared" si="100"/>
        <v>0.80075180717142325</v>
      </c>
      <c r="K358" s="2">
        <f t="shared" si="101"/>
        <v>1.7237355242312628E-2</v>
      </c>
      <c r="L358" s="54">
        <f t="shared" si="102"/>
        <v>-8.5246387289836115E-8</v>
      </c>
      <c r="M358" s="54">
        <f t="shared" si="103"/>
        <v>7.019018656721154E-21</v>
      </c>
      <c r="N358" s="55">
        <f t="shared" si="104"/>
        <v>229.85819030862135</v>
      </c>
    </row>
    <row r="359" spans="1:14">
      <c r="A359" s="2">
        <v>348</v>
      </c>
      <c r="B359" s="2">
        <f t="shared" si="105"/>
        <v>3.4700000000000193E-4</v>
      </c>
      <c r="C359" s="54">
        <f t="shared" si="93"/>
        <v>3.7081090946825522E-4</v>
      </c>
      <c r="D359" s="54">
        <f t="shared" si="94"/>
        <v>2.3005942231688325E-4</v>
      </c>
      <c r="E359" s="54">
        <f t="shared" si="95"/>
        <v>9.9999982032211642E-5</v>
      </c>
      <c r="F359" s="54">
        <f t="shared" si="96"/>
        <v>1.731743042302977E-4</v>
      </c>
      <c r="G359" s="2">
        <f t="shared" si="97"/>
        <v>2.1678596680968009E-6</v>
      </c>
      <c r="H359" s="54">
        <f t="shared" si="98"/>
        <v>-0.80113314494155952</v>
      </c>
      <c r="I359" s="62">
        <f t="shared" si="99"/>
        <v>0.6629954198346022</v>
      </c>
      <c r="J359" s="54">
        <f t="shared" si="100"/>
        <v>0.80113314494155952</v>
      </c>
      <c r="K359" s="2">
        <f t="shared" si="101"/>
        <v>1.7317430423029769E-2</v>
      </c>
      <c r="L359" s="54">
        <f t="shared" si="102"/>
        <v>-8.5308543621064882E-8</v>
      </c>
      <c r="M359" s="54">
        <f t="shared" si="103"/>
        <v>7.0392640863648571E-21</v>
      </c>
      <c r="N359" s="55">
        <f t="shared" si="104"/>
        <v>230.52118581376448</v>
      </c>
    </row>
    <row r="360" spans="1:14">
      <c r="A360" s="2">
        <v>349</v>
      </c>
      <c r="B360" s="2">
        <f t="shared" si="105"/>
        <v>3.4800000000000195E-4</v>
      </c>
      <c r="C360" s="54">
        <f t="shared" si="93"/>
        <v>3.7000977632331366E-4</v>
      </c>
      <c r="D360" s="54">
        <f t="shared" si="94"/>
        <v>2.3072241773671785E-4</v>
      </c>
      <c r="E360" s="54">
        <f t="shared" si="95"/>
        <v>9.9999981946903105E-5</v>
      </c>
      <c r="F360" s="54">
        <f t="shared" si="96"/>
        <v>1.7397543737523926E-4</v>
      </c>
      <c r="G360" s="2">
        <f t="shared" si="97"/>
        <v>2.1851770985198305E-6</v>
      </c>
      <c r="H360" s="54">
        <f t="shared" si="98"/>
        <v>-0.80150287058279923</v>
      </c>
      <c r="I360" s="62">
        <f t="shared" si="99"/>
        <v>0.66299541977359566</v>
      </c>
      <c r="J360" s="54">
        <f t="shared" si="100"/>
        <v>0.80150287058279923</v>
      </c>
      <c r="K360" s="2">
        <f t="shared" si="101"/>
        <v>1.7397543737523925E-2</v>
      </c>
      <c r="L360" s="54">
        <f t="shared" si="102"/>
        <v>-8.5369550179537102E-8</v>
      </c>
      <c r="M360" s="54">
        <f t="shared" si="103"/>
        <v>7.0595095160085602E-21</v>
      </c>
      <c r="N360" s="55">
        <f t="shared" si="104"/>
        <v>231.18418131890763</v>
      </c>
    </row>
    <row r="361" spans="1:14">
      <c r="A361" s="2">
        <v>350</v>
      </c>
      <c r="B361" s="2">
        <f t="shared" si="105"/>
        <v>3.4900000000000198E-4</v>
      </c>
      <c r="C361" s="54">
        <f t="shared" si="93"/>
        <v>3.6920827345273088E-4</v>
      </c>
      <c r="D361" s="54">
        <f t="shared" si="94"/>
        <v>2.3138541315649144E-4</v>
      </c>
      <c r="E361" s="54">
        <f t="shared" si="95"/>
        <v>9.9999981861533554E-5</v>
      </c>
      <c r="F361" s="54">
        <f t="shared" si="96"/>
        <v>1.7477694024582206E-4</v>
      </c>
      <c r="G361" s="2">
        <f t="shared" si="97"/>
        <v>2.2025746422573545E-6</v>
      </c>
      <c r="H361" s="54">
        <f t="shared" si="98"/>
        <v>-0.80186100686280337</v>
      </c>
      <c r="I361" s="62">
        <f t="shared" si="99"/>
        <v>0.66299541971373699</v>
      </c>
      <c r="J361" s="54">
        <f t="shared" si="100"/>
        <v>0.80186100686280337</v>
      </c>
      <c r="K361" s="2">
        <f t="shared" si="101"/>
        <v>1.7477694024582206E-2</v>
      </c>
      <c r="L361" s="54">
        <f t="shared" si="102"/>
        <v>-8.5429408893655005E-8</v>
      </c>
      <c r="M361" s="54">
        <f t="shared" si="103"/>
        <v>7.0797549456522648E-21</v>
      </c>
      <c r="N361" s="55">
        <f t="shared" si="104"/>
        <v>231.84717682405088</v>
      </c>
    </row>
    <row r="362" spans="1:14">
      <c r="A362" s="2">
        <v>351</v>
      </c>
      <c r="B362" s="2">
        <f t="shared" si="105"/>
        <v>3.50000000000002E-4</v>
      </c>
      <c r="C362" s="54">
        <f t="shared" si="93"/>
        <v>3.6840641244586809E-4</v>
      </c>
      <c r="D362" s="54">
        <f t="shared" si="94"/>
        <v>2.3204840857620517E-4</v>
      </c>
      <c r="E362" s="54">
        <f t="shared" si="95"/>
        <v>9.9999981776104142E-5</v>
      </c>
      <c r="F362" s="54">
        <f t="shared" si="96"/>
        <v>1.7557880125268485E-4</v>
      </c>
      <c r="G362" s="2">
        <f t="shared" si="97"/>
        <v>2.2200523362819366E-6</v>
      </c>
      <c r="H362" s="54">
        <f t="shared" si="98"/>
        <v>-0.80220757679752208</v>
      </c>
      <c r="I362" s="62">
        <f t="shared" si="99"/>
        <v>0.66299541965502418</v>
      </c>
      <c r="J362" s="54">
        <f t="shared" si="100"/>
        <v>0.80220757679752208</v>
      </c>
      <c r="K362" s="2">
        <f t="shared" si="101"/>
        <v>1.7557880125268484E-2</v>
      </c>
      <c r="L362" s="54">
        <f t="shared" si="102"/>
        <v>-8.5488121717332754E-8</v>
      </c>
      <c r="M362" s="54">
        <f t="shared" si="103"/>
        <v>7.1000003752959679E-21</v>
      </c>
      <c r="N362" s="55">
        <f t="shared" si="104"/>
        <v>232.51017232919401</v>
      </c>
    </row>
    <row r="363" spans="1:14">
      <c r="A363" s="2">
        <v>352</v>
      </c>
      <c r="B363" s="2">
        <f t="shared" si="105"/>
        <v>3.5100000000000203E-4</v>
      </c>
      <c r="C363" s="54">
        <f t="shared" si="93"/>
        <v>3.6760420486907055E-4</v>
      </c>
      <c r="D363" s="54">
        <f t="shared" si="94"/>
        <v>2.327114039958602E-4</v>
      </c>
      <c r="E363" s="54">
        <f t="shared" si="95"/>
        <v>9.9999981690616021E-5</v>
      </c>
      <c r="F363" s="54">
        <f t="shared" si="96"/>
        <v>1.7638100882948237E-4</v>
      </c>
      <c r="G363" s="2">
        <f t="shared" si="97"/>
        <v>2.2376102164072049E-6</v>
      </c>
      <c r="H363" s="54">
        <f t="shared" si="98"/>
        <v>-0.80254260364978758</v>
      </c>
      <c r="I363" s="62">
        <f t="shared" si="99"/>
        <v>0.66299541959745523</v>
      </c>
      <c r="J363" s="54">
        <f t="shared" si="100"/>
        <v>0.80254260364978758</v>
      </c>
      <c r="K363" s="2">
        <f t="shared" si="101"/>
        <v>1.7638100882948236E-2</v>
      </c>
      <c r="L363" s="54">
        <f t="shared" si="102"/>
        <v>-8.5545690629863233E-8</v>
      </c>
      <c r="M363" s="54">
        <f t="shared" si="103"/>
        <v>7.1202458049396711E-21</v>
      </c>
      <c r="N363" s="55">
        <f t="shared" si="104"/>
        <v>233.17316783433716</v>
      </c>
    </row>
    <row r="364" spans="1:14">
      <c r="A364" s="2">
        <v>353</v>
      </c>
      <c r="B364" s="2">
        <f t="shared" si="105"/>
        <v>3.5200000000000205E-4</v>
      </c>
      <c r="C364" s="54">
        <f t="shared" ref="C364:C427" si="106">C363+H363*$B$7</f>
        <v>3.6680166226542077E-4</v>
      </c>
      <c r="D364" s="54">
        <f t="shared" ref="D364:D427" si="107">D363+$B$7*I363</f>
        <v>2.3337439941545766E-4</v>
      </c>
      <c r="E364" s="54">
        <f t="shared" ref="E364:E427" si="108">E363+$B$7*L363</f>
        <v>9.9999981605070328E-5</v>
      </c>
      <c r="F364" s="54">
        <f t="shared" ref="F364:F427" si="109">F363+$B$7*J363</f>
        <v>1.7718355143313215E-4</v>
      </c>
      <c r="G364" s="2">
        <f t="shared" ref="G364:G427" si="110">G363+K363*$B$7</f>
        <v>2.2552483172901531E-6</v>
      </c>
      <c r="H364" s="54">
        <f t="shared" ref="H364:H427" si="111">-$B$1*C364*D364+$B$2*F364+$B$3*F364</f>
        <v>-0.8028661109279015</v>
      </c>
      <c r="I364" s="62">
        <f t="shared" ref="I364:I427" si="112">(-1)*(C364*D364)+$B$6/$B$8</f>
        <v>0.66299541954102825</v>
      </c>
      <c r="J364" s="54">
        <f t="shared" ref="J364:J427" si="113">$B$1*C364*D364-$B$2*F364-$B$3*F364</f>
        <v>0.8028661109279015</v>
      </c>
      <c r="K364" s="2">
        <f t="shared" ref="K364:K427" si="114">$B$3*F364</f>
        <v>1.7718355143313214E-2</v>
      </c>
      <c r="L364" s="54">
        <f t="shared" ref="L364:L427" si="115">(-1)*(C364*D364)</f>
        <v>-8.560211763578411E-8</v>
      </c>
      <c r="M364" s="54">
        <f t="shared" ref="M364:M427" si="116">$B$9+($B$6*B364)/$B$5</f>
        <v>7.1404912345833742E-21</v>
      </c>
      <c r="N364" s="55">
        <f t="shared" ref="N364:N427" si="117">M364/$B$8*100</f>
        <v>233.83616333948035</v>
      </c>
    </row>
    <row r="365" spans="1:14">
      <c r="A365" s="2">
        <v>354</v>
      </c>
      <c r="B365" s="2">
        <f t="shared" si="105"/>
        <v>3.5300000000000208E-4</v>
      </c>
      <c r="C365" s="54">
        <f t="shared" si="106"/>
        <v>3.6599879615449284E-4</v>
      </c>
      <c r="D365" s="54">
        <f t="shared" si="107"/>
        <v>2.3403739483499869E-4</v>
      </c>
      <c r="E365" s="54">
        <f t="shared" si="108"/>
        <v>9.9999981519468216E-5</v>
      </c>
      <c r="F365" s="54">
        <f t="shared" si="109"/>
        <v>1.7798641754406005E-4</v>
      </c>
      <c r="G365" s="2">
        <f t="shared" si="110"/>
        <v>2.2729666724334665E-6</v>
      </c>
      <c r="H365" s="54">
        <f t="shared" si="111"/>
        <v>-0.80317812238421449</v>
      </c>
      <c r="I365" s="62">
        <f t="shared" si="112"/>
        <v>0.66299541948574114</v>
      </c>
      <c r="J365" s="54">
        <f t="shared" si="113"/>
        <v>0.80317812238421449</v>
      </c>
      <c r="K365" s="2">
        <f t="shared" si="114"/>
        <v>1.7798641754406003E-2</v>
      </c>
      <c r="L365" s="54">
        <f t="shared" si="115"/>
        <v>-8.565740476474324E-8</v>
      </c>
      <c r="M365" s="54">
        <f t="shared" si="116"/>
        <v>7.1607366642270773E-21</v>
      </c>
      <c r="N365" s="55">
        <f t="shared" si="117"/>
        <v>234.49915884462351</v>
      </c>
    </row>
    <row r="366" spans="1:14">
      <c r="A366" s="2">
        <v>355</v>
      </c>
      <c r="B366" s="2">
        <f t="shared" si="105"/>
        <v>3.540000000000021E-4</v>
      </c>
      <c r="C366" s="54">
        <f t="shared" si="106"/>
        <v>3.6519561803210863E-4</v>
      </c>
      <c r="D366" s="54">
        <f t="shared" si="107"/>
        <v>2.3470039025448442E-4</v>
      </c>
      <c r="E366" s="54">
        <f t="shared" si="108"/>
        <v>9.999998143381081E-5</v>
      </c>
      <c r="F366" s="54">
        <f t="shared" si="109"/>
        <v>1.7878959566644426E-4</v>
      </c>
      <c r="G366" s="2">
        <f t="shared" si="110"/>
        <v>2.2907653141878727E-6</v>
      </c>
      <c r="H366" s="54">
        <f t="shared" si="111"/>
        <v>-0.80347866201370199</v>
      </c>
      <c r="I366" s="62">
        <f t="shared" si="112"/>
        <v>0.66299541943159179</v>
      </c>
      <c r="J366" s="54">
        <f t="shared" si="113"/>
        <v>0.80347866201370199</v>
      </c>
      <c r="K366" s="2">
        <f t="shared" si="114"/>
        <v>1.7878959566644426E-2</v>
      </c>
      <c r="L366" s="54">
        <f t="shared" si="115"/>
        <v>-8.5711554071363522E-8</v>
      </c>
      <c r="M366" s="54">
        <f t="shared" si="116"/>
        <v>7.1809820938707804E-21</v>
      </c>
      <c r="N366" s="55">
        <f t="shared" si="117"/>
        <v>235.16215434976667</v>
      </c>
    </row>
    <row r="367" spans="1:14">
      <c r="A367" s="2">
        <v>356</v>
      </c>
      <c r="B367" s="2">
        <f t="shared" si="105"/>
        <v>3.5500000000000212E-4</v>
      </c>
      <c r="C367" s="54">
        <f t="shared" si="106"/>
        <v>3.6439213937009495E-4</v>
      </c>
      <c r="D367" s="54">
        <f t="shared" si="107"/>
        <v>2.3536338567391602E-4</v>
      </c>
      <c r="E367" s="54">
        <f t="shared" si="108"/>
        <v>9.9999981348099261E-5</v>
      </c>
      <c r="F367" s="54">
        <f t="shared" si="109"/>
        <v>1.7959307432845797E-4</v>
      </c>
      <c r="G367" s="2">
        <f t="shared" si="110"/>
        <v>2.3086442737545172E-6</v>
      </c>
      <c r="H367" s="54">
        <f t="shared" si="111"/>
        <v>-0.80376775405253276</v>
      </c>
      <c r="I367" s="62">
        <f t="shared" si="112"/>
        <v>0.6629954193785782</v>
      </c>
      <c r="J367" s="54">
        <f t="shared" si="113"/>
        <v>0.80376775405253276</v>
      </c>
      <c r="K367" s="2">
        <f t="shared" si="114"/>
        <v>1.7959307432845798E-2</v>
      </c>
      <c r="L367" s="54">
        <f t="shared" si="115"/>
        <v>-8.5764567635107016E-8</v>
      </c>
      <c r="M367" s="54">
        <f t="shared" si="116"/>
        <v>7.2012275235144835E-21</v>
      </c>
      <c r="N367" s="55">
        <f t="shared" si="117"/>
        <v>235.8251498549098</v>
      </c>
    </row>
    <row r="368" spans="1:14">
      <c r="A368" s="2">
        <v>357</v>
      </c>
      <c r="B368" s="2">
        <f t="shared" ref="B368:B431" si="118">B367+$B$7</f>
        <v>3.5600000000000215E-4</v>
      </c>
      <c r="C368" s="54">
        <f t="shared" si="106"/>
        <v>3.6358837161604244E-4</v>
      </c>
      <c r="D368" s="54">
        <f t="shared" si="107"/>
        <v>2.3602638109329461E-4</v>
      </c>
      <c r="E368" s="54">
        <f t="shared" si="108"/>
        <v>9.9999981262334695E-5</v>
      </c>
      <c r="F368" s="54">
        <f t="shared" si="109"/>
        <v>1.803968420825105E-4</v>
      </c>
      <c r="G368" s="2">
        <f t="shared" si="110"/>
        <v>2.3266035811873629E-6</v>
      </c>
      <c r="H368" s="54">
        <f t="shared" si="111"/>
        <v>-0.8040454229766314</v>
      </c>
      <c r="I368" s="62">
        <f t="shared" si="112"/>
        <v>0.66299541932669825</v>
      </c>
      <c r="J368" s="54">
        <f t="shared" si="113"/>
        <v>0.8040454229766314</v>
      </c>
      <c r="K368" s="2">
        <f t="shared" si="114"/>
        <v>1.8039684208251052E-2</v>
      </c>
      <c r="L368" s="54">
        <f t="shared" si="115"/>
        <v>-8.5816447560138454E-8</v>
      </c>
      <c r="M368" s="54">
        <f t="shared" si="116"/>
        <v>7.2214729531581866E-21</v>
      </c>
      <c r="N368" s="55">
        <f t="shared" si="117"/>
        <v>236.48814536005301</v>
      </c>
    </row>
    <row r="369" spans="1:14">
      <c r="A369" s="2">
        <v>358</v>
      </c>
      <c r="B369" s="2">
        <f t="shared" si="118"/>
        <v>3.5700000000000217E-4</v>
      </c>
      <c r="C369" s="54">
        <f t="shared" si="106"/>
        <v>3.6278432619306583E-4</v>
      </c>
      <c r="D369" s="54">
        <f t="shared" si="107"/>
        <v>2.3668937651262132E-4</v>
      </c>
      <c r="E369" s="54">
        <f t="shared" si="108"/>
        <v>9.999998117651825E-5</v>
      </c>
      <c r="F369" s="54">
        <f t="shared" si="109"/>
        <v>1.8120088750548714E-4</v>
      </c>
      <c r="G369" s="2">
        <f t="shared" si="110"/>
        <v>2.344643265395614E-6</v>
      </c>
      <c r="H369" s="54">
        <f t="shared" si="111"/>
        <v>-0.80431169350023568</v>
      </c>
      <c r="I369" s="62">
        <f t="shared" si="112"/>
        <v>0.66299541927594985</v>
      </c>
      <c r="J369" s="54">
        <f t="shared" si="113"/>
        <v>0.80431169350023568</v>
      </c>
      <c r="K369" s="2">
        <f t="shared" si="114"/>
        <v>1.8120088750548713E-2</v>
      </c>
      <c r="L369" s="54">
        <f t="shared" si="115"/>
        <v>-8.5867195975188188E-8</v>
      </c>
      <c r="M369" s="54">
        <f t="shared" si="116"/>
        <v>7.2417183828018897E-21</v>
      </c>
      <c r="N369" s="55">
        <f t="shared" si="117"/>
        <v>237.15114086519614</v>
      </c>
    </row>
    <row r="370" spans="1:14">
      <c r="A370" s="2">
        <v>359</v>
      </c>
      <c r="B370" s="2">
        <f t="shared" si="118"/>
        <v>3.580000000000022E-4</v>
      </c>
      <c r="C370" s="54">
        <f t="shared" si="106"/>
        <v>3.6198001449956558E-4</v>
      </c>
      <c r="D370" s="54">
        <f t="shared" si="107"/>
        <v>2.3735237193189725E-4</v>
      </c>
      <c r="E370" s="54">
        <f t="shared" si="108"/>
        <v>9.9999981090651051E-5</v>
      </c>
      <c r="F370" s="54">
        <f t="shared" si="109"/>
        <v>1.8200519919898739E-4</v>
      </c>
      <c r="G370" s="2">
        <f t="shared" si="110"/>
        <v>2.3627633541461626E-6</v>
      </c>
      <c r="H370" s="54">
        <f t="shared" si="111"/>
        <v>-0.80456659057444835</v>
      </c>
      <c r="I370" s="62">
        <f t="shared" si="112"/>
        <v>0.66299541922633087</v>
      </c>
      <c r="J370" s="54">
        <f t="shared" si="113"/>
        <v>0.80456659057444835</v>
      </c>
      <c r="K370" s="2">
        <f t="shared" si="114"/>
        <v>1.8200519919898739E-2</v>
      </c>
      <c r="L370" s="54">
        <f t="shared" si="115"/>
        <v>-8.5916815033414449E-8</v>
      </c>
      <c r="M370" s="54">
        <f t="shared" si="116"/>
        <v>7.2619638124455928E-21</v>
      </c>
      <c r="N370" s="55">
        <f t="shared" si="117"/>
        <v>237.8141363703393</v>
      </c>
    </row>
    <row r="371" spans="1:14">
      <c r="A371" s="2">
        <v>360</v>
      </c>
      <c r="B371" s="2">
        <f t="shared" si="118"/>
        <v>3.5900000000000222E-4</v>
      </c>
      <c r="C371" s="54">
        <f t="shared" si="106"/>
        <v>3.6117544790899113E-4</v>
      </c>
      <c r="D371" s="54">
        <f t="shared" si="107"/>
        <v>2.3801536735112359E-4</v>
      </c>
      <c r="E371" s="54">
        <f t="shared" si="108"/>
        <v>9.9999981004734236E-5</v>
      </c>
      <c r="F371" s="54">
        <f t="shared" si="109"/>
        <v>1.8280976578956184E-4</v>
      </c>
      <c r="G371" s="2">
        <f t="shared" si="110"/>
        <v>2.3809638740660616E-6</v>
      </c>
      <c r="H371" s="54">
        <f t="shared" si="111"/>
        <v>-0.80481013938578272</v>
      </c>
      <c r="I371" s="62">
        <f t="shared" si="112"/>
        <v>0.662995419177839</v>
      </c>
      <c r="J371" s="54">
        <f t="shared" si="113"/>
        <v>0.80481013938578272</v>
      </c>
      <c r="K371" s="2">
        <f t="shared" si="114"/>
        <v>1.8280976578956182E-2</v>
      </c>
      <c r="L371" s="54">
        <f t="shared" si="115"/>
        <v>-8.5965306912265126E-8</v>
      </c>
      <c r="M371" s="54">
        <f t="shared" si="116"/>
        <v>7.2822092420892959E-21</v>
      </c>
      <c r="N371" s="55">
        <f t="shared" si="117"/>
        <v>238.47713187548246</v>
      </c>
    </row>
    <row r="372" spans="1:14">
      <c r="A372" s="2">
        <v>361</v>
      </c>
      <c r="B372" s="2">
        <f t="shared" si="118"/>
        <v>3.6000000000000225E-4</v>
      </c>
      <c r="C372" s="54">
        <f t="shared" si="106"/>
        <v>3.6037063776960535E-4</v>
      </c>
      <c r="D372" s="54">
        <f t="shared" si="107"/>
        <v>2.3867836277030144E-4</v>
      </c>
      <c r="E372" s="54">
        <f t="shared" si="108"/>
        <v>9.999998091876893E-5</v>
      </c>
      <c r="F372" s="54">
        <f t="shared" si="109"/>
        <v>1.8361457592894762E-4</v>
      </c>
      <c r="G372" s="2">
        <f t="shared" si="110"/>
        <v>2.3992448506450178E-6</v>
      </c>
      <c r="H372" s="54">
        <f t="shared" si="111"/>
        <v>-0.8050423653547033</v>
      </c>
      <c r="I372" s="62">
        <f t="shared" si="112"/>
        <v>0.66299541913047211</v>
      </c>
      <c r="J372" s="54">
        <f t="shared" si="113"/>
        <v>0.8050423653547033</v>
      </c>
      <c r="K372" s="2">
        <f t="shared" si="114"/>
        <v>1.8361457592894762E-2</v>
      </c>
      <c r="L372" s="54">
        <f t="shared" si="115"/>
        <v>-8.6012673813338753E-8</v>
      </c>
      <c r="M372" s="54">
        <f t="shared" si="116"/>
        <v>7.302454671732999E-21</v>
      </c>
      <c r="N372" s="55">
        <f t="shared" si="117"/>
        <v>239.14012738062564</v>
      </c>
    </row>
    <row r="373" spans="1:14">
      <c r="A373" s="2">
        <v>362</v>
      </c>
      <c r="B373" s="2">
        <f t="shared" si="118"/>
        <v>3.6100000000000227E-4</v>
      </c>
      <c r="C373" s="54">
        <f t="shared" si="106"/>
        <v>3.5956559540425065E-4</v>
      </c>
      <c r="D373" s="54">
        <f t="shared" si="107"/>
        <v>2.393413581894319E-4</v>
      </c>
      <c r="E373" s="54">
        <f t="shared" si="108"/>
        <v>9.9999980832756258E-5</v>
      </c>
      <c r="F373" s="54">
        <f t="shared" si="109"/>
        <v>1.8441961829430232E-4</v>
      </c>
      <c r="G373" s="2">
        <f t="shared" si="110"/>
        <v>2.4176063082379125E-6</v>
      </c>
      <c r="H373" s="54">
        <f t="shared" si="111"/>
        <v>-0.80526329413416031</v>
      </c>
      <c r="I373" s="62">
        <f t="shared" si="112"/>
        <v>0.66299541908422788</v>
      </c>
      <c r="J373" s="54">
        <f t="shared" si="113"/>
        <v>0.80526329413416031</v>
      </c>
      <c r="K373" s="2">
        <f t="shared" si="114"/>
        <v>1.8441961829430233E-2</v>
      </c>
      <c r="L373" s="54">
        <f t="shared" si="115"/>
        <v>-8.6058917962245105E-8</v>
      </c>
      <c r="M373" s="54">
        <f t="shared" si="116"/>
        <v>7.3227001013767021E-21</v>
      </c>
      <c r="N373" s="55">
        <f t="shared" si="117"/>
        <v>239.8031228857688</v>
      </c>
    </row>
    <row r="374" spans="1:14">
      <c r="A374" s="2">
        <v>363</v>
      </c>
      <c r="B374" s="2">
        <f t="shared" si="118"/>
        <v>3.6200000000000229E-4</v>
      </c>
      <c r="C374" s="54">
        <f t="shared" si="106"/>
        <v>3.5876033211011649E-4</v>
      </c>
      <c r="D374" s="54">
        <f t="shared" si="107"/>
        <v>2.4000435360851613E-4</v>
      </c>
      <c r="E374" s="54">
        <f t="shared" si="108"/>
        <v>9.9999980746697344E-5</v>
      </c>
      <c r="F374" s="54">
        <f t="shared" si="109"/>
        <v>1.8522488158843648E-4</v>
      </c>
      <c r="G374" s="2">
        <f t="shared" si="110"/>
        <v>2.4360482700673425E-6</v>
      </c>
      <c r="H374" s="54">
        <f t="shared" si="111"/>
        <v>-0.80547295160811994</v>
      </c>
      <c r="I374" s="62">
        <f t="shared" si="112"/>
        <v>0.66299541903910431</v>
      </c>
      <c r="J374" s="54">
        <f t="shared" si="113"/>
        <v>0.80547295160811994</v>
      </c>
      <c r="K374" s="2">
        <f t="shared" si="114"/>
        <v>1.8522488158843647E-2</v>
      </c>
      <c r="L374" s="54">
        <f t="shared" si="115"/>
        <v>-8.6104041608465077E-8</v>
      </c>
      <c r="M374" s="54">
        <f t="shared" si="116"/>
        <v>7.3429455310204052E-21</v>
      </c>
      <c r="N374" s="55">
        <f t="shared" si="117"/>
        <v>240.46611839091193</v>
      </c>
    </row>
    <row r="375" spans="1:14">
      <c r="A375" s="2">
        <v>364</v>
      </c>
      <c r="B375" s="2">
        <f t="shared" si="118"/>
        <v>3.6300000000000232E-4</v>
      </c>
      <c r="C375" s="54">
        <f t="shared" si="106"/>
        <v>3.579548591585084E-4</v>
      </c>
      <c r="D375" s="54">
        <f t="shared" si="107"/>
        <v>2.4066734902755522E-4</v>
      </c>
      <c r="E375" s="54">
        <f t="shared" si="108"/>
        <v>9.9999980660593301E-5</v>
      </c>
      <c r="F375" s="54">
        <f t="shared" si="109"/>
        <v>1.860303545400446E-4</v>
      </c>
      <c r="G375" s="2">
        <f t="shared" si="110"/>
        <v>2.4545707582261864E-6</v>
      </c>
      <c r="H375" s="54">
        <f t="shared" si="111"/>
        <v>-0.80567136389008787</v>
      </c>
      <c r="I375" s="62">
        <f t="shared" si="112"/>
        <v>0.66299541899509884</v>
      </c>
      <c r="J375" s="54">
        <f t="shared" si="113"/>
        <v>0.80567136389008787</v>
      </c>
      <c r="K375" s="2">
        <f t="shared" si="114"/>
        <v>1.8603035454004459E-2</v>
      </c>
      <c r="L375" s="54">
        <f t="shared" si="115"/>
        <v>-8.6148047025210106E-8</v>
      </c>
      <c r="M375" s="54">
        <f t="shared" si="116"/>
        <v>7.3631909606641083E-21</v>
      </c>
      <c r="N375" s="55">
        <f t="shared" si="117"/>
        <v>241.12911389605509</v>
      </c>
    </row>
    <row r="376" spans="1:14">
      <c r="A376" s="2">
        <v>365</v>
      </c>
      <c r="B376" s="2">
        <f t="shared" si="118"/>
        <v>3.6400000000000234E-4</v>
      </c>
      <c r="C376" s="54">
        <f t="shared" si="106"/>
        <v>3.5714918779461831E-4</v>
      </c>
      <c r="D376" s="54">
        <f t="shared" si="107"/>
        <v>2.4133034444655032E-4</v>
      </c>
      <c r="E376" s="54">
        <f t="shared" si="108"/>
        <v>9.9999980574445253E-5</v>
      </c>
      <c r="F376" s="54">
        <f t="shared" si="109"/>
        <v>1.8683602590393469E-4</v>
      </c>
      <c r="G376" s="2">
        <f t="shared" si="110"/>
        <v>2.4731737936801908E-6</v>
      </c>
      <c r="H376" s="54">
        <f t="shared" si="111"/>
        <v>-0.80585855732162881</v>
      </c>
      <c r="I376" s="62">
        <f t="shared" si="112"/>
        <v>0.66299541895220937</v>
      </c>
      <c r="J376" s="54">
        <f t="shared" si="113"/>
        <v>0.80585855732162881</v>
      </c>
      <c r="K376" s="2">
        <f t="shared" si="114"/>
        <v>1.8683602590393467E-2</v>
      </c>
      <c r="L376" s="54">
        <f t="shared" si="115"/>
        <v>-8.6190936509280929E-8</v>
      </c>
      <c r="M376" s="54">
        <f t="shared" si="116"/>
        <v>7.3834363903078114E-21</v>
      </c>
      <c r="N376" s="55">
        <f t="shared" si="117"/>
        <v>241.79210940119827</v>
      </c>
    </row>
    <row r="377" spans="1:14">
      <c r="A377" s="2">
        <v>366</v>
      </c>
      <c r="B377" s="2">
        <f t="shared" si="118"/>
        <v>3.6500000000000237E-4</v>
      </c>
      <c r="C377" s="54">
        <f t="shared" si="106"/>
        <v>3.5634332923729667E-4</v>
      </c>
      <c r="D377" s="54">
        <f t="shared" si="107"/>
        <v>2.4199333986550252E-4</v>
      </c>
      <c r="E377" s="54">
        <f t="shared" si="108"/>
        <v>9.9999980488254311E-5</v>
      </c>
      <c r="F377" s="54">
        <f t="shared" si="109"/>
        <v>1.8764188446125632E-4</v>
      </c>
      <c r="G377" s="2">
        <f t="shared" si="110"/>
        <v>2.4918573962705841E-6</v>
      </c>
      <c r="H377" s="54">
        <f t="shared" si="111"/>
        <v>-0.80603455847088101</v>
      </c>
      <c r="I377" s="62">
        <f t="shared" si="112"/>
        <v>0.66299541891043345</v>
      </c>
      <c r="J377" s="54">
        <f t="shared" si="113"/>
        <v>0.80603455847088101</v>
      </c>
      <c r="K377" s="2">
        <f t="shared" si="114"/>
        <v>1.8764188446125634E-2</v>
      </c>
      <c r="L377" s="54">
        <f t="shared" si="115"/>
        <v>-8.6232712380925794E-8</v>
      </c>
      <c r="M377" s="54">
        <f t="shared" si="116"/>
        <v>7.4036818199515145E-21</v>
      </c>
      <c r="N377" s="55">
        <f t="shared" si="117"/>
        <v>242.45510490634143</v>
      </c>
    </row>
    <row r="378" spans="1:14">
      <c r="A378" s="2">
        <v>367</v>
      </c>
      <c r="B378" s="2">
        <f t="shared" si="118"/>
        <v>3.6600000000000239E-4</v>
      </c>
      <c r="C378" s="54">
        <f t="shared" si="106"/>
        <v>3.5553729467882578E-4</v>
      </c>
      <c r="D378" s="54">
        <f t="shared" si="107"/>
        <v>2.4265633528441295E-4</v>
      </c>
      <c r="E378" s="54">
        <f t="shared" si="108"/>
        <v>9.99999804020216E-5</v>
      </c>
      <c r="F378" s="54">
        <f t="shared" si="109"/>
        <v>1.8844791901972722E-4</v>
      </c>
      <c r="G378" s="2">
        <f t="shared" si="110"/>
        <v>2.5106215847167098E-6</v>
      </c>
      <c r="H378" s="54">
        <f t="shared" si="111"/>
        <v>-0.80619939413106445</v>
      </c>
      <c r="I378" s="62">
        <f t="shared" si="112"/>
        <v>0.66299541886976887</v>
      </c>
      <c r="J378" s="54">
        <f t="shared" si="113"/>
        <v>0.80619939413106445</v>
      </c>
      <c r="K378" s="2">
        <f t="shared" si="114"/>
        <v>1.8844791901972722E-2</v>
      </c>
      <c r="L378" s="54">
        <f t="shared" si="115"/>
        <v>-8.6273376983698281E-8</v>
      </c>
      <c r="M378" s="54">
        <f t="shared" si="116"/>
        <v>7.4239272495952176E-21</v>
      </c>
      <c r="N378" s="55">
        <f t="shared" si="117"/>
        <v>243.11810041148459</v>
      </c>
    </row>
    <row r="379" spans="1:14">
      <c r="A379" s="2">
        <v>368</v>
      </c>
      <c r="B379" s="2">
        <f t="shared" si="118"/>
        <v>3.6700000000000242E-4</v>
      </c>
      <c r="C379" s="54">
        <f t="shared" si="106"/>
        <v>3.5473109528469474E-4</v>
      </c>
      <c r="D379" s="54">
        <f t="shared" si="107"/>
        <v>2.4331933070328272E-4</v>
      </c>
      <c r="E379" s="54">
        <f t="shared" si="108"/>
        <v>9.9999980315748218E-5</v>
      </c>
      <c r="F379" s="54">
        <f t="shared" si="109"/>
        <v>1.8925411841385828E-4</v>
      </c>
      <c r="G379" s="2">
        <f t="shared" si="110"/>
        <v>2.5294663766186827E-6</v>
      </c>
      <c r="H379" s="54">
        <f t="shared" si="111"/>
        <v>-0.80635309131898569</v>
      </c>
      <c r="I379" s="62">
        <f t="shared" si="112"/>
        <v>0.66299541883021318</v>
      </c>
      <c r="J379" s="54">
        <f t="shared" si="113"/>
        <v>0.80635309131898569</v>
      </c>
      <c r="K379" s="2">
        <f t="shared" si="114"/>
        <v>1.8925411841385829E-2</v>
      </c>
      <c r="L379" s="54">
        <f t="shared" si="115"/>
        <v>-8.6312932684314336E-8</v>
      </c>
      <c r="M379" s="54">
        <f t="shared" si="116"/>
        <v>7.4441726792389207E-21</v>
      </c>
      <c r="N379" s="55">
        <f t="shared" si="117"/>
        <v>243.78109591662772</v>
      </c>
    </row>
    <row r="380" spans="1:14">
      <c r="A380" s="2">
        <v>369</v>
      </c>
      <c r="B380" s="2">
        <f t="shared" si="118"/>
        <v>3.6800000000000244E-4</v>
      </c>
      <c r="C380" s="54">
        <f t="shared" si="106"/>
        <v>3.5392474219337575E-4</v>
      </c>
      <c r="D380" s="54">
        <f t="shared" si="107"/>
        <v>2.4398232612211294E-4</v>
      </c>
      <c r="E380" s="54">
        <f t="shared" si="108"/>
        <v>9.9999980229435289E-5</v>
      </c>
      <c r="F380" s="54">
        <f t="shared" si="109"/>
        <v>1.9006047150517727E-4</v>
      </c>
      <c r="G380" s="2">
        <f t="shared" si="110"/>
        <v>2.5483917884600684E-6</v>
      </c>
      <c r="H380" s="54">
        <f t="shared" si="111"/>
        <v>-0.80649567727353633</v>
      </c>
      <c r="I380" s="62">
        <f t="shared" si="112"/>
        <v>0.66299541879176405</v>
      </c>
      <c r="J380" s="54">
        <f t="shared" si="113"/>
        <v>0.80649567727353633</v>
      </c>
      <c r="K380" s="2">
        <f t="shared" si="114"/>
        <v>1.9006047150517728E-2</v>
      </c>
      <c r="L380" s="54">
        <f t="shared" si="115"/>
        <v>-8.6351381872508941E-8</v>
      </c>
      <c r="M380" s="54">
        <f t="shared" si="116"/>
        <v>7.4644181088826238E-21</v>
      </c>
      <c r="N380" s="55">
        <f t="shared" si="117"/>
        <v>244.44409142177093</v>
      </c>
    </row>
    <row r="381" spans="1:14">
      <c r="A381" s="2">
        <v>370</v>
      </c>
      <c r="B381" s="2">
        <f t="shared" si="118"/>
        <v>3.6900000000000246E-4</v>
      </c>
      <c r="C381" s="54">
        <f t="shared" si="106"/>
        <v>3.5311824651610221E-4</v>
      </c>
      <c r="D381" s="54">
        <f t="shared" si="107"/>
        <v>2.4464532154090473E-4</v>
      </c>
      <c r="E381" s="54">
        <f t="shared" si="108"/>
        <v>9.9999980143083912E-5</v>
      </c>
      <c r="F381" s="54">
        <f t="shared" si="109"/>
        <v>1.9086696718245081E-4</v>
      </c>
      <c r="G381" s="2">
        <f t="shared" si="110"/>
        <v>2.5673978356105863E-6</v>
      </c>
      <c r="H381" s="54">
        <f t="shared" si="111"/>
        <v>-0.80662717945418771</v>
      </c>
      <c r="I381" s="62">
        <f t="shared" si="112"/>
        <v>0.66299541875441892</v>
      </c>
      <c r="J381" s="54">
        <f t="shared" si="113"/>
        <v>0.80662717945418771</v>
      </c>
      <c r="K381" s="2">
        <f t="shared" si="114"/>
        <v>1.9086696718245082E-2</v>
      </c>
      <c r="L381" s="54">
        <f t="shared" si="115"/>
        <v>-8.6388726960892286E-8</v>
      </c>
      <c r="M381" s="54">
        <f t="shared" si="116"/>
        <v>7.4846635385263269E-21</v>
      </c>
      <c r="N381" s="55">
        <f t="shared" si="117"/>
        <v>245.10708692691406</v>
      </c>
    </row>
    <row r="382" spans="1:14">
      <c r="A382" s="2">
        <v>371</v>
      </c>
      <c r="B382" s="2">
        <f t="shared" si="118"/>
        <v>3.7000000000000249E-4</v>
      </c>
      <c r="C382" s="54">
        <f t="shared" si="106"/>
        <v>3.52311619336648E-4</v>
      </c>
      <c r="D382" s="54">
        <f t="shared" si="107"/>
        <v>2.4530831695965917E-4</v>
      </c>
      <c r="E382" s="54">
        <f t="shared" si="108"/>
        <v>9.9999980056695185E-5</v>
      </c>
      <c r="F382" s="54">
        <f t="shared" si="109"/>
        <v>1.91673594361905E-4</v>
      </c>
      <c r="G382" s="2">
        <f t="shared" si="110"/>
        <v>2.5864845323288313E-6</v>
      </c>
      <c r="H382" s="54">
        <f t="shared" si="111"/>
        <v>-0.80674762553948076</v>
      </c>
      <c r="I382" s="62">
        <f t="shared" si="112"/>
        <v>0.66299541871817547</v>
      </c>
      <c r="J382" s="54">
        <f t="shared" si="113"/>
        <v>0.80674762553948076</v>
      </c>
      <c r="K382" s="2">
        <f t="shared" si="114"/>
        <v>1.9167359436190499E-2</v>
      </c>
      <c r="L382" s="54">
        <f t="shared" si="115"/>
        <v>-8.6424970384805233E-8</v>
      </c>
      <c r="M382" s="54">
        <f t="shared" si="116"/>
        <v>7.50490896817003E-21</v>
      </c>
      <c r="N382" s="55">
        <f t="shared" si="117"/>
        <v>245.77008243205722</v>
      </c>
    </row>
    <row r="383" spans="1:14">
      <c r="A383" s="2">
        <v>372</v>
      </c>
      <c r="B383" s="2">
        <f t="shared" si="118"/>
        <v>3.7100000000000251E-4</v>
      </c>
      <c r="C383" s="54">
        <f t="shared" si="106"/>
        <v>3.515048717111085E-4</v>
      </c>
      <c r="D383" s="54">
        <f t="shared" si="107"/>
        <v>2.4597131237837734E-4</v>
      </c>
      <c r="E383" s="54">
        <f t="shared" si="108"/>
        <v>9.9999979970270218E-5</v>
      </c>
      <c r="F383" s="54">
        <f t="shared" si="109"/>
        <v>1.9248034198744447E-4</v>
      </c>
      <c r="G383" s="2">
        <f t="shared" si="110"/>
        <v>2.6056518917650219E-6</v>
      </c>
      <c r="H383" s="54">
        <f t="shared" si="111"/>
        <v>-0.8068570434255119</v>
      </c>
      <c r="I383" s="62">
        <f t="shared" si="112"/>
        <v>0.66299541868303125</v>
      </c>
      <c r="J383" s="54">
        <f t="shared" si="113"/>
        <v>0.8068570434255119</v>
      </c>
      <c r="K383" s="2">
        <f t="shared" si="114"/>
        <v>1.9248034198744445E-2</v>
      </c>
      <c r="L383" s="54">
        <f t="shared" si="115"/>
        <v>-8.6460114602174527E-8</v>
      </c>
      <c r="M383" s="54">
        <f t="shared" si="116"/>
        <v>7.5251543978137331E-21</v>
      </c>
      <c r="N383" s="55">
        <f t="shared" si="117"/>
        <v>246.43307793720041</v>
      </c>
    </row>
    <row r="384" spans="1:14">
      <c r="A384" s="2">
        <v>373</v>
      </c>
      <c r="B384" s="2">
        <f t="shared" si="118"/>
        <v>3.7200000000000254E-4</v>
      </c>
      <c r="C384" s="54">
        <f t="shared" si="106"/>
        <v>3.5069801466768301E-4</v>
      </c>
      <c r="D384" s="54">
        <f t="shared" si="107"/>
        <v>2.4663430779706038E-4</v>
      </c>
      <c r="E384" s="54">
        <f t="shared" si="108"/>
        <v>9.9999979883810109E-5</v>
      </c>
      <c r="F384" s="54">
        <f t="shared" si="109"/>
        <v>1.9328719903086999E-4</v>
      </c>
      <c r="G384" s="2">
        <f t="shared" si="110"/>
        <v>2.6248999259637665E-6</v>
      </c>
      <c r="H384" s="54">
        <f t="shared" si="111"/>
        <v>-0.8069554612244122</v>
      </c>
      <c r="I384" s="62">
        <f t="shared" si="112"/>
        <v>0.66299541864898381</v>
      </c>
      <c r="J384" s="54">
        <f t="shared" si="113"/>
        <v>0.8069554612244122</v>
      </c>
      <c r="K384" s="2">
        <f t="shared" si="114"/>
        <v>1.9328719903086999E-2</v>
      </c>
      <c r="L384" s="54">
        <f t="shared" si="115"/>
        <v>-8.6494162093367329E-8</v>
      </c>
      <c r="M384" s="54">
        <f t="shared" si="116"/>
        <v>7.5453998274574362E-21</v>
      </c>
      <c r="N384" s="55">
        <f t="shared" si="117"/>
        <v>247.09607344234357</v>
      </c>
    </row>
    <row r="385" spans="1:14">
      <c r="A385" s="2">
        <v>374</v>
      </c>
      <c r="B385" s="2">
        <f t="shared" si="118"/>
        <v>3.7300000000000256E-4</v>
      </c>
      <c r="C385" s="54">
        <f t="shared" si="106"/>
        <v>3.498910592064586E-4</v>
      </c>
      <c r="D385" s="54">
        <f t="shared" si="107"/>
        <v>2.4729730321570938E-4</v>
      </c>
      <c r="E385" s="54">
        <f t="shared" si="108"/>
        <v>9.9999979797315942E-5</v>
      </c>
      <c r="F385" s="54">
        <f t="shared" si="109"/>
        <v>1.940941544920944E-4</v>
      </c>
      <c r="G385" s="2">
        <f t="shared" si="110"/>
        <v>2.6442286458668536E-6</v>
      </c>
      <c r="H385" s="54">
        <f t="shared" si="111"/>
        <v>-0.80704290726282479</v>
      </c>
      <c r="I385" s="62">
        <f t="shared" si="112"/>
        <v>0.66299541861603051</v>
      </c>
      <c r="J385" s="54">
        <f t="shared" si="113"/>
        <v>0.80704290726282479</v>
      </c>
      <c r="K385" s="2">
        <f t="shared" si="114"/>
        <v>1.940941544920944E-2</v>
      </c>
      <c r="L385" s="54">
        <f t="shared" si="115"/>
        <v>-8.6527115361045317E-8</v>
      </c>
      <c r="M385" s="54">
        <f t="shared" si="116"/>
        <v>7.5656452571011393E-21</v>
      </c>
      <c r="N385" s="55">
        <f t="shared" si="117"/>
        <v>247.75906894748672</v>
      </c>
    </row>
    <row r="386" spans="1:14">
      <c r="A386" s="2">
        <v>375</v>
      </c>
      <c r="B386" s="2">
        <f t="shared" si="118"/>
        <v>3.7400000000000259E-4</v>
      </c>
      <c r="C386" s="54">
        <f t="shared" si="106"/>
        <v>3.4908401629919576E-4</v>
      </c>
      <c r="D386" s="54">
        <f t="shared" si="107"/>
        <v>2.4796029863432542E-4</v>
      </c>
      <c r="E386" s="54">
        <f t="shared" si="108"/>
        <v>9.999997971078883E-5</v>
      </c>
      <c r="F386" s="54">
        <f t="shared" si="109"/>
        <v>1.9490119739935723E-4</v>
      </c>
      <c r="G386" s="2">
        <f t="shared" si="110"/>
        <v>2.6636380613160628E-6</v>
      </c>
      <c r="H386" s="54">
        <f t="shared" si="111"/>
        <v>-0.8071194100803758</v>
      </c>
      <c r="I386" s="62">
        <f t="shared" si="112"/>
        <v>0.66299541858416899</v>
      </c>
      <c r="J386" s="54">
        <f t="shared" si="113"/>
        <v>0.8071194100803758</v>
      </c>
      <c r="K386" s="2">
        <f t="shared" si="114"/>
        <v>1.9490119739935724E-2</v>
      </c>
      <c r="L386" s="54">
        <f t="shared" si="115"/>
        <v>-8.6558976930018307E-8</v>
      </c>
      <c r="M386" s="54">
        <f t="shared" si="116"/>
        <v>7.5858906867448424E-21</v>
      </c>
      <c r="N386" s="55">
        <f t="shared" si="117"/>
        <v>248.42206445262985</v>
      </c>
    </row>
    <row r="387" spans="1:14">
      <c r="A387" s="2">
        <v>376</v>
      </c>
      <c r="B387" s="2">
        <f t="shared" si="118"/>
        <v>3.7500000000000261E-4</v>
      </c>
      <c r="C387" s="54">
        <f t="shared" si="106"/>
        <v>3.482768968891154E-4</v>
      </c>
      <c r="D387" s="54">
        <f t="shared" si="107"/>
        <v>2.4862329405290958E-4</v>
      </c>
      <c r="E387" s="54">
        <f t="shared" si="108"/>
        <v>9.9999979624229855E-5</v>
      </c>
      <c r="F387" s="54">
        <f t="shared" si="109"/>
        <v>1.957083168094376E-4</v>
      </c>
      <c r="G387" s="2">
        <f t="shared" si="110"/>
        <v>2.6831281810559984E-6</v>
      </c>
      <c r="H387" s="54">
        <f t="shared" si="111"/>
        <v>-0.80718499842814284</v>
      </c>
      <c r="I387" s="62">
        <f t="shared" si="112"/>
        <v>0.6629954185533965</v>
      </c>
      <c r="J387" s="54">
        <f t="shared" si="113"/>
        <v>0.80718499842814284</v>
      </c>
      <c r="K387" s="2">
        <f t="shared" si="114"/>
        <v>1.957083168094376E-2</v>
      </c>
      <c r="L387" s="54">
        <f t="shared" si="115"/>
        <v>-8.6589749347097412E-8</v>
      </c>
      <c r="M387" s="54">
        <f t="shared" si="116"/>
        <v>7.6061361163885455E-21</v>
      </c>
      <c r="N387" s="55">
        <f t="shared" si="117"/>
        <v>249.08505995777307</v>
      </c>
    </row>
    <row r="388" spans="1:14">
      <c r="A388" s="2">
        <v>377</v>
      </c>
      <c r="B388" s="2">
        <f t="shared" si="118"/>
        <v>3.7600000000000263E-4</v>
      </c>
      <c r="C388" s="54">
        <f t="shared" si="106"/>
        <v>3.4746971189068723E-4</v>
      </c>
      <c r="D388" s="54">
        <f t="shared" si="107"/>
        <v>2.4928628947146295E-4</v>
      </c>
      <c r="E388" s="54">
        <f t="shared" si="108"/>
        <v>9.9999979537640103E-5</v>
      </c>
      <c r="F388" s="54">
        <f t="shared" si="109"/>
        <v>1.9651550180786574E-4</v>
      </c>
      <c r="G388" s="2">
        <f t="shared" si="110"/>
        <v>2.7026990127369422E-6</v>
      </c>
      <c r="H388" s="54">
        <f t="shared" si="111"/>
        <v>-0.80723970126711719</v>
      </c>
      <c r="I388" s="62">
        <f t="shared" si="112"/>
        <v>0.66299541852371069</v>
      </c>
      <c r="J388" s="54">
        <f t="shared" si="113"/>
        <v>0.80723970126711719</v>
      </c>
      <c r="K388" s="2">
        <f t="shared" si="114"/>
        <v>1.9651550180786573E-2</v>
      </c>
      <c r="L388" s="54">
        <f t="shared" si="115"/>
        <v>-8.6619435180947684E-8</v>
      </c>
      <c r="M388" s="54">
        <f t="shared" si="116"/>
        <v>7.6263815460322501E-21</v>
      </c>
      <c r="N388" s="55">
        <f t="shared" si="117"/>
        <v>249.74805546291626</v>
      </c>
    </row>
    <row r="389" spans="1:14">
      <c r="A389" s="2">
        <v>378</v>
      </c>
      <c r="B389" s="2">
        <f t="shared" si="118"/>
        <v>3.7700000000000266E-4</v>
      </c>
      <c r="C389" s="54">
        <f t="shared" si="106"/>
        <v>3.4666247218942013E-4</v>
      </c>
      <c r="D389" s="54">
        <f t="shared" si="107"/>
        <v>2.4994928488998667E-4</v>
      </c>
      <c r="E389" s="54">
        <f t="shared" si="108"/>
        <v>9.9999979451020671E-5</v>
      </c>
      <c r="F389" s="54">
        <f t="shared" si="109"/>
        <v>1.9732274150913287E-4</v>
      </c>
      <c r="G389" s="2">
        <f t="shared" si="110"/>
        <v>2.7223505629177289E-6</v>
      </c>
      <c r="H389" s="54">
        <f t="shared" si="111"/>
        <v>-0.80728354776666467</v>
      </c>
      <c r="I389" s="62">
        <f t="shared" si="112"/>
        <v>0.6629954184951089</v>
      </c>
      <c r="J389" s="54">
        <f t="shared" si="113"/>
        <v>0.80728354776666467</v>
      </c>
      <c r="K389" s="2">
        <f t="shared" si="114"/>
        <v>1.9732274150913286E-2</v>
      </c>
      <c r="L389" s="54">
        <f t="shared" si="115"/>
        <v>-8.6648037021940454E-8</v>
      </c>
      <c r="M389" s="54">
        <f t="shared" si="116"/>
        <v>7.6466269756759533E-21</v>
      </c>
      <c r="N389" s="55">
        <f t="shared" si="117"/>
        <v>250.41105096805941</v>
      </c>
    </row>
    <row r="390" spans="1:14">
      <c r="A390" s="2">
        <v>379</v>
      </c>
      <c r="B390" s="2">
        <f t="shared" si="118"/>
        <v>3.7800000000000268E-4</v>
      </c>
      <c r="C390" s="54">
        <f t="shared" si="106"/>
        <v>3.4585518864165346E-4</v>
      </c>
      <c r="D390" s="54">
        <f t="shared" si="107"/>
        <v>2.5061228030848177E-4</v>
      </c>
      <c r="E390" s="54">
        <f t="shared" si="108"/>
        <v>9.9999979364372629E-5</v>
      </c>
      <c r="F390" s="54">
        <f t="shared" si="109"/>
        <v>1.9813002505689954E-4</v>
      </c>
      <c r="G390" s="2">
        <f t="shared" si="110"/>
        <v>2.7420828370686421E-6</v>
      </c>
      <c r="H390" s="54">
        <f t="shared" si="111"/>
        <v>-0.80731656730297907</v>
      </c>
      <c r="I390" s="62">
        <f t="shared" si="112"/>
        <v>0.66299541846758836</v>
      </c>
      <c r="J390" s="54">
        <f t="shared" si="113"/>
        <v>0.80731656730297907</v>
      </c>
      <c r="K390" s="2">
        <f t="shared" si="114"/>
        <v>1.9813002505689955E-2</v>
      </c>
      <c r="L390" s="54">
        <f t="shared" si="115"/>
        <v>-8.6675557482004902E-8</v>
      </c>
      <c r="M390" s="54">
        <f t="shared" si="116"/>
        <v>7.6668724053196564E-21</v>
      </c>
      <c r="N390" s="55">
        <f t="shared" si="117"/>
        <v>251.0740464732026</v>
      </c>
    </row>
    <row r="391" spans="1:14">
      <c r="A391" s="2">
        <v>380</v>
      </c>
      <c r="B391" s="2">
        <f t="shared" si="118"/>
        <v>3.7900000000000271E-4</v>
      </c>
      <c r="C391" s="54">
        <f t="shared" si="106"/>
        <v>3.4504787207435047E-4</v>
      </c>
      <c r="D391" s="54">
        <f t="shared" si="107"/>
        <v>2.5127527572694938E-4</v>
      </c>
      <c r="E391" s="54">
        <f t="shared" si="108"/>
        <v>9.9999979277697076E-5</v>
      </c>
      <c r="F391" s="54">
        <f t="shared" si="109"/>
        <v>1.9893734162420253E-4</v>
      </c>
      <c r="G391" s="2">
        <f t="shared" si="110"/>
        <v>2.761895839574332E-6</v>
      </c>
      <c r="H391" s="54">
        <f t="shared" si="111"/>
        <v>-0.80733878945753501</v>
      </c>
      <c r="I391" s="62">
        <f t="shared" si="112"/>
        <v>0.66299541844114662</v>
      </c>
      <c r="J391" s="54">
        <f t="shared" si="113"/>
        <v>0.80733878945753501</v>
      </c>
      <c r="K391" s="2">
        <f t="shared" si="114"/>
        <v>1.9893734162420254E-2</v>
      </c>
      <c r="L391" s="54">
        <f t="shared" si="115"/>
        <v>-8.6701999194479573E-8</v>
      </c>
      <c r="M391" s="54">
        <f t="shared" si="116"/>
        <v>7.6871178349633595E-21</v>
      </c>
      <c r="N391" s="55">
        <f t="shared" si="117"/>
        <v>251.73704197834576</v>
      </c>
    </row>
    <row r="392" spans="1:14">
      <c r="A392" s="2">
        <v>381</v>
      </c>
      <c r="B392" s="2">
        <f t="shared" si="118"/>
        <v>3.8000000000000273E-4</v>
      </c>
      <c r="C392" s="54">
        <f t="shared" si="106"/>
        <v>3.4424053328489291E-4</v>
      </c>
      <c r="D392" s="54">
        <f t="shared" si="107"/>
        <v>2.5193827114539054E-4</v>
      </c>
      <c r="E392" s="54">
        <f t="shared" si="108"/>
        <v>9.9999979190995081E-5</v>
      </c>
      <c r="F392" s="54">
        <f t="shared" si="109"/>
        <v>1.9974468041366006E-4</v>
      </c>
      <c r="G392" s="2">
        <f t="shared" si="110"/>
        <v>2.7817895737367522E-6</v>
      </c>
      <c r="H392" s="54">
        <f t="shared" si="111"/>
        <v>-0.80735024401553379</v>
      </c>
      <c r="I392" s="62">
        <f t="shared" si="112"/>
        <v>0.66299541841578102</v>
      </c>
      <c r="J392" s="54">
        <f t="shared" si="113"/>
        <v>0.80735024401553379</v>
      </c>
      <c r="K392" s="2">
        <f t="shared" si="114"/>
        <v>1.9974468041366007E-2</v>
      </c>
      <c r="L392" s="54">
        <f t="shared" si="115"/>
        <v>-8.6727364813963183E-8</v>
      </c>
      <c r="M392" s="54">
        <f t="shared" si="116"/>
        <v>7.7073632646070626E-21</v>
      </c>
      <c r="N392" s="55">
        <f t="shared" si="117"/>
        <v>252.40003748348889</v>
      </c>
    </row>
    <row r="393" spans="1:14">
      <c r="A393" s="2">
        <v>382</v>
      </c>
      <c r="B393" s="2">
        <f t="shared" si="118"/>
        <v>3.8100000000000276E-4</v>
      </c>
      <c r="C393" s="54">
        <f t="shared" si="106"/>
        <v>3.4343318304087735E-4</v>
      </c>
      <c r="D393" s="54">
        <f t="shared" si="107"/>
        <v>2.5260126656380632E-4</v>
      </c>
      <c r="E393" s="54">
        <f t="shared" si="108"/>
        <v>9.9999979104267717E-5</v>
      </c>
      <c r="F393" s="54">
        <f t="shared" si="109"/>
        <v>2.0055203065767559E-4</v>
      </c>
      <c r="G393" s="2">
        <f t="shared" si="110"/>
        <v>2.8017640417781183E-6</v>
      </c>
      <c r="H393" s="54">
        <f t="shared" si="111"/>
        <v>-0.80735096096434866</v>
      </c>
      <c r="I393" s="62">
        <f t="shared" si="112"/>
        <v>0.6629954183914889</v>
      </c>
      <c r="J393" s="54">
        <f t="shared" si="113"/>
        <v>0.80735096096434866</v>
      </c>
      <c r="K393" s="2">
        <f t="shared" si="114"/>
        <v>2.0055203065767559E-2</v>
      </c>
      <c r="L393" s="54">
        <f t="shared" si="115"/>
        <v>-8.6751657016165155E-8</v>
      </c>
      <c r="M393" s="54">
        <f t="shared" si="116"/>
        <v>7.7276086942507657E-21</v>
      </c>
      <c r="N393" s="55">
        <f t="shared" si="117"/>
        <v>253.06303298863205</v>
      </c>
    </row>
    <row r="394" spans="1:14">
      <c r="A394" s="2">
        <v>383</v>
      </c>
      <c r="B394" s="2">
        <f t="shared" si="118"/>
        <v>3.8200000000000278E-4</v>
      </c>
      <c r="C394" s="54">
        <f t="shared" si="106"/>
        <v>3.4262583207991299E-4</v>
      </c>
      <c r="D394" s="54">
        <f t="shared" si="107"/>
        <v>2.5326426198219782E-4</v>
      </c>
      <c r="E394" s="54">
        <f t="shared" si="108"/>
        <v>9.9999979017516066E-5</v>
      </c>
      <c r="F394" s="54">
        <f t="shared" si="109"/>
        <v>2.0135938161863995E-4</v>
      </c>
      <c r="G394" s="2">
        <f t="shared" si="110"/>
        <v>2.821819244843886E-6</v>
      </c>
      <c r="H394" s="54">
        <f t="shared" si="111"/>
        <v>-0.80734097049196418</v>
      </c>
      <c r="I394" s="62">
        <f t="shared" si="112"/>
        <v>0.66299541836826736</v>
      </c>
      <c r="J394" s="54">
        <f t="shared" si="113"/>
        <v>0.80734097049196418</v>
      </c>
      <c r="K394" s="2">
        <f t="shared" si="114"/>
        <v>2.0135938161863993E-2</v>
      </c>
      <c r="L394" s="54">
        <f t="shared" si="115"/>
        <v>-8.6774878497755605E-8</v>
      </c>
      <c r="M394" s="54">
        <f t="shared" si="116"/>
        <v>7.7478541238944688E-21</v>
      </c>
      <c r="N394" s="55">
        <f t="shared" si="117"/>
        <v>253.72602849377523</v>
      </c>
    </row>
    <row r="395" spans="1:14">
      <c r="A395" s="2">
        <v>384</v>
      </c>
      <c r="B395" s="2">
        <f t="shared" si="118"/>
        <v>3.830000000000028E-4</v>
      </c>
      <c r="C395" s="54">
        <f t="shared" si="106"/>
        <v>3.4181849110942101E-4</v>
      </c>
      <c r="D395" s="54">
        <f t="shared" si="107"/>
        <v>2.5392725740056607E-4</v>
      </c>
      <c r="E395" s="54">
        <f t="shared" si="108"/>
        <v>9.9999978930741186E-5</v>
      </c>
      <c r="F395" s="54">
        <f t="shared" si="109"/>
        <v>2.0216672258913191E-4</v>
      </c>
      <c r="G395" s="2">
        <f t="shared" si="110"/>
        <v>2.8419551830057499E-6</v>
      </c>
      <c r="H395" s="54">
        <f t="shared" si="111"/>
        <v>-0.8073203029854108</v>
      </c>
      <c r="I395" s="62">
        <f t="shared" si="112"/>
        <v>0.66299541834611386</v>
      </c>
      <c r="J395" s="54">
        <f t="shared" si="113"/>
        <v>0.8073203029854108</v>
      </c>
      <c r="K395" s="2">
        <f t="shared" si="114"/>
        <v>2.0216672258913191E-2</v>
      </c>
      <c r="L395" s="54">
        <f t="shared" si="115"/>
        <v>-8.6797031976215053E-8</v>
      </c>
      <c r="M395" s="54">
        <f t="shared" si="116"/>
        <v>7.7680995535381719E-21</v>
      </c>
      <c r="N395" s="55">
        <f t="shared" si="117"/>
        <v>254.38902399891839</v>
      </c>
    </row>
    <row r="396" spans="1:14">
      <c r="A396" s="2">
        <v>385</v>
      </c>
      <c r="B396" s="2">
        <f t="shared" si="118"/>
        <v>3.8400000000000283E-4</v>
      </c>
      <c r="C396" s="54">
        <f t="shared" si="106"/>
        <v>3.4101117080643557E-4</v>
      </c>
      <c r="D396" s="54">
        <f t="shared" si="107"/>
        <v>2.5459025281891219E-4</v>
      </c>
      <c r="E396" s="54">
        <f t="shared" si="108"/>
        <v>9.9999978843944148E-5</v>
      </c>
      <c r="F396" s="54">
        <f t="shared" si="109"/>
        <v>2.0297404289211732E-4</v>
      </c>
      <c r="G396" s="2">
        <f t="shared" si="110"/>
        <v>2.862171855264663E-6</v>
      </c>
      <c r="H396" s="54">
        <f t="shared" si="111"/>
        <v>-0.80728898902920154</v>
      </c>
      <c r="I396" s="62">
        <f t="shared" si="112"/>
        <v>0.66299541832502573</v>
      </c>
      <c r="J396" s="54">
        <f t="shared" si="113"/>
        <v>0.80728898902920154</v>
      </c>
      <c r="K396" s="2">
        <f t="shared" si="114"/>
        <v>2.0297404289211732E-2</v>
      </c>
      <c r="L396" s="54">
        <f t="shared" si="115"/>
        <v>-8.6818120189683687E-8</v>
      </c>
      <c r="M396" s="54">
        <f t="shared" si="116"/>
        <v>7.788344983181875E-21</v>
      </c>
      <c r="N396" s="55">
        <f t="shared" si="117"/>
        <v>255.05201950406155</v>
      </c>
    </row>
    <row r="397" spans="1:14">
      <c r="A397" s="2">
        <v>386</v>
      </c>
      <c r="B397" s="2">
        <f t="shared" si="118"/>
        <v>3.8500000000000285E-4</v>
      </c>
      <c r="C397" s="54">
        <f t="shared" si="106"/>
        <v>3.4020388181740639E-4</v>
      </c>
      <c r="D397" s="54">
        <f t="shared" si="107"/>
        <v>2.5525324823723723E-4</v>
      </c>
      <c r="E397" s="54">
        <f t="shared" si="108"/>
        <v>9.9999978757126022E-5</v>
      </c>
      <c r="F397" s="54">
        <f t="shared" si="109"/>
        <v>2.0378133188114653E-4</v>
      </c>
      <c r="G397" s="2">
        <f t="shared" si="110"/>
        <v>2.8824692595538748E-6</v>
      </c>
      <c r="H397" s="54">
        <f t="shared" si="111"/>
        <v>-0.80724705940375763</v>
      </c>
      <c r="I397" s="62">
        <f t="shared" si="112"/>
        <v>0.66299541830499997</v>
      </c>
      <c r="J397" s="54">
        <f t="shared" si="113"/>
        <v>0.80724705940375763</v>
      </c>
      <c r="K397" s="2">
        <f t="shared" si="114"/>
        <v>2.0378133188114652E-2</v>
      </c>
      <c r="L397" s="54">
        <f t="shared" si="115"/>
        <v>-8.6838145896810158E-8</v>
      </c>
      <c r="M397" s="54">
        <f t="shared" si="116"/>
        <v>7.8085904128255781E-21</v>
      </c>
      <c r="N397" s="55">
        <f t="shared" si="117"/>
        <v>255.71501500920468</v>
      </c>
    </row>
    <row r="398" spans="1:14">
      <c r="A398" s="2">
        <v>387</v>
      </c>
      <c r="B398" s="2">
        <f t="shared" si="118"/>
        <v>3.8600000000000288E-4</v>
      </c>
      <c r="C398" s="54">
        <f t="shared" si="106"/>
        <v>3.3939663475800262E-4</v>
      </c>
      <c r="D398" s="54">
        <f t="shared" si="107"/>
        <v>2.5591624365554222E-4</v>
      </c>
      <c r="E398" s="54">
        <f t="shared" si="108"/>
        <v>9.9999978670287879E-5</v>
      </c>
      <c r="F398" s="54">
        <f t="shared" si="109"/>
        <v>2.0458857894055027E-4</v>
      </c>
      <c r="G398" s="2">
        <f t="shared" si="110"/>
        <v>2.9028473927419894E-6</v>
      </c>
      <c r="H398" s="54">
        <f t="shared" si="111"/>
        <v>-0.80719454508383559</v>
      </c>
      <c r="I398" s="62">
        <f t="shared" si="112"/>
        <v>0.66299541828603403</v>
      </c>
      <c r="J398" s="54">
        <f t="shared" si="113"/>
        <v>0.80719454508383559</v>
      </c>
      <c r="K398" s="2">
        <f t="shared" si="114"/>
        <v>2.0458857894055028E-2</v>
      </c>
      <c r="L398" s="54">
        <f t="shared" si="115"/>
        <v>-8.6857111876600062E-8</v>
      </c>
      <c r="M398" s="54">
        <f t="shared" si="116"/>
        <v>7.8288358424692812E-21</v>
      </c>
      <c r="N398" s="55">
        <f t="shared" si="117"/>
        <v>256.37801051434786</v>
      </c>
    </row>
    <row r="399" spans="1:14">
      <c r="A399" s="2">
        <v>388</v>
      </c>
      <c r="B399" s="2">
        <f t="shared" si="118"/>
        <v>3.870000000000029E-4</v>
      </c>
      <c r="C399" s="54">
        <f t="shared" si="106"/>
        <v>3.3858944021291878E-4</v>
      </c>
      <c r="D399" s="54">
        <f t="shared" si="107"/>
        <v>2.5657923907382822E-4</v>
      </c>
      <c r="E399" s="54">
        <f t="shared" si="108"/>
        <v>9.9999978583430762E-5</v>
      </c>
      <c r="F399" s="54">
        <f t="shared" si="109"/>
        <v>2.0539577348563411E-4</v>
      </c>
      <c r="G399" s="2">
        <f t="shared" si="110"/>
        <v>2.9233062506360443E-6</v>
      </c>
      <c r="H399" s="54">
        <f t="shared" si="111"/>
        <v>-0.80713147723695133</v>
      </c>
      <c r="I399" s="62">
        <f t="shared" si="112"/>
        <v>0.66299541826812491</v>
      </c>
      <c r="J399" s="54">
        <f t="shared" si="113"/>
        <v>0.80713147723695133</v>
      </c>
      <c r="K399" s="2">
        <f t="shared" si="114"/>
        <v>2.0539577348563411E-2</v>
      </c>
      <c r="L399" s="54">
        <f t="shared" si="115"/>
        <v>-8.6875020928264156E-8</v>
      </c>
      <c r="M399" s="54">
        <f t="shared" si="116"/>
        <v>7.8490812721129843E-21</v>
      </c>
      <c r="N399" s="55">
        <f t="shared" si="117"/>
        <v>257.04100601949102</v>
      </c>
    </row>
    <row r="400" spans="1:14">
      <c r="A400" s="2">
        <v>389</v>
      </c>
      <c r="B400" s="2">
        <f t="shared" si="118"/>
        <v>3.8800000000000293E-4</v>
      </c>
      <c r="C400" s="54">
        <f t="shared" si="106"/>
        <v>3.3778230873568184E-4</v>
      </c>
      <c r="D400" s="54">
        <f t="shared" si="107"/>
        <v>2.5724223449209634E-4</v>
      </c>
      <c r="E400" s="54">
        <f t="shared" si="108"/>
        <v>9.9999978496555743E-5</v>
      </c>
      <c r="F400" s="54">
        <f t="shared" si="109"/>
        <v>2.0620290496287105E-4</v>
      </c>
      <c r="G400" s="2">
        <f t="shared" si="110"/>
        <v>2.9438458279846076E-6</v>
      </c>
      <c r="H400" s="54">
        <f t="shared" si="111"/>
        <v>-0.80705788722179816</v>
      </c>
      <c r="I400" s="62">
        <f t="shared" si="112"/>
        <v>0.66299541825126995</v>
      </c>
      <c r="J400" s="54">
        <f t="shared" si="113"/>
        <v>0.80705788722179816</v>
      </c>
      <c r="K400" s="2">
        <f t="shared" si="114"/>
        <v>2.0620290496287105E-2</v>
      </c>
      <c r="L400" s="54">
        <f t="shared" si="115"/>
        <v>-8.689187587106595E-8</v>
      </c>
      <c r="M400" s="54">
        <f t="shared" si="116"/>
        <v>7.8693267017566874E-21</v>
      </c>
      <c r="N400" s="55">
        <f t="shared" si="117"/>
        <v>257.70400152463418</v>
      </c>
    </row>
    <row r="401" spans="1:14">
      <c r="A401" s="2">
        <v>390</v>
      </c>
      <c r="B401" s="2">
        <f t="shared" si="118"/>
        <v>3.8900000000000295E-4</v>
      </c>
      <c r="C401" s="54">
        <f t="shared" si="106"/>
        <v>3.3697525084846005E-4</v>
      </c>
      <c r="D401" s="54">
        <f t="shared" si="107"/>
        <v>2.579052299103476E-4</v>
      </c>
      <c r="E401" s="54">
        <f t="shared" si="108"/>
        <v>9.9999978409663864E-5</v>
      </c>
      <c r="F401" s="54">
        <f t="shared" si="109"/>
        <v>2.0700996285009287E-4</v>
      </c>
      <c r="G401" s="2">
        <f t="shared" si="110"/>
        <v>2.9644661184808948E-6</v>
      </c>
      <c r="H401" s="54">
        <f t="shared" si="111"/>
        <v>-0.80697380658666362</v>
      </c>
      <c r="I401" s="62">
        <f t="shared" si="112"/>
        <v>0.66299541823546637</v>
      </c>
      <c r="J401" s="54">
        <f t="shared" si="113"/>
        <v>0.80697380658666362</v>
      </c>
      <c r="K401" s="2">
        <f t="shared" si="114"/>
        <v>2.0700996285009286E-2</v>
      </c>
      <c r="L401" s="54">
        <f t="shared" si="115"/>
        <v>-8.6907679544169144E-8</v>
      </c>
      <c r="M401" s="54">
        <f t="shared" si="116"/>
        <v>7.8895721314003905E-21</v>
      </c>
      <c r="N401" s="55">
        <f t="shared" si="117"/>
        <v>258.36699702977734</v>
      </c>
    </row>
    <row r="402" spans="1:14">
      <c r="A402" s="2">
        <v>391</v>
      </c>
      <c r="B402" s="2">
        <f t="shared" si="118"/>
        <v>3.9000000000000297E-4</v>
      </c>
      <c r="C402" s="54">
        <f t="shared" si="106"/>
        <v>3.3616827704187341E-4</v>
      </c>
      <c r="D402" s="54">
        <f t="shared" si="107"/>
        <v>2.5856822532858308E-4</v>
      </c>
      <c r="E402" s="54">
        <f t="shared" si="108"/>
        <v>9.9999978322756183E-5</v>
      </c>
      <c r="F402" s="54">
        <f t="shared" si="109"/>
        <v>2.0781693665667954E-4</v>
      </c>
      <c r="G402" s="2">
        <f t="shared" si="110"/>
        <v>2.9851671147659039E-6</v>
      </c>
      <c r="H402" s="54">
        <f t="shared" si="111"/>
        <v>-0.80687926706784274</v>
      </c>
      <c r="I402" s="62">
        <f t="shared" si="112"/>
        <v>0.66299541822071106</v>
      </c>
      <c r="J402" s="54">
        <f t="shared" si="113"/>
        <v>0.80687926706784274</v>
      </c>
      <c r="K402" s="2">
        <f t="shared" si="114"/>
        <v>2.0781693665667955E-2</v>
      </c>
      <c r="L402" s="54">
        <f t="shared" si="115"/>
        <v>-8.6922434806484661E-8</v>
      </c>
      <c r="M402" s="54">
        <f t="shared" si="116"/>
        <v>7.9098175610440936E-21</v>
      </c>
      <c r="N402" s="55">
        <f t="shared" si="117"/>
        <v>259.0299925349205</v>
      </c>
    </row>
    <row r="403" spans="1:14">
      <c r="A403" s="2">
        <v>392</v>
      </c>
      <c r="B403" s="2">
        <f t="shared" si="118"/>
        <v>3.91000000000003E-4</v>
      </c>
      <c r="C403" s="54">
        <f t="shared" si="106"/>
        <v>3.3536139777480556E-4</v>
      </c>
      <c r="D403" s="54">
        <f t="shared" si="107"/>
        <v>2.5923122074680377E-4</v>
      </c>
      <c r="E403" s="54">
        <f t="shared" si="108"/>
        <v>9.9999978235833743E-5</v>
      </c>
      <c r="F403" s="54">
        <f t="shared" si="109"/>
        <v>2.0862381592374739E-4</v>
      </c>
      <c r="G403" s="2">
        <f t="shared" si="110"/>
        <v>3.0059488084315717E-6</v>
      </c>
      <c r="H403" s="54">
        <f t="shared" si="111"/>
        <v>-0.80677430058804867</v>
      </c>
      <c r="I403" s="62">
        <f t="shared" si="112"/>
        <v>0.66299541820700136</v>
      </c>
      <c r="J403" s="54">
        <f t="shared" si="113"/>
        <v>0.80677430058804867</v>
      </c>
      <c r="K403" s="2">
        <f t="shared" si="114"/>
        <v>2.0862381592374739E-2</v>
      </c>
      <c r="L403" s="54">
        <f t="shared" si="115"/>
        <v>-8.6936144536517284E-8</v>
      </c>
      <c r="M403" s="54">
        <f t="shared" si="116"/>
        <v>7.9300629906877967E-21</v>
      </c>
      <c r="N403" s="55">
        <f t="shared" si="117"/>
        <v>259.69298804006365</v>
      </c>
    </row>
    <row r="404" spans="1:14">
      <c r="A404" s="2">
        <v>393</v>
      </c>
      <c r="B404" s="2">
        <f t="shared" si="118"/>
        <v>3.9200000000000302E-4</v>
      </c>
      <c r="C404" s="54">
        <f t="shared" si="106"/>
        <v>3.3455462347421749E-4</v>
      </c>
      <c r="D404" s="54">
        <f t="shared" si="107"/>
        <v>2.5989421616501079E-4</v>
      </c>
      <c r="E404" s="54">
        <f t="shared" si="108"/>
        <v>9.9999978148897602E-5</v>
      </c>
      <c r="F404" s="54">
        <f t="shared" si="109"/>
        <v>2.0943059022433545E-4</v>
      </c>
      <c r="G404" s="2">
        <f t="shared" si="110"/>
        <v>3.0268111900239466E-6</v>
      </c>
      <c r="H404" s="54">
        <f t="shared" si="111"/>
        <v>-0.80665893925482013</v>
      </c>
      <c r="I404" s="62">
        <f t="shared" si="112"/>
        <v>0.66299541819433427</v>
      </c>
      <c r="J404" s="54">
        <f t="shared" si="113"/>
        <v>0.80665893925482013</v>
      </c>
      <c r="K404" s="2">
        <f t="shared" si="114"/>
        <v>2.0943059022433545E-2</v>
      </c>
      <c r="L404" s="54">
        <f t="shared" si="115"/>
        <v>-8.6948811632212073E-8</v>
      </c>
      <c r="M404" s="54">
        <f t="shared" si="116"/>
        <v>7.9503084203314998E-21</v>
      </c>
      <c r="N404" s="55">
        <f t="shared" si="117"/>
        <v>260.35598354520681</v>
      </c>
    </row>
    <row r="405" spans="1:14">
      <c r="A405" s="2">
        <v>394</v>
      </c>
      <c r="B405" s="2">
        <f t="shared" si="118"/>
        <v>3.9300000000000305E-4</v>
      </c>
      <c r="C405" s="54">
        <f t="shared" si="106"/>
        <v>3.3374796453496266E-4</v>
      </c>
      <c r="D405" s="54">
        <f t="shared" si="107"/>
        <v>2.6055721158320513E-4</v>
      </c>
      <c r="E405" s="54">
        <f t="shared" si="108"/>
        <v>9.9999978061948789E-5</v>
      </c>
      <c r="F405" s="54">
        <f t="shared" si="109"/>
        <v>2.1023724916359026E-4</v>
      </c>
      <c r="G405" s="2">
        <f t="shared" si="110"/>
        <v>3.0477542490463799E-6</v>
      </c>
      <c r="H405" s="54">
        <f t="shared" si="111"/>
        <v>-0.80653321535892597</v>
      </c>
      <c r="I405" s="62">
        <f t="shared" si="112"/>
        <v>0.66299541818270691</v>
      </c>
      <c r="J405" s="54">
        <f t="shared" si="113"/>
        <v>0.80653321535892597</v>
      </c>
      <c r="K405" s="2">
        <f t="shared" si="114"/>
        <v>2.1023724916359027E-2</v>
      </c>
      <c r="L405" s="54">
        <f t="shared" si="115"/>
        <v>-8.6960439010800302E-8</v>
      </c>
      <c r="M405" s="54">
        <f t="shared" si="116"/>
        <v>7.9705538499752029E-21</v>
      </c>
      <c r="N405" s="55">
        <f t="shared" si="117"/>
        <v>261.01897905034997</v>
      </c>
    </row>
    <row r="406" spans="1:14">
      <c r="A406" s="2">
        <v>395</v>
      </c>
      <c r="B406" s="2">
        <f t="shared" si="118"/>
        <v>3.9400000000000307E-4</v>
      </c>
      <c r="C406" s="54">
        <f t="shared" si="106"/>
        <v>3.3294143131960374E-4</v>
      </c>
      <c r="D406" s="54">
        <f t="shared" si="107"/>
        <v>2.6122020700138782E-4</v>
      </c>
      <c r="E406" s="54">
        <f t="shared" si="108"/>
        <v>9.9999977974988348E-5</v>
      </c>
      <c r="F406" s="54">
        <f t="shared" si="109"/>
        <v>2.1104378237894918E-4</v>
      </c>
      <c r="G406" s="2">
        <f t="shared" si="110"/>
        <v>3.0687779739627391E-6</v>
      </c>
      <c r="H406" s="54">
        <f t="shared" si="111"/>
        <v>-0.80639716137276762</v>
      </c>
      <c r="I406" s="62">
        <f t="shared" si="112"/>
        <v>0.66299541817211627</v>
      </c>
      <c r="J406" s="54">
        <f t="shared" si="113"/>
        <v>0.80639716137276762</v>
      </c>
      <c r="K406" s="2">
        <f t="shared" si="114"/>
        <v>2.1104378237894919E-2</v>
      </c>
      <c r="L406" s="54">
        <f t="shared" si="115"/>
        <v>-8.697102960864523E-8</v>
      </c>
      <c r="M406" s="54">
        <f t="shared" si="116"/>
        <v>7.990799279618906E-21</v>
      </c>
      <c r="N406" s="55">
        <f t="shared" si="117"/>
        <v>261.68197455549318</v>
      </c>
    </row>
    <row r="407" spans="1:14">
      <c r="A407" s="2">
        <v>396</v>
      </c>
      <c r="B407" s="2">
        <f t="shared" si="118"/>
        <v>3.950000000000031E-4</v>
      </c>
      <c r="C407" s="54">
        <f t="shared" si="106"/>
        <v>3.3213503415823099E-4</v>
      </c>
      <c r="D407" s="54">
        <f t="shared" si="107"/>
        <v>2.6188320241955993E-4</v>
      </c>
      <c r="E407" s="54">
        <f t="shared" si="108"/>
        <v>9.9999977888017323E-5</v>
      </c>
      <c r="F407" s="54">
        <f t="shared" si="109"/>
        <v>2.1185017954032195E-4</v>
      </c>
      <c r="G407" s="2">
        <f t="shared" si="110"/>
        <v>3.0898823522006339E-6</v>
      </c>
      <c r="H407" s="54">
        <f t="shared" si="111"/>
        <v>-0.80625080994877796</v>
      </c>
      <c r="I407" s="62">
        <f t="shared" si="112"/>
        <v>0.66299541816255947</v>
      </c>
      <c r="J407" s="54">
        <f t="shared" si="113"/>
        <v>0.80625080994877796</v>
      </c>
      <c r="K407" s="2">
        <f t="shared" si="114"/>
        <v>2.1185017954032194E-2</v>
      </c>
      <c r="L407" s="54">
        <f t="shared" si="115"/>
        <v>-8.6980586381087452E-8</v>
      </c>
      <c r="M407" s="54">
        <f t="shared" si="116"/>
        <v>8.0110447092626091E-21</v>
      </c>
      <c r="N407" s="55">
        <f t="shared" si="117"/>
        <v>262.34497006063629</v>
      </c>
    </row>
    <row r="408" spans="1:14">
      <c r="A408" s="2">
        <v>397</v>
      </c>
      <c r="B408" s="2">
        <f t="shared" si="118"/>
        <v>3.9600000000000312E-4</v>
      </c>
      <c r="C408" s="54">
        <f t="shared" si="106"/>
        <v>3.3132878334828222E-4</v>
      </c>
      <c r="D408" s="54">
        <f t="shared" si="107"/>
        <v>2.625461978377225E-4</v>
      </c>
      <c r="E408" s="54">
        <f t="shared" si="108"/>
        <v>9.9999977801036743E-5</v>
      </c>
      <c r="F408" s="54">
        <f t="shared" si="109"/>
        <v>2.1265643035027072E-4</v>
      </c>
      <c r="G408" s="2">
        <f t="shared" si="110"/>
        <v>3.1110673701546663E-6</v>
      </c>
      <c r="H408" s="54">
        <f t="shared" si="111"/>
        <v>-0.80609419391781878</v>
      </c>
      <c r="I408" s="62">
        <f t="shared" si="112"/>
        <v>0.66299541815403362</v>
      </c>
      <c r="J408" s="54">
        <f t="shared" si="113"/>
        <v>0.80609419391781878</v>
      </c>
      <c r="K408" s="2">
        <f t="shared" si="114"/>
        <v>2.1265643035027072E-2</v>
      </c>
      <c r="L408" s="54">
        <f t="shared" si="115"/>
        <v>-8.698911230229E-8</v>
      </c>
      <c r="M408" s="54">
        <f t="shared" si="116"/>
        <v>8.0312901389063122E-21</v>
      </c>
      <c r="N408" s="55">
        <f t="shared" si="117"/>
        <v>263.00796556577944</v>
      </c>
    </row>
    <row r="409" spans="1:14">
      <c r="A409" s="2">
        <v>398</v>
      </c>
      <c r="B409" s="2">
        <f t="shared" si="118"/>
        <v>3.9700000000000314E-4</v>
      </c>
      <c r="C409" s="54">
        <f t="shared" si="106"/>
        <v>3.3052268915436441E-4</v>
      </c>
      <c r="D409" s="54">
        <f t="shared" si="107"/>
        <v>2.6320919325587656E-4</v>
      </c>
      <c r="E409" s="54">
        <f t="shared" si="108"/>
        <v>9.9999977714047624E-5</v>
      </c>
      <c r="F409" s="54">
        <f t="shared" si="109"/>
        <v>2.1346252454418853E-4</v>
      </c>
      <c r="G409" s="2">
        <f t="shared" si="110"/>
        <v>3.1323330131896933E-6</v>
      </c>
      <c r="H409" s="54">
        <f t="shared" si="111"/>
        <v>-0.80592734628757468</v>
      </c>
      <c r="I409" s="62">
        <f t="shared" si="112"/>
        <v>0.66299541814653551</v>
      </c>
      <c r="J409" s="54">
        <f t="shared" si="113"/>
        <v>0.80592734628757468</v>
      </c>
      <c r="K409" s="2">
        <f t="shared" si="114"/>
        <v>2.1346252454418853E-2</v>
      </c>
      <c r="L409" s="54">
        <f t="shared" si="115"/>
        <v>-8.6996610365083121E-8</v>
      </c>
      <c r="M409" s="54">
        <f t="shared" si="116"/>
        <v>8.0515355685500153E-21</v>
      </c>
      <c r="N409" s="55">
        <f t="shared" si="117"/>
        <v>263.67096107092266</v>
      </c>
    </row>
    <row r="410" spans="1:14">
      <c r="A410" s="2">
        <v>399</v>
      </c>
      <c r="B410" s="2">
        <f t="shared" si="118"/>
        <v>3.9800000000000317E-4</v>
      </c>
      <c r="C410" s="54">
        <f t="shared" si="106"/>
        <v>3.2971676180807683E-4</v>
      </c>
      <c r="D410" s="54">
        <f t="shared" si="107"/>
        <v>2.6387218867402308E-4</v>
      </c>
      <c r="E410" s="54">
        <f t="shared" si="108"/>
        <v>9.9999977627051012E-5</v>
      </c>
      <c r="F410" s="54">
        <f t="shared" si="109"/>
        <v>2.1426845189047612E-4</v>
      </c>
      <c r="G410" s="2">
        <f t="shared" si="110"/>
        <v>3.1536792656441123E-6</v>
      </c>
      <c r="H410" s="54">
        <f t="shared" si="111"/>
        <v>-0.80575030024094496</v>
      </c>
      <c r="I410" s="62">
        <f t="shared" si="112"/>
        <v>0.66299541814006224</v>
      </c>
      <c r="J410" s="54">
        <f t="shared" si="113"/>
        <v>0.80575030024094496</v>
      </c>
      <c r="K410" s="2">
        <f t="shared" si="114"/>
        <v>2.1426845189047611E-2</v>
      </c>
      <c r="L410" s="54">
        <f t="shared" si="115"/>
        <v>-8.7003083580808783E-8</v>
      </c>
      <c r="M410" s="54">
        <f t="shared" si="116"/>
        <v>8.0717809981937184E-21</v>
      </c>
      <c r="N410" s="55">
        <f t="shared" si="117"/>
        <v>264.33395657606582</v>
      </c>
    </row>
    <row r="411" spans="1:14">
      <c r="A411" s="2">
        <v>400</v>
      </c>
      <c r="B411" s="2">
        <f t="shared" si="118"/>
        <v>3.9900000000000319E-4</v>
      </c>
      <c r="C411" s="54">
        <f t="shared" si="106"/>
        <v>3.289110115078359E-4</v>
      </c>
      <c r="D411" s="54">
        <f t="shared" si="107"/>
        <v>2.6453518409216316E-4</v>
      </c>
      <c r="E411" s="54">
        <f t="shared" si="108"/>
        <v>9.9999977540047934E-5</v>
      </c>
      <c r="F411" s="54">
        <f t="shared" si="109"/>
        <v>2.1507420219071707E-4</v>
      </c>
      <c r="G411" s="2">
        <f t="shared" si="110"/>
        <v>3.1751061108331601E-6</v>
      </c>
      <c r="H411" s="54">
        <f t="shared" si="111"/>
        <v>-0.80556308913443453</v>
      </c>
      <c r="I411" s="62">
        <f t="shared" si="112"/>
        <v>0.66299541813461094</v>
      </c>
      <c r="J411" s="54">
        <f t="shared" si="113"/>
        <v>0.80556308913443453</v>
      </c>
      <c r="K411" s="2">
        <f t="shared" si="114"/>
        <v>2.1507420219071708E-2</v>
      </c>
      <c r="L411" s="54">
        <f t="shared" si="115"/>
        <v>-8.7008534979164964E-8</v>
      </c>
      <c r="M411" s="54">
        <f t="shared" si="116"/>
        <v>8.0920264278374215E-21</v>
      </c>
      <c r="N411" s="55">
        <f t="shared" si="117"/>
        <v>264.99695208120897</v>
      </c>
    </row>
    <row r="412" spans="1:14">
      <c r="A412" s="2">
        <v>401</v>
      </c>
      <c r="B412" s="2">
        <f t="shared" si="118"/>
        <v>4.0000000000000322E-4</v>
      </c>
      <c r="C412" s="54">
        <f t="shared" si="106"/>
        <v>3.2810544841870145E-4</v>
      </c>
      <c r="D412" s="54">
        <f t="shared" si="107"/>
        <v>2.6519817951029776E-4</v>
      </c>
      <c r="E412" s="54">
        <f t="shared" si="108"/>
        <v>9.9999977453039395E-5</v>
      </c>
      <c r="F412" s="54">
        <f t="shared" si="109"/>
        <v>2.1587976527985152E-4</v>
      </c>
      <c r="G412" s="2">
        <f t="shared" si="110"/>
        <v>3.1966135310522319E-6</v>
      </c>
      <c r="H412" s="54">
        <f t="shared" si="111"/>
        <v>-0.8053657464965398</v>
      </c>
      <c r="I412" s="62">
        <f t="shared" si="112"/>
        <v>0.66299541813017826</v>
      </c>
      <c r="J412" s="54">
        <f t="shared" si="113"/>
        <v>0.8053657464965398</v>
      </c>
      <c r="K412" s="2">
        <f t="shared" si="114"/>
        <v>2.158797652798515E-2</v>
      </c>
      <c r="L412" s="54">
        <f t="shared" si="115"/>
        <v>-8.7012967608049535E-8</v>
      </c>
      <c r="M412" s="54">
        <f t="shared" si="116"/>
        <v>8.1122718574811246E-21</v>
      </c>
      <c r="N412" s="55">
        <f t="shared" si="117"/>
        <v>265.65994758635208</v>
      </c>
    </row>
    <row r="413" spans="1:14">
      <c r="A413" s="2">
        <v>402</v>
      </c>
      <c r="B413" s="2">
        <f t="shared" si="118"/>
        <v>4.0100000000000324E-4</v>
      </c>
      <c r="C413" s="54">
        <f t="shared" si="106"/>
        <v>3.273000826722049E-4</v>
      </c>
      <c r="D413" s="54">
        <f t="shared" si="107"/>
        <v>2.6586117492842791E-4</v>
      </c>
      <c r="E413" s="54">
        <f t="shared" si="108"/>
        <v>9.9999977366026425E-5</v>
      </c>
      <c r="F413" s="54">
        <f t="shared" si="109"/>
        <v>2.1668513102634805E-4</v>
      </c>
      <c r="G413" s="2">
        <f t="shared" si="110"/>
        <v>3.2182015075802172E-6</v>
      </c>
      <c r="H413" s="54">
        <f t="shared" si="111"/>
        <v>-0.80515830602613547</v>
      </c>
      <c r="I413" s="62">
        <f t="shared" si="112"/>
        <v>0.66299541812676133</v>
      </c>
      <c r="J413" s="54">
        <f t="shared" si="113"/>
        <v>0.80515830602613547</v>
      </c>
      <c r="K413" s="2">
        <f t="shared" si="114"/>
        <v>2.1668513102634804E-2</v>
      </c>
      <c r="L413" s="54">
        <f t="shared" si="115"/>
        <v>-8.7016384533403983E-8</v>
      </c>
      <c r="M413" s="54">
        <f t="shared" si="116"/>
        <v>8.1325172871248277E-21</v>
      </c>
      <c r="N413" s="55">
        <f t="shared" si="117"/>
        <v>266.32294309149529</v>
      </c>
    </row>
    <row r="414" spans="1:14">
      <c r="A414" s="2">
        <v>403</v>
      </c>
      <c r="B414" s="2">
        <f t="shared" si="118"/>
        <v>4.0200000000000327E-4</v>
      </c>
      <c r="C414" s="54">
        <f t="shared" si="106"/>
        <v>3.2649492436617874E-4</v>
      </c>
      <c r="D414" s="54">
        <f t="shared" si="107"/>
        <v>2.6652417034655465E-4</v>
      </c>
      <c r="E414" s="54">
        <f t="shared" si="108"/>
        <v>9.9999977279010039E-5</v>
      </c>
      <c r="F414" s="54">
        <f t="shared" si="109"/>
        <v>2.1749028933237417E-4</v>
      </c>
      <c r="G414" s="2">
        <f t="shared" si="110"/>
        <v>3.2398700206828519E-6</v>
      </c>
      <c r="H414" s="54">
        <f t="shared" si="111"/>
        <v>-0.80494080159085679</v>
      </c>
      <c r="I414" s="62">
        <f t="shared" si="112"/>
        <v>0.66299541812435703</v>
      </c>
      <c r="J414" s="54">
        <f t="shared" si="113"/>
        <v>0.80494080159085679</v>
      </c>
      <c r="K414" s="2">
        <f t="shared" si="114"/>
        <v>2.1749028933237418E-2</v>
      </c>
      <c r="L414" s="54">
        <f t="shared" si="115"/>
        <v>-8.7018788839056893E-8</v>
      </c>
      <c r="M414" s="54">
        <f t="shared" si="116"/>
        <v>8.1527627167685308E-21</v>
      </c>
      <c r="N414" s="55">
        <f t="shared" si="117"/>
        <v>266.98593859663845</v>
      </c>
    </row>
    <row r="415" spans="1:14">
      <c r="A415" s="2">
        <v>404</v>
      </c>
      <c r="B415" s="2">
        <f t="shared" si="118"/>
        <v>4.0300000000000329E-4</v>
      </c>
      <c r="C415" s="54">
        <f t="shared" si="106"/>
        <v>3.2568998356458789E-4</v>
      </c>
      <c r="D415" s="54">
        <f t="shared" si="107"/>
        <v>2.67187165764679E-4</v>
      </c>
      <c r="E415" s="54">
        <f t="shared" si="108"/>
        <v>9.9999977191991254E-5</v>
      </c>
      <c r="F415" s="54">
        <f t="shared" si="109"/>
        <v>2.1829523013396502E-4</v>
      </c>
      <c r="G415" s="2">
        <f t="shared" si="110"/>
        <v>3.2616190496160892E-6</v>
      </c>
      <c r="H415" s="54">
        <f t="shared" si="111"/>
        <v>-0.80471326722548164</v>
      </c>
      <c r="I415" s="62">
        <f t="shared" si="112"/>
        <v>0.66299541812296225</v>
      </c>
      <c r="J415" s="54">
        <f t="shared" si="113"/>
        <v>0.80471326722548164</v>
      </c>
      <c r="K415" s="2">
        <f t="shared" si="114"/>
        <v>2.1829523013396503E-2</v>
      </c>
      <c r="L415" s="54">
        <f t="shared" si="115"/>
        <v>-8.7020183626567129E-8</v>
      </c>
      <c r="M415" s="54">
        <f t="shared" si="116"/>
        <v>8.1730081464122339E-21</v>
      </c>
      <c r="N415" s="55">
        <f t="shared" si="117"/>
        <v>267.64893410178161</v>
      </c>
    </row>
    <row r="416" spans="1:14">
      <c r="A416" s="2">
        <v>405</v>
      </c>
      <c r="B416" s="2">
        <f t="shared" si="118"/>
        <v>4.0400000000000331E-4</v>
      </c>
      <c r="C416" s="54">
        <f t="shared" si="106"/>
        <v>3.2488527029736242E-4</v>
      </c>
      <c r="D416" s="54">
        <f t="shared" si="107"/>
        <v>2.6785016118280195E-4</v>
      </c>
      <c r="E416" s="54">
        <f t="shared" si="108"/>
        <v>9.9999977104971074E-5</v>
      </c>
      <c r="F416" s="54">
        <f t="shared" si="109"/>
        <v>2.190999434011905E-4</v>
      </c>
      <c r="G416" s="2">
        <f t="shared" si="110"/>
        <v>3.2834485726294859E-6</v>
      </c>
      <c r="H416" s="54">
        <f t="shared" si="111"/>
        <v>-0.80447573713030984</v>
      </c>
      <c r="I416" s="62">
        <f t="shared" si="112"/>
        <v>0.6629954181225739</v>
      </c>
      <c r="J416" s="54">
        <f t="shared" si="113"/>
        <v>0.80447573713030984</v>
      </c>
      <c r="K416" s="2">
        <f t="shared" si="114"/>
        <v>2.190999434011905E-2</v>
      </c>
      <c r="L416" s="54">
        <f t="shared" si="115"/>
        <v>-8.7020572015066696E-8</v>
      </c>
      <c r="M416" s="54">
        <f t="shared" si="116"/>
        <v>8.1932535760559371E-21</v>
      </c>
      <c r="N416" s="55">
        <f t="shared" si="117"/>
        <v>268.31192960692476</v>
      </c>
    </row>
    <row r="417" spans="1:14">
      <c r="A417" s="2">
        <v>406</v>
      </c>
      <c r="B417" s="2">
        <f t="shared" si="118"/>
        <v>4.0500000000000334E-4</v>
      </c>
      <c r="C417" s="54">
        <f t="shared" si="106"/>
        <v>3.2408079456023209E-4</v>
      </c>
      <c r="D417" s="54">
        <f t="shared" si="107"/>
        <v>2.6851315660092451E-4</v>
      </c>
      <c r="E417" s="54">
        <f t="shared" si="108"/>
        <v>9.99999770179505E-5</v>
      </c>
      <c r="F417" s="54">
        <f t="shared" si="109"/>
        <v>2.199044191383208E-4</v>
      </c>
      <c r="G417" s="2">
        <f t="shared" si="110"/>
        <v>3.305358566969605E-6</v>
      </c>
      <c r="H417" s="54">
        <f t="shared" si="111"/>
        <v>-0.80422824566954021</v>
      </c>
      <c r="I417" s="62">
        <f t="shared" si="112"/>
        <v>0.66299541812318874</v>
      </c>
      <c r="J417" s="54">
        <f t="shared" si="113"/>
        <v>0.80422824566954021</v>
      </c>
      <c r="K417" s="2">
        <f t="shared" si="114"/>
        <v>2.1990441913832079E-2</v>
      </c>
      <c r="L417" s="54">
        <f t="shared" si="115"/>
        <v>-8.7019957141103642E-8</v>
      </c>
      <c r="M417" s="54">
        <f t="shared" si="116"/>
        <v>8.2134990056996402E-21</v>
      </c>
      <c r="N417" s="55">
        <f t="shared" si="117"/>
        <v>268.97492511206792</v>
      </c>
    </row>
    <row r="418" spans="1:14">
      <c r="A418" s="2">
        <v>407</v>
      </c>
      <c r="B418" s="2">
        <f t="shared" si="118"/>
        <v>4.0600000000000336E-4</v>
      </c>
      <c r="C418" s="54">
        <f t="shared" si="106"/>
        <v>3.2327656631456257E-4</v>
      </c>
      <c r="D418" s="54">
        <f t="shared" si="107"/>
        <v>2.6917615201904773E-4</v>
      </c>
      <c r="E418" s="54">
        <f t="shared" si="108"/>
        <v>9.9999976930930537E-5</v>
      </c>
      <c r="F418" s="54">
        <f t="shared" si="109"/>
        <v>2.2070864738399034E-4</v>
      </c>
      <c r="G418" s="2">
        <f t="shared" si="110"/>
        <v>3.3273490088834369E-6</v>
      </c>
      <c r="H418" s="54">
        <f t="shared" si="111"/>
        <v>-0.80397082736964753</v>
      </c>
      <c r="I418" s="62">
        <f t="shared" si="112"/>
        <v>0.66299541812480367</v>
      </c>
      <c r="J418" s="54">
        <f t="shared" si="113"/>
        <v>0.80397082736964753</v>
      </c>
      <c r="K418" s="2">
        <f t="shared" si="114"/>
        <v>2.2070864738399035E-2</v>
      </c>
      <c r="L418" s="54">
        <f t="shared" si="115"/>
        <v>-8.7018342158484459E-8</v>
      </c>
      <c r="M418" s="54">
        <f t="shared" si="116"/>
        <v>8.2337444353433433E-21</v>
      </c>
      <c r="N418" s="55">
        <f t="shared" si="117"/>
        <v>269.63792061721108</v>
      </c>
    </row>
    <row r="419" spans="1:14">
      <c r="A419" s="2">
        <v>408</v>
      </c>
      <c r="B419" s="2">
        <f t="shared" si="118"/>
        <v>4.0700000000000339E-4</v>
      </c>
      <c r="C419" s="54">
        <f t="shared" si="106"/>
        <v>3.2247259548719295E-4</v>
      </c>
      <c r="D419" s="54">
        <f t="shared" si="107"/>
        <v>2.6983914743717251E-4</v>
      </c>
      <c r="E419" s="54">
        <f t="shared" si="108"/>
        <v>9.9999976843912199E-5</v>
      </c>
      <c r="F419" s="54">
        <f t="shared" si="109"/>
        <v>2.2151261821136E-4</v>
      </c>
      <c r="G419" s="2">
        <f t="shared" si="110"/>
        <v>3.3494198736218362E-6</v>
      </c>
      <c r="H419" s="54">
        <f t="shared" si="111"/>
        <v>-0.80370351691775543</v>
      </c>
      <c r="I419" s="62">
        <f t="shared" si="112"/>
        <v>0.66299541812741558</v>
      </c>
      <c r="J419" s="54">
        <f t="shared" si="113"/>
        <v>0.80370351691775543</v>
      </c>
      <c r="K419" s="2">
        <f t="shared" si="114"/>
        <v>2.2151261821135998E-2</v>
      </c>
      <c r="L419" s="54">
        <f t="shared" si="115"/>
        <v>-8.7015730238116343E-8</v>
      </c>
      <c r="M419" s="54">
        <f t="shared" si="116"/>
        <v>8.2539898649870464E-21</v>
      </c>
      <c r="N419" s="55">
        <f t="shared" si="117"/>
        <v>270.30091612235424</v>
      </c>
    </row>
    <row r="420" spans="1:14">
      <c r="A420" s="2">
        <v>409</v>
      </c>
      <c r="B420" s="2">
        <f t="shared" si="118"/>
        <v>4.0800000000000341E-4</v>
      </c>
      <c r="C420" s="54">
        <f t="shared" si="106"/>
        <v>3.216688919702752E-4</v>
      </c>
      <c r="D420" s="54">
        <f t="shared" si="107"/>
        <v>2.705021428552999E-4</v>
      </c>
      <c r="E420" s="54">
        <f t="shared" si="108"/>
        <v>9.9999976756896464E-5</v>
      </c>
      <c r="F420" s="54">
        <f t="shared" si="109"/>
        <v>2.2231632172827774E-4</v>
      </c>
      <c r="G420" s="2">
        <f t="shared" si="110"/>
        <v>3.371571135442972E-6</v>
      </c>
      <c r="H420" s="54">
        <f t="shared" si="111"/>
        <v>-0.80342634916001088</v>
      </c>
      <c r="I420" s="62">
        <f t="shared" si="112"/>
        <v>0.66299541813102125</v>
      </c>
      <c r="J420" s="54">
        <f t="shared" si="113"/>
        <v>0.80342634916001088</v>
      </c>
      <c r="K420" s="2">
        <f t="shared" si="114"/>
        <v>2.2231632172827774E-2</v>
      </c>
      <c r="L420" s="54">
        <f t="shared" si="115"/>
        <v>-8.7012124567849417E-8</v>
      </c>
      <c r="M420" s="54">
        <f t="shared" si="116"/>
        <v>8.2742352946307495E-21</v>
      </c>
      <c r="N420" s="55">
        <f t="shared" si="117"/>
        <v>270.9639116274974</v>
      </c>
    </row>
    <row r="421" spans="1:14">
      <c r="A421" s="2">
        <v>410</v>
      </c>
      <c r="B421" s="2">
        <f t="shared" si="118"/>
        <v>4.0900000000000344E-4</v>
      </c>
      <c r="C421" s="54">
        <f t="shared" si="106"/>
        <v>3.2086546562111516E-4</v>
      </c>
      <c r="D421" s="54">
        <f t="shared" si="107"/>
        <v>2.7116513827343092E-4</v>
      </c>
      <c r="E421" s="54">
        <f t="shared" si="108"/>
        <v>9.9999976669884333E-5</v>
      </c>
      <c r="F421" s="54">
        <f t="shared" si="109"/>
        <v>2.2311974807743775E-4</v>
      </c>
      <c r="G421" s="2">
        <f t="shared" si="110"/>
        <v>3.3938027676157997E-6</v>
      </c>
      <c r="H421" s="54">
        <f t="shared" si="111"/>
        <v>-0.80313935909995349</v>
      </c>
      <c r="I421" s="62">
        <f t="shared" si="112"/>
        <v>0.66299541813561746</v>
      </c>
      <c r="J421" s="54">
        <f t="shared" si="113"/>
        <v>0.80313935909995349</v>
      </c>
      <c r="K421" s="2">
        <f t="shared" si="114"/>
        <v>2.2311974807743776E-2</v>
      </c>
      <c r="L421" s="54">
        <f t="shared" si="115"/>
        <v>-8.7007528352318486E-8</v>
      </c>
      <c r="M421" s="54">
        <f t="shared" si="116"/>
        <v>8.2944807242744526E-21</v>
      </c>
      <c r="N421" s="55">
        <f t="shared" si="117"/>
        <v>271.62690713264055</v>
      </c>
    </row>
    <row r="422" spans="1:14">
      <c r="A422" s="2">
        <v>411</v>
      </c>
      <c r="B422" s="2">
        <f t="shared" si="118"/>
        <v>4.1000000000000346E-4</v>
      </c>
      <c r="C422" s="54">
        <f t="shared" si="106"/>
        <v>3.2006232626201521E-4</v>
      </c>
      <c r="D422" s="54">
        <f t="shared" si="107"/>
        <v>2.7182813369156655E-4</v>
      </c>
      <c r="E422" s="54">
        <f t="shared" si="108"/>
        <v>9.9999976582876811E-5</v>
      </c>
      <c r="F422" s="54">
        <f t="shared" si="109"/>
        <v>2.2392288743653771E-4</v>
      </c>
      <c r="G422" s="2">
        <f t="shared" si="110"/>
        <v>3.4161147424235437E-6</v>
      </c>
      <c r="H422" s="54">
        <f t="shared" si="111"/>
        <v>-0.8028425818968874</v>
      </c>
      <c r="I422" s="62">
        <f t="shared" si="112"/>
        <v>0.66299541814120111</v>
      </c>
      <c r="J422" s="54">
        <f t="shared" si="113"/>
        <v>0.8028425818968874</v>
      </c>
      <c r="K422" s="2">
        <f t="shared" si="114"/>
        <v>2.239228874365377E-2</v>
      </c>
      <c r="L422" s="54">
        <f t="shared" si="115"/>
        <v>-8.700194481278486E-8</v>
      </c>
      <c r="M422" s="54">
        <f t="shared" si="116"/>
        <v>8.3147261539181557E-21</v>
      </c>
      <c r="N422" s="55">
        <f t="shared" si="117"/>
        <v>272.28990263778371</v>
      </c>
    </row>
    <row r="423" spans="1:14">
      <c r="A423" s="2">
        <v>412</v>
      </c>
      <c r="B423" s="2">
        <f t="shared" si="118"/>
        <v>4.1100000000000348E-4</v>
      </c>
      <c r="C423" s="54">
        <f t="shared" si="106"/>
        <v>3.1925948368011832E-4</v>
      </c>
      <c r="D423" s="54">
        <f t="shared" si="107"/>
        <v>2.7249112910970776E-4</v>
      </c>
      <c r="E423" s="54">
        <f t="shared" si="108"/>
        <v>9.9999976495874872E-5</v>
      </c>
      <c r="F423" s="54">
        <f t="shared" si="109"/>
        <v>2.2472573001843459E-4</v>
      </c>
      <c r="G423" s="2">
        <f t="shared" si="110"/>
        <v>3.4385070311671975E-6</v>
      </c>
      <c r="H423" s="54">
        <f t="shared" si="111"/>
        <v>-0.80253605286424723</v>
      </c>
      <c r="I423" s="62">
        <f t="shared" si="112"/>
        <v>0.66299541814776863</v>
      </c>
      <c r="J423" s="54">
        <f t="shared" si="113"/>
        <v>0.80253605286424723</v>
      </c>
      <c r="K423" s="2">
        <f t="shared" si="114"/>
        <v>2.2472573001843459E-2</v>
      </c>
      <c r="L423" s="54">
        <f t="shared" si="115"/>
        <v>-8.6995377186977755E-8</v>
      </c>
      <c r="M423" s="54">
        <f t="shared" si="116"/>
        <v>8.3349715835618588E-21</v>
      </c>
      <c r="N423" s="55">
        <f t="shared" si="117"/>
        <v>272.95289814292687</v>
      </c>
    </row>
    <row r="424" spans="1:14">
      <c r="A424" s="2">
        <v>413</v>
      </c>
      <c r="B424" s="2">
        <f t="shared" si="118"/>
        <v>4.1200000000000351E-4</v>
      </c>
      <c r="C424" s="54">
        <f t="shared" si="106"/>
        <v>3.1845694762725407E-4</v>
      </c>
      <c r="D424" s="54">
        <f t="shared" si="107"/>
        <v>2.7315412452785554E-4</v>
      </c>
      <c r="E424" s="54">
        <f t="shared" si="108"/>
        <v>9.9999976408879493E-5</v>
      </c>
      <c r="F424" s="54">
        <f t="shared" si="109"/>
        <v>2.2552826607129885E-4</v>
      </c>
      <c r="G424" s="2">
        <f t="shared" si="110"/>
        <v>3.4609796041690408E-6</v>
      </c>
      <c r="H424" s="54">
        <f t="shared" si="111"/>
        <v>-0.80221980746796762</v>
      </c>
      <c r="I424" s="62">
        <f t="shared" si="112"/>
        <v>0.66299541815531715</v>
      </c>
      <c r="J424" s="54">
        <f t="shared" si="113"/>
        <v>0.80221980746796762</v>
      </c>
      <c r="K424" s="2">
        <f t="shared" si="114"/>
        <v>2.2552826607129886E-2</v>
      </c>
      <c r="L424" s="54">
        <f t="shared" si="115"/>
        <v>-8.6987828728935732E-8</v>
      </c>
      <c r="M424" s="54">
        <f t="shared" si="116"/>
        <v>8.3552170132055619E-21</v>
      </c>
      <c r="N424" s="55">
        <f t="shared" si="117"/>
        <v>273.61589364807003</v>
      </c>
    </row>
    <row r="425" spans="1:14">
      <c r="A425" s="2">
        <v>414</v>
      </c>
      <c r="B425" s="2">
        <f t="shared" si="118"/>
        <v>4.1300000000000353E-4</v>
      </c>
      <c r="C425" s="54">
        <f t="shared" si="106"/>
        <v>3.1765472781978611E-4</v>
      </c>
      <c r="D425" s="54">
        <f t="shared" si="107"/>
        <v>2.7381711994601084E-4</v>
      </c>
      <c r="E425" s="54">
        <f t="shared" si="108"/>
        <v>9.9999976321891662E-5</v>
      </c>
      <c r="F425" s="54">
        <f t="shared" si="109"/>
        <v>2.2633048587876681E-4</v>
      </c>
      <c r="G425" s="2">
        <f t="shared" si="110"/>
        <v>3.4835324307761705E-6</v>
      </c>
      <c r="H425" s="54">
        <f t="shared" si="111"/>
        <v>-0.80189388132484796</v>
      </c>
      <c r="I425" s="62">
        <f t="shared" si="112"/>
        <v>0.66299541816384311</v>
      </c>
      <c r="J425" s="54">
        <f t="shared" si="113"/>
        <v>0.80189388132484796</v>
      </c>
      <c r="K425" s="2">
        <f t="shared" si="114"/>
        <v>2.2633048587876681E-2</v>
      </c>
      <c r="L425" s="54">
        <f t="shared" si="115"/>
        <v>-8.6979302708847805E-8</v>
      </c>
      <c r="M425" s="54">
        <f t="shared" si="116"/>
        <v>8.375462442849265E-21</v>
      </c>
      <c r="N425" s="55">
        <f t="shared" si="117"/>
        <v>274.27888915321319</v>
      </c>
    </row>
    <row r="426" spans="1:14">
      <c r="A426" s="2">
        <v>415</v>
      </c>
      <c r="B426" s="2">
        <f t="shared" si="118"/>
        <v>4.1400000000000356E-4</v>
      </c>
      <c r="C426" s="54">
        <f t="shared" si="106"/>
        <v>3.1685283393846126E-4</v>
      </c>
      <c r="D426" s="54">
        <f t="shared" si="107"/>
        <v>2.7448011536417466E-4</v>
      </c>
      <c r="E426" s="54">
        <f t="shared" si="108"/>
        <v>9.9999976234912356E-5</v>
      </c>
      <c r="F426" s="54">
        <f t="shared" si="109"/>
        <v>2.2713237976009165E-4</v>
      </c>
      <c r="G426" s="2">
        <f t="shared" si="110"/>
        <v>3.5061654793640469E-6</v>
      </c>
      <c r="H426" s="54">
        <f t="shared" si="111"/>
        <v>-0.80155831020091772</v>
      </c>
      <c r="I426" s="62">
        <f t="shared" si="112"/>
        <v>0.66299541817334351</v>
      </c>
      <c r="J426" s="54">
        <f t="shared" si="113"/>
        <v>0.80155831020091772</v>
      </c>
      <c r="K426" s="2">
        <f t="shared" si="114"/>
        <v>2.2713237976009167E-2</v>
      </c>
      <c r="L426" s="54">
        <f t="shared" si="115"/>
        <v>-8.6969802412894522E-8</v>
      </c>
      <c r="M426" s="54">
        <f t="shared" si="116"/>
        <v>8.3957078724929681E-21</v>
      </c>
      <c r="N426" s="55">
        <f t="shared" si="117"/>
        <v>274.94188465835634</v>
      </c>
    </row>
    <row r="427" spans="1:14">
      <c r="A427" s="2">
        <v>416</v>
      </c>
      <c r="B427" s="2">
        <f t="shared" si="118"/>
        <v>4.1500000000000358E-4</v>
      </c>
      <c r="C427" s="54">
        <f t="shared" si="106"/>
        <v>3.1605127562826037E-4</v>
      </c>
      <c r="D427" s="54">
        <f t="shared" si="107"/>
        <v>2.7514311078234802E-4</v>
      </c>
      <c r="E427" s="54">
        <f t="shared" si="108"/>
        <v>9.999997614794255E-5</v>
      </c>
      <c r="F427" s="54">
        <f t="shared" si="109"/>
        <v>2.2793393807029257E-4</v>
      </c>
      <c r="G427" s="2">
        <f t="shared" si="110"/>
        <v>3.5288787173400562E-6</v>
      </c>
      <c r="H427" s="54">
        <f t="shared" si="111"/>
        <v>-0.80121313000980077</v>
      </c>
      <c r="I427" s="62">
        <f t="shared" si="112"/>
        <v>0.66299541818381469</v>
      </c>
      <c r="J427" s="54">
        <f t="shared" si="113"/>
        <v>0.80121313000980077</v>
      </c>
      <c r="K427" s="2">
        <f t="shared" si="114"/>
        <v>2.2793393807029258E-2</v>
      </c>
      <c r="L427" s="54">
        <f t="shared" si="115"/>
        <v>-8.6959331143088853E-8</v>
      </c>
      <c r="M427" s="54">
        <f t="shared" si="116"/>
        <v>8.4159533021366712E-21</v>
      </c>
      <c r="N427" s="55">
        <f t="shared" si="117"/>
        <v>275.6048801634995</v>
      </c>
    </row>
    <row r="428" spans="1:14">
      <c r="A428" s="2">
        <v>417</v>
      </c>
      <c r="B428" s="2">
        <f t="shared" si="118"/>
        <v>4.1600000000000361E-4</v>
      </c>
      <c r="C428" s="54">
        <f t="shared" ref="C428:C491" si="119">C427+H427*$B$7</f>
        <v>3.1525006249825054E-4</v>
      </c>
      <c r="D428" s="54">
        <f t="shared" ref="D428:D491" si="120">D427+$B$7*I427</f>
        <v>2.7580610620053184E-4</v>
      </c>
      <c r="E428" s="54">
        <f t="shared" ref="E428:E491" si="121">E427+$B$7*L427</f>
        <v>9.999997606098322E-5</v>
      </c>
      <c r="F428" s="54">
        <f t="shared" ref="F428:F491" si="122">F427+$B$7*J427</f>
        <v>2.2873515120030237E-4</v>
      </c>
      <c r="G428" s="2">
        <f t="shared" ref="G428:G491" si="123">G427+K427*$B$7</f>
        <v>3.5516721111470855E-6</v>
      </c>
      <c r="H428" s="54">
        <f t="shared" ref="H428:H491" si="124">-$B$1*C428*D428+$B$2*F428+$B$3*F428</f>
        <v>-0.8008583768110773</v>
      </c>
      <c r="I428" s="62">
        <f t="shared" ref="I428:I491" si="125">(-1)*(C428*D428)+$B$6/$B$8</f>
        <v>0.66299541819525365</v>
      </c>
      <c r="J428" s="54">
        <f t="shared" ref="J428:J491" si="126">$B$1*C428*D428-$B$2*F428-$B$3*F428</f>
        <v>0.8008583768110773</v>
      </c>
      <c r="K428" s="2">
        <f t="shared" ref="K428:K491" si="127">$B$3*F428</f>
        <v>2.2873515120030236E-2</v>
      </c>
      <c r="L428" s="54">
        <f t="shared" ref="L428:L491" si="128">(-1)*(C428*D428)</f>
        <v>-8.694789221711679E-8</v>
      </c>
      <c r="M428" s="54">
        <f t="shared" ref="M428:M491" si="129">$B$9+($B$6*B428)/$B$5</f>
        <v>8.4361987317803743E-21</v>
      </c>
      <c r="N428" s="55">
        <f t="shared" ref="N428:N491" si="130">M428/$B$8*100</f>
        <v>276.26787566864272</v>
      </c>
    </row>
    <row r="429" spans="1:14">
      <c r="A429" s="2">
        <v>418</v>
      </c>
      <c r="B429" s="2">
        <f t="shared" si="118"/>
        <v>4.1700000000000363E-4</v>
      </c>
      <c r="C429" s="54">
        <f t="shared" si="119"/>
        <v>3.1444920412143949E-4</v>
      </c>
      <c r="D429" s="54">
        <f t="shared" si="120"/>
        <v>2.764691016187271E-4</v>
      </c>
      <c r="E429" s="54">
        <f t="shared" si="121"/>
        <v>9.9999975974035329E-5</v>
      </c>
      <c r="F429" s="54">
        <f t="shared" si="122"/>
        <v>2.2953600957711345E-4</v>
      </c>
      <c r="G429" s="2">
        <f t="shared" si="123"/>
        <v>3.5745456262671156E-6</v>
      </c>
      <c r="H429" s="54">
        <f t="shared" si="124"/>
        <v>-0.80049408680864698</v>
      </c>
      <c r="I429" s="62">
        <f t="shared" si="125"/>
        <v>0.66299541820765695</v>
      </c>
      <c r="J429" s="54">
        <f t="shared" si="126"/>
        <v>0.80049408680864698</v>
      </c>
      <c r="K429" s="2">
        <f t="shared" si="127"/>
        <v>2.2953600957711345E-2</v>
      </c>
      <c r="L429" s="54">
        <f t="shared" si="128"/>
        <v>-8.6935488968178115E-8</v>
      </c>
      <c r="M429" s="54">
        <f t="shared" si="129"/>
        <v>8.4564441614240774E-21</v>
      </c>
      <c r="N429" s="55">
        <f t="shared" si="130"/>
        <v>276.93087117378587</v>
      </c>
    </row>
    <row r="430" spans="1:14">
      <c r="A430" s="2">
        <v>419</v>
      </c>
      <c r="B430" s="2">
        <f t="shared" si="118"/>
        <v>4.1800000000000366E-4</v>
      </c>
      <c r="C430" s="54">
        <f t="shared" si="119"/>
        <v>3.1364871003463084E-4</v>
      </c>
      <c r="D430" s="54">
        <f t="shared" si="120"/>
        <v>2.7713209703693478E-4</v>
      </c>
      <c r="E430" s="54">
        <f t="shared" si="121"/>
        <v>9.9999975887099838E-5</v>
      </c>
      <c r="F430" s="54">
        <f t="shared" si="122"/>
        <v>2.303365036639221E-4</v>
      </c>
      <c r="G430" s="2">
        <f t="shared" si="123"/>
        <v>3.5974992272248268E-6</v>
      </c>
      <c r="H430" s="54">
        <f t="shared" si="124"/>
        <v>-0.80012029634909076</v>
      </c>
      <c r="I430" s="62">
        <f t="shared" si="125"/>
        <v>0.66299541822102115</v>
      </c>
      <c r="J430" s="54">
        <f t="shared" si="126"/>
        <v>0.80012029634909076</v>
      </c>
      <c r="K430" s="2">
        <f t="shared" si="127"/>
        <v>2.3033650366392211E-2</v>
      </c>
      <c r="L430" s="54">
        <f t="shared" si="128"/>
        <v>-8.6922124744826738E-8</v>
      </c>
      <c r="M430" s="54">
        <f t="shared" si="129"/>
        <v>8.4766895910677805E-21</v>
      </c>
      <c r="N430" s="55">
        <f t="shared" si="130"/>
        <v>277.59386667892898</v>
      </c>
    </row>
    <row r="431" spans="1:14">
      <c r="A431" s="2">
        <v>420</v>
      </c>
      <c r="B431" s="2">
        <f t="shared" si="118"/>
        <v>4.1900000000000368E-4</v>
      </c>
      <c r="C431" s="54">
        <f t="shared" si="119"/>
        <v>3.1284858973828177E-4</v>
      </c>
      <c r="D431" s="54">
        <f t="shared" si="120"/>
        <v>2.7779509245515579E-4</v>
      </c>
      <c r="E431" s="54">
        <f t="shared" si="121"/>
        <v>9.999997580017771E-5</v>
      </c>
      <c r="F431" s="54">
        <f t="shared" si="122"/>
        <v>2.311366239602712E-4</v>
      </c>
      <c r="G431" s="2">
        <f t="shared" si="123"/>
        <v>3.6205328775912189E-6</v>
      </c>
      <c r="H431" s="54">
        <f t="shared" si="124"/>
        <v>-0.79973704192002948</v>
      </c>
      <c r="I431" s="62">
        <f t="shared" si="125"/>
        <v>0.66299541823534291</v>
      </c>
      <c r="J431" s="54">
        <f t="shared" si="126"/>
        <v>0.79973704192002948</v>
      </c>
      <c r="K431" s="2">
        <f t="shared" si="127"/>
        <v>2.3113662396027121E-2</v>
      </c>
      <c r="L431" s="54">
        <f t="shared" si="128"/>
        <v>-8.6907802910811083E-8</v>
      </c>
      <c r="M431" s="54">
        <f t="shared" si="129"/>
        <v>8.4969350207114836E-21</v>
      </c>
      <c r="N431" s="55">
        <f t="shared" si="130"/>
        <v>278.25686218407213</v>
      </c>
    </row>
    <row r="432" spans="1:14">
      <c r="A432" s="2">
        <v>421</v>
      </c>
      <c r="B432" s="2">
        <f t="shared" ref="B432:B495" si="131">B431+$B$7</f>
        <v>4.200000000000037E-4</v>
      </c>
      <c r="C432" s="54">
        <f t="shared" si="119"/>
        <v>3.1204885269636175E-4</v>
      </c>
      <c r="D432" s="54">
        <f t="shared" si="120"/>
        <v>2.7845808787339111E-4</v>
      </c>
      <c r="E432" s="54">
        <f t="shared" si="121"/>
        <v>9.9999975713269907E-5</v>
      </c>
      <c r="F432" s="54">
        <f t="shared" si="122"/>
        <v>2.3193636100219124E-4</v>
      </c>
      <c r="G432" s="2">
        <f t="shared" si="123"/>
        <v>3.6436465399872458E-6</v>
      </c>
      <c r="H432" s="54">
        <f t="shared" si="124"/>
        <v>-0.79934436014848642</v>
      </c>
      <c r="I432" s="62">
        <f t="shared" si="125"/>
        <v>0.66299541825061903</v>
      </c>
      <c r="J432" s="54">
        <f t="shared" si="126"/>
        <v>0.79934436014848642</v>
      </c>
      <c r="K432" s="2">
        <f t="shared" si="127"/>
        <v>2.3193636100219125E-2</v>
      </c>
      <c r="L432" s="54">
        <f t="shared" si="128"/>
        <v>-8.6892526844914383E-8</v>
      </c>
      <c r="M432" s="54">
        <f t="shared" si="129"/>
        <v>8.5171804503551867E-21</v>
      </c>
      <c r="N432" s="55">
        <f t="shared" si="130"/>
        <v>278.91985768921535</v>
      </c>
    </row>
    <row r="433" spans="1:14">
      <c r="A433" s="2">
        <v>422</v>
      </c>
      <c r="B433" s="2">
        <f t="shared" si="131"/>
        <v>4.2100000000000373E-4</v>
      </c>
      <c r="C433" s="54">
        <f t="shared" si="119"/>
        <v>3.1124950833621328E-4</v>
      </c>
      <c r="D433" s="54">
        <f t="shared" si="120"/>
        <v>2.7912108329164172E-4</v>
      </c>
      <c r="E433" s="54">
        <f t="shared" si="121"/>
        <v>9.9999975626377378E-5</v>
      </c>
      <c r="F433" s="54">
        <f t="shared" si="122"/>
        <v>2.3273570536233972E-4</v>
      </c>
      <c r="G433" s="2">
        <f t="shared" si="123"/>
        <v>3.6668401760874649E-6</v>
      </c>
      <c r="H433" s="54">
        <f t="shared" si="124"/>
        <v>-0.79894228779924525</v>
      </c>
      <c r="I433" s="62">
        <f t="shared" si="125"/>
        <v>0.66299541826684594</v>
      </c>
      <c r="J433" s="54">
        <f t="shared" si="126"/>
        <v>0.79894228779924525</v>
      </c>
      <c r="K433" s="2">
        <f t="shared" si="127"/>
        <v>2.3273570536233971E-2</v>
      </c>
      <c r="L433" s="54">
        <f t="shared" si="128"/>
        <v>-8.6876299940794719E-8</v>
      </c>
      <c r="M433" s="54">
        <f t="shared" si="129"/>
        <v>8.5374258799988898E-21</v>
      </c>
      <c r="N433" s="55">
        <f t="shared" si="130"/>
        <v>279.58285319435851</v>
      </c>
    </row>
    <row r="434" spans="1:14">
      <c r="A434" s="2">
        <v>423</v>
      </c>
      <c r="B434" s="2">
        <f t="shared" si="131"/>
        <v>4.2200000000000375E-4</v>
      </c>
      <c r="C434" s="54">
        <f t="shared" si="119"/>
        <v>3.1045056604841402E-4</v>
      </c>
      <c r="D434" s="54">
        <f t="shared" si="120"/>
        <v>2.7978407870990859E-4</v>
      </c>
      <c r="E434" s="54">
        <f t="shared" si="121"/>
        <v>9.9999975539501084E-5</v>
      </c>
      <c r="F434" s="54">
        <f t="shared" si="122"/>
        <v>2.3353464765013895E-4</v>
      </c>
      <c r="G434" s="2">
        <f t="shared" si="123"/>
        <v>3.6901137466236989E-6</v>
      </c>
      <c r="H434" s="54">
        <f t="shared" si="124"/>
        <v>-0.79853086177320975</v>
      </c>
      <c r="I434" s="62">
        <f t="shared" si="125"/>
        <v>0.66299541828402031</v>
      </c>
      <c r="J434" s="54">
        <f t="shared" si="126"/>
        <v>0.79853086177320975</v>
      </c>
      <c r="K434" s="2">
        <f t="shared" si="127"/>
        <v>2.3353464765013897E-2</v>
      </c>
      <c r="L434" s="54">
        <f t="shared" si="128"/>
        <v>-8.6859125606825137E-8</v>
      </c>
      <c r="M434" s="54">
        <f t="shared" si="129"/>
        <v>8.5576713096425929E-21</v>
      </c>
      <c r="N434" s="55">
        <f t="shared" si="130"/>
        <v>280.24584869950166</v>
      </c>
    </row>
    <row r="435" spans="1:14">
      <c r="A435" s="2">
        <v>424</v>
      </c>
      <c r="B435" s="2">
        <f t="shared" si="131"/>
        <v>4.2300000000000378E-4</v>
      </c>
      <c r="C435" s="54">
        <f t="shared" si="119"/>
        <v>3.0965203518664081E-4</v>
      </c>
      <c r="D435" s="54">
        <f t="shared" si="120"/>
        <v>2.8044707412819259E-4</v>
      </c>
      <c r="E435" s="54">
        <f t="shared" si="121"/>
        <v>9.9999975452641962E-5</v>
      </c>
      <c r="F435" s="54">
        <f t="shared" si="122"/>
        <v>2.3433317851191216E-4</v>
      </c>
      <c r="G435" s="2">
        <f t="shared" si="123"/>
        <v>3.7134672113887126E-6</v>
      </c>
      <c r="H435" s="54">
        <f t="shared" si="124"/>
        <v>-0.79811011910576191</v>
      </c>
      <c r="I435" s="62">
        <f t="shared" si="125"/>
        <v>0.66299541830213859</v>
      </c>
      <c r="J435" s="54">
        <f t="shared" si="126"/>
        <v>0.79811011910576191</v>
      </c>
      <c r="K435" s="2">
        <f t="shared" si="127"/>
        <v>2.3433317851191217E-2</v>
      </c>
      <c r="L435" s="54">
        <f t="shared" si="128"/>
        <v>-8.6841007265933553E-8</v>
      </c>
      <c r="M435" s="54">
        <f t="shared" si="129"/>
        <v>8.577916739286296E-21</v>
      </c>
      <c r="N435" s="55">
        <f t="shared" si="130"/>
        <v>280.90884420464477</v>
      </c>
    </row>
    <row r="436" spans="1:14">
      <c r="A436" s="2">
        <v>425</v>
      </c>
      <c r="B436" s="2">
        <f t="shared" si="131"/>
        <v>4.240000000000038E-4</v>
      </c>
      <c r="C436" s="54">
        <f t="shared" si="119"/>
        <v>3.0885392506753504E-4</v>
      </c>
      <c r="D436" s="54">
        <f t="shared" si="120"/>
        <v>2.8111006954649475E-4</v>
      </c>
      <c r="E436" s="54">
        <f t="shared" si="121"/>
        <v>9.9999975365800959E-5</v>
      </c>
      <c r="F436" s="54">
        <f t="shared" si="122"/>
        <v>2.3513128863101793E-4</v>
      </c>
      <c r="G436" s="2">
        <f t="shared" si="123"/>
        <v>3.7369005292399037E-6</v>
      </c>
      <c r="H436" s="54">
        <f t="shared" si="124"/>
        <v>-0.79768009696512121</v>
      </c>
      <c r="I436" s="62">
        <f t="shared" si="125"/>
        <v>0.66299541832119746</v>
      </c>
      <c r="J436" s="54">
        <f t="shared" si="126"/>
        <v>0.79768009696512121</v>
      </c>
      <c r="K436" s="2">
        <f t="shared" si="127"/>
        <v>2.3513128863101793E-2</v>
      </c>
      <c r="L436" s="54">
        <f t="shared" si="128"/>
        <v>-8.6821948355442651E-8</v>
      </c>
      <c r="M436" s="54">
        <f t="shared" si="129"/>
        <v>8.5981621689299991E-21</v>
      </c>
      <c r="N436" s="55">
        <f t="shared" si="130"/>
        <v>281.57183970978798</v>
      </c>
    </row>
    <row r="437" spans="1:14">
      <c r="A437" s="2">
        <v>426</v>
      </c>
      <c r="B437" s="2">
        <f t="shared" si="131"/>
        <v>4.2500000000000383E-4</v>
      </c>
      <c r="C437" s="54">
        <f t="shared" si="119"/>
        <v>3.0805624497056995E-4</v>
      </c>
      <c r="D437" s="54">
        <f t="shared" si="120"/>
        <v>2.8177306496481594E-4</v>
      </c>
      <c r="E437" s="54">
        <f t="shared" si="121"/>
        <v>9.9999975278979012E-5</v>
      </c>
      <c r="F437" s="54">
        <f t="shared" si="122"/>
        <v>2.3592896872798305E-4</v>
      </c>
      <c r="G437" s="2">
        <f t="shared" si="123"/>
        <v>3.7604136581030054E-6</v>
      </c>
      <c r="H437" s="54">
        <f t="shared" si="124"/>
        <v>-0.79724083265070167</v>
      </c>
      <c r="I437" s="62">
        <f t="shared" si="125"/>
        <v>0.66299541834119358</v>
      </c>
      <c r="J437" s="54">
        <f t="shared" si="126"/>
        <v>0.79724083265070167</v>
      </c>
      <c r="K437" s="2">
        <f t="shared" si="127"/>
        <v>2.3592896872798304E-2</v>
      </c>
      <c r="L437" s="54">
        <f t="shared" si="128"/>
        <v>-8.6801952326909663E-8</v>
      </c>
      <c r="M437" s="54">
        <f t="shared" si="129"/>
        <v>8.6184075985737022E-21</v>
      </c>
      <c r="N437" s="55">
        <f t="shared" si="130"/>
        <v>282.23483521493114</v>
      </c>
    </row>
    <row r="438" spans="1:14">
      <c r="A438" s="2">
        <v>427</v>
      </c>
      <c r="B438" s="2">
        <f t="shared" si="131"/>
        <v>4.2600000000000385E-4</v>
      </c>
      <c r="C438" s="54">
        <f t="shared" si="119"/>
        <v>3.0725900413791922E-4</v>
      </c>
      <c r="D438" s="54">
        <f t="shared" si="120"/>
        <v>2.8243606038315714E-4</v>
      </c>
      <c r="E438" s="54">
        <f t="shared" si="121"/>
        <v>9.9999975192177054E-5</v>
      </c>
      <c r="F438" s="54">
        <f t="shared" si="122"/>
        <v>2.3672620956063375E-4</v>
      </c>
      <c r="G438" s="2">
        <f t="shared" si="123"/>
        <v>3.7840065549758035E-6</v>
      </c>
      <c r="H438" s="54">
        <f t="shared" si="124"/>
        <v>-0.79679236359147076</v>
      </c>
      <c r="I438" s="62">
        <f t="shared" si="125"/>
        <v>0.66299541836212317</v>
      </c>
      <c r="J438" s="54">
        <f t="shared" si="126"/>
        <v>0.79679236359147076</v>
      </c>
      <c r="K438" s="2">
        <f t="shared" si="127"/>
        <v>2.3672620956063376E-2</v>
      </c>
      <c r="L438" s="54">
        <f t="shared" si="128"/>
        <v>-8.6781022645966081E-8</v>
      </c>
      <c r="M438" s="54">
        <f t="shared" si="129"/>
        <v>8.6386530282174053E-21</v>
      </c>
      <c r="N438" s="55">
        <f t="shared" si="130"/>
        <v>282.8978307200743</v>
      </c>
    </row>
    <row r="439" spans="1:14">
      <c r="A439" s="2">
        <v>428</v>
      </c>
      <c r="B439" s="2">
        <f t="shared" si="131"/>
        <v>4.2700000000000387E-4</v>
      </c>
      <c r="C439" s="54">
        <f t="shared" si="119"/>
        <v>3.0646221177432775E-4</v>
      </c>
      <c r="D439" s="54">
        <f t="shared" si="120"/>
        <v>2.8309905580151926E-4</v>
      </c>
      <c r="E439" s="54">
        <f t="shared" si="121"/>
        <v>9.9999975105396035E-5</v>
      </c>
      <c r="F439" s="54">
        <f t="shared" si="122"/>
        <v>2.3752300192422522E-4</v>
      </c>
      <c r="G439" s="2">
        <f t="shared" si="123"/>
        <v>3.807679175931867E-6</v>
      </c>
      <c r="H439" s="54">
        <f t="shared" si="124"/>
        <v>-0.79633472734430677</v>
      </c>
      <c r="I439" s="62">
        <f t="shared" si="125"/>
        <v>0.66299541838398313</v>
      </c>
      <c r="J439" s="54">
        <f t="shared" si="126"/>
        <v>0.79633472734430677</v>
      </c>
      <c r="K439" s="2">
        <f t="shared" si="127"/>
        <v>2.3752300192422523E-2</v>
      </c>
      <c r="L439" s="54">
        <f t="shared" si="128"/>
        <v>-8.6759162792157423E-8</v>
      </c>
      <c r="M439" s="54">
        <f t="shared" si="129"/>
        <v>8.6588984578611084E-21</v>
      </c>
      <c r="N439" s="55">
        <f t="shared" si="130"/>
        <v>283.56082622521745</v>
      </c>
    </row>
    <row r="440" spans="1:14">
      <c r="A440" s="2">
        <v>429</v>
      </c>
      <c r="B440" s="2">
        <f t="shared" si="131"/>
        <v>4.280000000000039E-4</v>
      </c>
      <c r="C440" s="54">
        <f t="shared" si="119"/>
        <v>3.0566587704698343E-4</v>
      </c>
      <c r="D440" s="54">
        <f t="shared" si="120"/>
        <v>2.8376205121990322E-4</v>
      </c>
      <c r="E440" s="54">
        <f t="shared" si="121"/>
        <v>9.9999975018636876E-5</v>
      </c>
      <c r="F440" s="54">
        <f t="shared" si="122"/>
        <v>2.3831933665156952E-4</v>
      </c>
      <c r="G440" s="2">
        <f t="shared" si="123"/>
        <v>3.8314314761242899E-6</v>
      </c>
      <c r="H440" s="54">
        <f t="shared" si="124"/>
        <v>-0.79586796159235662</v>
      </c>
      <c r="I440" s="62">
        <f t="shared" si="125"/>
        <v>0.66299541840676957</v>
      </c>
      <c r="J440" s="54">
        <f t="shared" si="126"/>
        <v>0.79586796159235662</v>
      </c>
      <c r="K440" s="2">
        <f t="shared" si="127"/>
        <v>2.383193366515695E-2</v>
      </c>
      <c r="L440" s="54">
        <f t="shared" si="128"/>
        <v>-8.6736376258782757E-8</v>
      </c>
      <c r="M440" s="54">
        <f t="shared" si="129"/>
        <v>8.6791438875048115E-21</v>
      </c>
      <c r="N440" s="55">
        <f t="shared" si="130"/>
        <v>284.22382173036061</v>
      </c>
    </row>
    <row r="441" spans="1:14">
      <c r="A441" s="2">
        <v>430</v>
      </c>
      <c r="B441" s="2">
        <f t="shared" si="131"/>
        <v>4.2900000000000392E-4</v>
      </c>
      <c r="C441" s="54">
        <f t="shared" si="119"/>
        <v>3.0487000908539108E-4</v>
      </c>
      <c r="D441" s="54">
        <f t="shared" si="120"/>
        <v>2.8442504663831001E-4</v>
      </c>
      <c r="E441" s="54">
        <f t="shared" si="121"/>
        <v>9.9999974931900499E-5</v>
      </c>
      <c r="F441" s="54">
        <f t="shared" si="122"/>
        <v>2.3911520461316187E-4</v>
      </c>
      <c r="G441" s="2">
        <f t="shared" si="123"/>
        <v>3.8552634097894465E-6</v>
      </c>
      <c r="H441" s="54">
        <f t="shared" si="124"/>
        <v>-0.79539210414339501</v>
      </c>
      <c r="I441" s="62">
        <f t="shared" si="125"/>
        <v>0.66299541843047927</v>
      </c>
      <c r="J441" s="54">
        <f t="shared" si="126"/>
        <v>0.79539210414339501</v>
      </c>
      <c r="K441" s="2">
        <f t="shared" si="127"/>
        <v>2.3911520461316185E-2</v>
      </c>
      <c r="L441" s="54">
        <f t="shared" si="128"/>
        <v>-8.671266655273435E-8</v>
      </c>
      <c r="M441" s="54">
        <f t="shared" si="129"/>
        <v>8.6993893171485146E-21</v>
      </c>
      <c r="N441" s="55">
        <f t="shared" si="130"/>
        <v>284.88681723550377</v>
      </c>
    </row>
    <row r="442" spans="1:14">
      <c r="A442" s="2">
        <v>431</v>
      </c>
      <c r="B442" s="2">
        <f t="shared" si="131"/>
        <v>4.3000000000000395E-4</v>
      </c>
      <c r="C442" s="54">
        <f t="shared" si="119"/>
        <v>3.0407461698124766E-4</v>
      </c>
      <c r="D442" s="54">
        <f t="shared" si="120"/>
        <v>2.8508804205674049E-4</v>
      </c>
      <c r="E442" s="54">
        <f t="shared" si="121"/>
        <v>9.9999974845187839E-5</v>
      </c>
      <c r="F442" s="54">
        <f t="shared" si="122"/>
        <v>2.3991059671730526E-4</v>
      </c>
      <c r="G442" s="2">
        <f t="shared" si="123"/>
        <v>3.8791749302507628E-6</v>
      </c>
      <c r="H442" s="54">
        <f t="shared" si="124"/>
        <v>-0.79490719292818024</v>
      </c>
      <c r="I442" s="62">
        <f t="shared" si="125"/>
        <v>0.66299541845510868</v>
      </c>
      <c r="J442" s="54">
        <f t="shared" si="126"/>
        <v>0.79490719292818024</v>
      </c>
      <c r="K442" s="2">
        <f t="shared" si="127"/>
        <v>2.3991059671730527E-2</v>
      </c>
      <c r="L442" s="54">
        <f t="shared" si="128"/>
        <v>-8.6688037194337181E-8</v>
      </c>
      <c r="M442" s="54">
        <f t="shared" si="129"/>
        <v>8.7196347467922177E-21</v>
      </c>
      <c r="N442" s="55">
        <f t="shared" si="130"/>
        <v>285.54981274064693</v>
      </c>
    </row>
    <row r="443" spans="1:14">
      <c r="A443" s="2">
        <v>432</v>
      </c>
      <c r="B443" s="2">
        <f t="shared" si="131"/>
        <v>4.3100000000000397E-4</v>
      </c>
      <c r="C443" s="54">
        <f t="shared" si="119"/>
        <v>3.0327970978831948E-4</v>
      </c>
      <c r="D443" s="54">
        <f t="shared" si="120"/>
        <v>2.8575103747519558E-4</v>
      </c>
      <c r="E443" s="54">
        <f t="shared" si="121"/>
        <v>9.9999974758499803E-5</v>
      </c>
      <c r="F443" s="54">
        <f t="shared" si="122"/>
        <v>2.4070550391023344E-4</v>
      </c>
      <c r="G443" s="2">
        <f t="shared" si="123"/>
        <v>3.9031659899224929E-6</v>
      </c>
      <c r="H443" s="54">
        <f t="shared" si="124"/>
        <v>-0.79441326599881523</v>
      </c>
      <c r="I443" s="62">
        <f t="shared" si="125"/>
        <v>0.66299541848065413</v>
      </c>
      <c r="J443" s="54">
        <f t="shared" si="126"/>
        <v>0.79441326599881523</v>
      </c>
      <c r="K443" s="2">
        <f t="shared" si="127"/>
        <v>2.4070550391023345E-2</v>
      </c>
      <c r="L443" s="54">
        <f t="shared" si="128"/>
        <v>-8.666249171718852E-8</v>
      </c>
      <c r="M443" s="54">
        <f t="shared" si="129"/>
        <v>8.7398801764359209E-21</v>
      </c>
      <c r="N443" s="55">
        <f t="shared" si="130"/>
        <v>286.21280824579014</v>
      </c>
    </row>
    <row r="444" spans="1:14">
      <c r="A444" s="2">
        <v>433</v>
      </c>
      <c r="B444" s="2">
        <f t="shared" si="131"/>
        <v>4.32000000000004E-4</v>
      </c>
      <c r="C444" s="54">
        <f t="shared" si="119"/>
        <v>3.0248529652232066E-4</v>
      </c>
      <c r="D444" s="54">
        <f t="shared" si="120"/>
        <v>2.8641403289367625E-4</v>
      </c>
      <c r="E444" s="54">
        <f t="shared" si="121"/>
        <v>9.9999974671837315E-5</v>
      </c>
      <c r="F444" s="54">
        <f t="shared" si="122"/>
        <v>2.4149991717623226E-4</v>
      </c>
      <c r="G444" s="2">
        <f t="shared" si="123"/>
        <v>3.927236540313516E-6</v>
      </c>
      <c r="H444" s="54">
        <f t="shared" si="124"/>
        <v>-0.79391036152710392</v>
      </c>
      <c r="I444" s="62">
        <f t="shared" si="125"/>
        <v>0.66299541850711219</v>
      </c>
      <c r="J444" s="54">
        <f t="shared" si="126"/>
        <v>0.79391036152710392</v>
      </c>
      <c r="K444" s="2">
        <f t="shared" si="127"/>
        <v>2.4149991717623227E-2</v>
      </c>
      <c r="L444" s="54">
        <f t="shared" si="128"/>
        <v>-8.6636033667997363E-8</v>
      </c>
      <c r="M444" s="54">
        <f t="shared" si="129"/>
        <v>8.760125606079624E-21</v>
      </c>
      <c r="N444" s="55">
        <f t="shared" si="130"/>
        <v>286.87580375093324</v>
      </c>
    </row>
    <row r="445" spans="1:14">
      <c r="A445" s="2">
        <v>434</v>
      </c>
      <c r="B445" s="2">
        <f t="shared" si="131"/>
        <v>4.3300000000000402E-4</v>
      </c>
      <c r="C445" s="54">
        <f t="shared" si="119"/>
        <v>3.0169138616079354E-4</v>
      </c>
      <c r="D445" s="54">
        <f t="shared" si="120"/>
        <v>2.8707702831218338E-4</v>
      </c>
      <c r="E445" s="54">
        <f t="shared" si="121"/>
        <v>9.9999974585201281E-5</v>
      </c>
      <c r="F445" s="54">
        <f t="shared" si="122"/>
        <v>2.4229382753775935E-4</v>
      </c>
      <c r="G445" s="2">
        <f t="shared" si="123"/>
        <v>3.9513865320311393E-6</v>
      </c>
      <c r="H445" s="54">
        <f t="shared" si="124"/>
        <v>-0.79339851780291193</v>
      </c>
      <c r="I445" s="62">
        <f t="shared" si="125"/>
        <v>0.6629954185344793</v>
      </c>
      <c r="J445" s="54">
        <f t="shared" si="126"/>
        <v>0.79339851780291193</v>
      </c>
      <c r="K445" s="2">
        <f t="shared" si="127"/>
        <v>2.4229382753775935E-2</v>
      </c>
      <c r="L445" s="54">
        <f t="shared" si="128"/>
        <v>-8.6608666606423972E-8</v>
      </c>
      <c r="M445" s="54">
        <f t="shared" si="129"/>
        <v>8.7803710357233271E-21</v>
      </c>
      <c r="N445" s="55">
        <f t="shared" si="130"/>
        <v>287.5387992560764</v>
      </c>
    </row>
    <row r="446" spans="1:14">
      <c r="A446" s="2">
        <v>435</v>
      </c>
      <c r="B446" s="2">
        <f t="shared" si="131"/>
        <v>4.3400000000000404E-4</v>
      </c>
      <c r="C446" s="54">
        <f t="shared" si="119"/>
        <v>3.0089798764299061E-4</v>
      </c>
      <c r="D446" s="54">
        <f t="shared" si="120"/>
        <v>2.8774002373071784E-4</v>
      </c>
      <c r="E446" s="54">
        <f t="shared" si="121"/>
        <v>9.9999974498592609E-5</v>
      </c>
      <c r="F446" s="54">
        <f t="shared" si="122"/>
        <v>2.4308722605556228E-4</v>
      </c>
      <c r="G446" s="2">
        <f t="shared" si="123"/>
        <v>3.9756159147849154E-6</v>
      </c>
      <c r="H446" s="54">
        <f t="shared" si="124"/>
        <v>-0.79287777323252495</v>
      </c>
      <c r="I446" s="62">
        <f t="shared" si="125"/>
        <v>0.66299541856275179</v>
      </c>
      <c r="J446" s="54">
        <f t="shared" si="126"/>
        <v>0.79287777323252495</v>
      </c>
      <c r="K446" s="2">
        <f t="shared" si="127"/>
        <v>2.4308722605556228E-2</v>
      </c>
      <c r="L446" s="54">
        <f t="shared" si="128"/>
        <v>-8.6580394104919362E-8</v>
      </c>
      <c r="M446" s="54">
        <f t="shared" si="129"/>
        <v>8.8006164653670302E-21</v>
      </c>
      <c r="N446" s="55">
        <f t="shared" si="130"/>
        <v>288.20179476121956</v>
      </c>
    </row>
    <row r="447" spans="1:14">
      <c r="A447" s="2">
        <v>436</v>
      </c>
      <c r="B447" s="2">
        <f t="shared" si="131"/>
        <v>4.3500000000000407E-4</v>
      </c>
      <c r="C447" s="54">
        <f t="shared" si="119"/>
        <v>3.0010510986975809E-4</v>
      </c>
      <c r="D447" s="54">
        <f t="shared" si="120"/>
        <v>2.8840301914928059E-4</v>
      </c>
      <c r="E447" s="54">
        <f t="shared" si="121"/>
        <v>9.9999974412012221E-5</v>
      </c>
      <c r="F447" s="54">
        <f t="shared" si="122"/>
        <v>2.4388010382879479E-4</v>
      </c>
      <c r="G447" s="2">
        <f t="shared" si="123"/>
        <v>3.999924637390472E-6</v>
      </c>
      <c r="H447" s="54">
        <f t="shared" si="124"/>
        <v>-0.79234816633700955</v>
      </c>
      <c r="I447" s="62">
        <f t="shared" si="125"/>
        <v>0.66299541859192612</v>
      </c>
      <c r="J447" s="54">
        <f t="shared" si="126"/>
        <v>0.79234816633700955</v>
      </c>
      <c r="K447" s="2">
        <f t="shared" si="127"/>
        <v>2.438801038287948E-2</v>
      </c>
      <c r="L447" s="54">
        <f t="shared" si="128"/>
        <v>-8.6551219748564804E-8</v>
      </c>
      <c r="M447" s="54">
        <f t="shared" si="129"/>
        <v>8.8208618950107333E-21</v>
      </c>
      <c r="N447" s="55">
        <f t="shared" si="130"/>
        <v>288.86479026636277</v>
      </c>
    </row>
    <row r="448" spans="1:14">
      <c r="A448" s="2">
        <v>437</v>
      </c>
      <c r="B448" s="2">
        <f t="shared" si="131"/>
        <v>4.3600000000000409E-4</v>
      </c>
      <c r="C448" s="54">
        <f t="shared" si="119"/>
        <v>2.9931276170342108E-4</v>
      </c>
      <c r="D448" s="54">
        <f t="shared" si="120"/>
        <v>2.890660145678725E-4</v>
      </c>
      <c r="E448" s="54">
        <f t="shared" si="121"/>
        <v>9.9999974325460999E-5</v>
      </c>
      <c r="F448" s="54">
        <f t="shared" si="122"/>
        <v>2.4467245199513178E-4</v>
      </c>
      <c r="G448" s="2">
        <f t="shared" si="123"/>
        <v>4.0243126477733517E-6</v>
      </c>
      <c r="H448" s="54">
        <f t="shared" si="124"/>
        <v>-0.79180973575057323</v>
      </c>
      <c r="I448" s="62">
        <f t="shared" si="125"/>
        <v>0.66299541862199873</v>
      </c>
      <c r="J448" s="54">
        <f t="shared" si="126"/>
        <v>0.79180973575057323</v>
      </c>
      <c r="K448" s="2">
        <f t="shared" si="127"/>
        <v>2.4467245199513179E-2</v>
      </c>
      <c r="L448" s="54">
        <f t="shared" si="128"/>
        <v>-8.6521147134911267E-8</v>
      </c>
      <c r="M448" s="54">
        <f t="shared" si="129"/>
        <v>8.8411073246544364E-21</v>
      </c>
      <c r="N448" s="55">
        <f t="shared" si="130"/>
        <v>289.52778577150593</v>
      </c>
    </row>
    <row r="449" spans="1:14">
      <c r="A449" s="2">
        <v>438</v>
      </c>
      <c r="B449" s="2">
        <f t="shared" si="131"/>
        <v>4.3700000000000412E-4</v>
      </c>
      <c r="C449" s="54">
        <f t="shared" si="119"/>
        <v>2.9852095196767053E-4</v>
      </c>
      <c r="D449" s="54">
        <f t="shared" si="120"/>
        <v>2.897290099864945E-4</v>
      </c>
      <c r="E449" s="54">
        <f t="shared" si="121"/>
        <v>9.999997423893985E-5</v>
      </c>
      <c r="F449" s="54">
        <f t="shared" si="122"/>
        <v>2.4546426173088234E-4</v>
      </c>
      <c r="G449" s="2">
        <f t="shared" si="123"/>
        <v>4.0487798929728652E-6</v>
      </c>
      <c r="H449" s="54">
        <f t="shared" si="124"/>
        <v>-0.79126252021892596</v>
      </c>
      <c r="I449" s="62">
        <f t="shared" si="125"/>
        <v>0.66299541865296596</v>
      </c>
      <c r="J449" s="54">
        <f t="shared" si="126"/>
        <v>0.79126252021892596</v>
      </c>
      <c r="K449" s="2">
        <f t="shared" si="127"/>
        <v>2.4546426173088234E-2</v>
      </c>
      <c r="L449" s="54">
        <f t="shared" si="128"/>
        <v>-8.6490179873819057E-8</v>
      </c>
      <c r="M449" s="54">
        <f t="shared" si="129"/>
        <v>8.8613527542981395E-21</v>
      </c>
      <c r="N449" s="55">
        <f t="shared" si="130"/>
        <v>290.19078127664903</v>
      </c>
    </row>
    <row r="450" spans="1:14">
      <c r="A450" s="2">
        <v>439</v>
      </c>
      <c r="B450" s="2">
        <f t="shared" si="131"/>
        <v>4.3800000000000414E-4</v>
      </c>
      <c r="C450" s="54">
        <f t="shared" si="119"/>
        <v>2.977296894474516E-4</v>
      </c>
      <c r="D450" s="54">
        <f t="shared" si="120"/>
        <v>2.9039200540514746E-4</v>
      </c>
      <c r="E450" s="54">
        <f t="shared" si="121"/>
        <v>9.9999974152449668E-5</v>
      </c>
      <c r="F450" s="54">
        <f t="shared" si="122"/>
        <v>2.4625552425110126E-4</v>
      </c>
      <c r="G450" s="2">
        <f t="shared" si="123"/>
        <v>4.0733263191459538E-6</v>
      </c>
      <c r="H450" s="54">
        <f t="shared" si="124"/>
        <v>-0.79070655859764216</v>
      </c>
      <c r="I450" s="62">
        <f t="shared" si="125"/>
        <v>0.66299541868482426</v>
      </c>
      <c r="J450" s="54">
        <f t="shared" si="126"/>
        <v>0.79070655859764216</v>
      </c>
      <c r="K450" s="2">
        <f t="shared" si="127"/>
        <v>2.4625552425110126E-2</v>
      </c>
      <c r="L450" s="54">
        <f t="shared" si="128"/>
        <v>-8.6458321587297234E-8</v>
      </c>
      <c r="M450" s="54">
        <f t="shared" si="129"/>
        <v>8.8815981839418426E-21</v>
      </c>
      <c r="N450" s="55">
        <f t="shared" si="130"/>
        <v>290.85377678179219</v>
      </c>
    </row>
    <row r="451" spans="1:14">
      <c r="A451" s="2">
        <v>440</v>
      </c>
      <c r="B451" s="2">
        <f t="shared" si="131"/>
        <v>4.3900000000000417E-4</v>
      </c>
      <c r="C451" s="54">
        <f t="shared" si="119"/>
        <v>2.9693898288885397E-4</v>
      </c>
      <c r="D451" s="54">
        <f t="shared" si="120"/>
        <v>2.9105500082383229E-4</v>
      </c>
      <c r="E451" s="54">
        <f t="shared" si="121"/>
        <v>9.9999974065991348E-5</v>
      </c>
      <c r="F451" s="54">
        <f t="shared" si="122"/>
        <v>2.4704623080969889E-4</v>
      </c>
      <c r="G451" s="2">
        <f t="shared" si="123"/>
        <v>4.0979518715710637E-6</v>
      </c>
      <c r="H451" s="54">
        <f t="shared" si="124"/>
        <v>-0.79014188985052358</v>
      </c>
      <c r="I451" s="62">
        <f t="shared" si="125"/>
        <v>0.66299541871756995</v>
      </c>
      <c r="J451" s="54">
        <f t="shared" si="126"/>
        <v>0.79014188985052358</v>
      </c>
      <c r="K451" s="2">
        <f t="shared" si="127"/>
        <v>2.4704623080969889E-2</v>
      </c>
      <c r="L451" s="54">
        <f t="shared" si="128"/>
        <v>-8.6425575909343314E-8</v>
      </c>
      <c r="M451" s="54">
        <f t="shared" si="129"/>
        <v>8.9018436135855457E-21</v>
      </c>
      <c r="N451" s="55">
        <f t="shared" si="130"/>
        <v>291.51677228693541</v>
      </c>
    </row>
    <row r="452" spans="1:14">
      <c r="A452" s="2">
        <v>441</v>
      </c>
      <c r="B452" s="2">
        <f t="shared" si="131"/>
        <v>4.4000000000000419E-4</v>
      </c>
      <c r="C452" s="54">
        <f t="shared" si="119"/>
        <v>2.9614884099900344E-4</v>
      </c>
      <c r="D452" s="54">
        <f t="shared" si="120"/>
        <v>2.9171799624254987E-4</v>
      </c>
      <c r="E452" s="54">
        <f t="shared" si="121"/>
        <v>9.9999973979565771E-5</v>
      </c>
      <c r="F452" s="54">
        <f t="shared" si="122"/>
        <v>2.4783637269954942E-4</v>
      </c>
      <c r="G452" s="2">
        <f t="shared" si="123"/>
        <v>4.1226564946520336E-6</v>
      </c>
      <c r="H452" s="54">
        <f t="shared" si="124"/>
        <v>-0.78956855304796314</v>
      </c>
      <c r="I452" s="62">
        <f t="shared" si="125"/>
        <v>0.66299541875119938</v>
      </c>
      <c r="J452" s="54">
        <f t="shared" si="126"/>
        <v>0.78956855304796314</v>
      </c>
      <c r="K452" s="2">
        <f t="shared" si="127"/>
        <v>2.4783637269954941E-2</v>
      </c>
      <c r="L452" s="54">
        <f t="shared" si="128"/>
        <v>-8.6391946485782778E-8</v>
      </c>
      <c r="M452" s="54">
        <f t="shared" si="129"/>
        <v>8.9220890432292488E-21</v>
      </c>
      <c r="N452" s="55">
        <f t="shared" si="130"/>
        <v>292.17976779207856</v>
      </c>
    </row>
    <row r="453" spans="1:14">
      <c r="A453" s="2">
        <v>442</v>
      </c>
      <c r="B453" s="2">
        <f t="shared" si="131"/>
        <v>4.4100000000000421E-4</v>
      </c>
      <c r="C453" s="54">
        <f t="shared" si="119"/>
        <v>2.9535927244595547E-4</v>
      </c>
      <c r="D453" s="54">
        <f t="shared" si="120"/>
        <v>2.9238099166130105E-4</v>
      </c>
      <c r="E453" s="54">
        <f t="shared" si="121"/>
        <v>9.9999973893173818E-5</v>
      </c>
      <c r="F453" s="54">
        <f t="shared" si="122"/>
        <v>2.4862594125259739E-4</v>
      </c>
      <c r="G453" s="2">
        <f t="shared" si="123"/>
        <v>4.1474401319219889E-6</v>
      </c>
      <c r="H453" s="54">
        <f t="shared" si="124"/>
        <v>-0.78898658736530924</v>
      </c>
      <c r="I453" s="62">
        <f t="shared" si="125"/>
        <v>0.66299541878570889</v>
      </c>
      <c r="J453" s="54">
        <f t="shared" si="126"/>
        <v>0.78898658736530924</v>
      </c>
      <c r="K453" s="2">
        <f t="shared" si="127"/>
        <v>2.4862594125259738E-2</v>
      </c>
      <c r="L453" s="54">
        <f t="shared" si="128"/>
        <v>-8.6357436974108857E-8</v>
      </c>
      <c r="M453" s="54">
        <f t="shared" si="129"/>
        <v>8.9423344728729519E-21</v>
      </c>
      <c r="N453" s="55">
        <f t="shared" si="130"/>
        <v>292.84276329722172</v>
      </c>
    </row>
    <row r="454" spans="1:14">
      <c r="A454" s="2">
        <v>443</v>
      </c>
      <c r="B454" s="2">
        <f t="shared" si="131"/>
        <v>4.4200000000000424E-4</v>
      </c>
      <c r="C454" s="54">
        <f t="shared" si="119"/>
        <v>2.9457028585859018E-4</v>
      </c>
      <c r="D454" s="54">
        <f t="shared" si="120"/>
        <v>2.9304398708008677E-4</v>
      </c>
      <c r="E454" s="54">
        <f t="shared" si="121"/>
        <v>9.9999973806816383E-5</v>
      </c>
      <c r="F454" s="54">
        <f t="shared" si="122"/>
        <v>2.4941492783996268E-4</v>
      </c>
      <c r="G454" s="2">
        <f t="shared" si="123"/>
        <v>4.172302726047249E-6</v>
      </c>
      <c r="H454" s="54">
        <f t="shared" si="124"/>
        <v>-0.78839603208123299</v>
      </c>
      <c r="I454" s="62">
        <f t="shared" si="125"/>
        <v>0.66299541882109481</v>
      </c>
      <c r="J454" s="54">
        <f t="shared" si="126"/>
        <v>0.78839603208123299</v>
      </c>
      <c r="K454" s="2">
        <f t="shared" si="127"/>
        <v>2.4941492783996266E-2</v>
      </c>
      <c r="L454" s="54">
        <f t="shared" si="128"/>
        <v>-8.6322051043322172E-8</v>
      </c>
      <c r="M454" s="54">
        <f t="shared" si="129"/>
        <v>8.962579902516655E-21</v>
      </c>
      <c r="N454" s="55">
        <f t="shared" si="130"/>
        <v>293.50575880236482</v>
      </c>
    </row>
    <row r="455" spans="1:14">
      <c r="A455" s="2">
        <v>444</v>
      </c>
      <c r="B455" s="2">
        <f t="shared" si="131"/>
        <v>4.4300000000000426E-4</v>
      </c>
      <c r="C455" s="54">
        <f t="shared" si="119"/>
        <v>2.9378188982650893E-4</v>
      </c>
      <c r="D455" s="54">
        <f t="shared" si="120"/>
        <v>2.9370698249890788E-4</v>
      </c>
      <c r="E455" s="54">
        <f t="shared" si="121"/>
        <v>9.9999973720494334E-5</v>
      </c>
      <c r="F455" s="54">
        <f t="shared" si="122"/>
        <v>2.5020332387204393E-4</v>
      </c>
      <c r="G455" s="2">
        <f t="shared" si="123"/>
        <v>4.1972442188312454E-6</v>
      </c>
      <c r="H455" s="54">
        <f t="shared" si="124"/>
        <v>-0.78779692657609235</v>
      </c>
      <c r="I455" s="62">
        <f t="shared" si="125"/>
        <v>0.66299541885735347</v>
      </c>
      <c r="J455" s="54">
        <f t="shared" si="126"/>
        <v>0.78779692657609235</v>
      </c>
      <c r="K455" s="2">
        <f t="shared" si="127"/>
        <v>2.5020332387204393E-2</v>
      </c>
      <c r="L455" s="54">
        <f t="shared" si="128"/>
        <v>-8.6285792373770542E-8</v>
      </c>
      <c r="M455" s="54">
        <f t="shared" si="129"/>
        <v>8.9828253321603581E-21</v>
      </c>
      <c r="N455" s="55">
        <f t="shared" si="130"/>
        <v>294.16875430750804</v>
      </c>
    </row>
    <row r="456" spans="1:14">
      <c r="A456" s="2">
        <v>445</v>
      </c>
      <c r="B456" s="2">
        <f t="shared" si="131"/>
        <v>4.4400000000000429E-4</v>
      </c>
      <c r="C456" s="54">
        <f t="shared" si="119"/>
        <v>2.9299409289993284E-4</v>
      </c>
      <c r="D456" s="54">
        <f t="shared" si="120"/>
        <v>2.9436997791776521E-4</v>
      </c>
      <c r="E456" s="54">
        <f t="shared" si="121"/>
        <v>9.9999973634208537E-5</v>
      </c>
      <c r="F456" s="54">
        <f t="shared" si="122"/>
        <v>2.5099112079862002E-4</v>
      </c>
      <c r="G456" s="2">
        <f t="shared" si="123"/>
        <v>4.2222645512184499E-6</v>
      </c>
      <c r="H456" s="54">
        <f t="shared" si="124"/>
        <v>-0.78718931033030282</v>
      </c>
      <c r="I456" s="62">
        <f t="shared" si="125"/>
        <v>0.66299541889448121</v>
      </c>
      <c r="J456" s="54">
        <f t="shared" si="126"/>
        <v>0.78718931033030282</v>
      </c>
      <c r="K456" s="2">
        <f t="shared" si="127"/>
        <v>2.5099112079862002E-2</v>
      </c>
      <c r="L456" s="54">
        <f t="shared" si="128"/>
        <v>-8.6248664656988882E-8</v>
      </c>
      <c r="M456" s="54">
        <f t="shared" si="129"/>
        <v>9.0030707618040642E-21</v>
      </c>
      <c r="N456" s="55">
        <f t="shared" si="130"/>
        <v>294.83174981265125</v>
      </c>
    </row>
    <row r="457" spans="1:14">
      <c r="A457" s="2">
        <v>446</v>
      </c>
      <c r="B457" s="2">
        <f t="shared" si="131"/>
        <v>4.4500000000000431E-4</v>
      </c>
      <c r="C457" s="54">
        <f t="shared" si="119"/>
        <v>2.9220690358960254E-4</v>
      </c>
      <c r="D457" s="54">
        <f t="shared" si="120"/>
        <v>2.9503297333665967E-4</v>
      </c>
      <c r="E457" s="54">
        <f t="shared" si="121"/>
        <v>9.9999973547959875E-5</v>
      </c>
      <c r="F457" s="54">
        <f t="shared" si="122"/>
        <v>2.5177831010895032E-4</v>
      </c>
      <c r="G457" s="2">
        <f t="shared" si="123"/>
        <v>4.2473636632983117E-6</v>
      </c>
      <c r="H457" s="54">
        <f t="shared" si="124"/>
        <v>-0.78657322292270582</v>
      </c>
      <c r="I457" s="62">
        <f t="shared" si="125"/>
        <v>0.66299541893247427</v>
      </c>
      <c r="J457" s="54">
        <f t="shared" si="126"/>
        <v>0.78657322292270582</v>
      </c>
      <c r="K457" s="2">
        <f t="shared" si="127"/>
        <v>2.5177831010895033E-2</v>
      </c>
      <c r="L457" s="54">
        <f t="shared" si="128"/>
        <v>-8.6210671595539086E-8</v>
      </c>
      <c r="M457" s="54">
        <f t="shared" si="129"/>
        <v>9.0233161914477673E-21</v>
      </c>
      <c r="N457" s="55">
        <f t="shared" si="130"/>
        <v>295.49474531779441</v>
      </c>
    </row>
    <row r="458" spans="1:14">
      <c r="A458" s="2">
        <v>447</v>
      </c>
      <c r="B458" s="2">
        <f t="shared" si="131"/>
        <v>4.4600000000000434E-4</v>
      </c>
      <c r="C458" s="54">
        <f t="shared" si="119"/>
        <v>2.9142033036667984E-4</v>
      </c>
      <c r="D458" s="54">
        <f t="shared" si="120"/>
        <v>2.9569596875559214E-4</v>
      </c>
      <c r="E458" s="54">
        <f t="shared" si="121"/>
        <v>9.9999973461749201E-5</v>
      </c>
      <c r="F458" s="54">
        <f t="shared" si="122"/>
        <v>2.5256488333187302E-4</v>
      </c>
      <c r="G458" s="2">
        <f t="shared" si="123"/>
        <v>4.272541494309207E-6</v>
      </c>
      <c r="H458" s="54">
        <f t="shared" si="124"/>
        <v>-0.78594870402893924</v>
      </c>
      <c r="I458" s="62">
        <f t="shared" si="125"/>
        <v>0.66299541897132896</v>
      </c>
      <c r="J458" s="54">
        <f t="shared" si="126"/>
        <v>0.78594870402893924</v>
      </c>
      <c r="K458" s="2">
        <f t="shared" si="127"/>
        <v>2.5256488333187301E-2</v>
      </c>
      <c r="L458" s="54">
        <f t="shared" si="128"/>
        <v>-8.6171816902850096E-8</v>
      </c>
      <c r="M458" s="54">
        <f t="shared" si="129"/>
        <v>9.0435616210914704E-21</v>
      </c>
      <c r="N458" s="55">
        <f t="shared" si="130"/>
        <v>296.15774082293763</v>
      </c>
    </row>
    <row r="459" spans="1:14">
      <c r="A459" s="2">
        <v>448</v>
      </c>
      <c r="B459" s="2">
        <f t="shared" si="131"/>
        <v>4.4700000000000436E-4</v>
      </c>
      <c r="C459" s="54">
        <f t="shared" si="119"/>
        <v>2.9063438166265087E-4</v>
      </c>
      <c r="D459" s="54">
        <f t="shared" si="120"/>
        <v>2.9635896417456347E-4</v>
      </c>
      <c r="E459" s="54">
        <f t="shared" si="121"/>
        <v>9.9999973375577381E-5</v>
      </c>
      <c r="F459" s="54">
        <f t="shared" si="122"/>
        <v>2.5335083203590199E-4</v>
      </c>
      <c r="G459" s="2">
        <f t="shared" si="123"/>
        <v>4.2977979826423943E-6</v>
      </c>
      <c r="H459" s="54">
        <f t="shared" si="124"/>
        <v>-0.78531579341980895</v>
      </c>
      <c r="I459" s="62">
        <f t="shared" si="125"/>
        <v>0.66299541901104153</v>
      </c>
      <c r="J459" s="54">
        <f t="shared" si="126"/>
        <v>0.78531579341980895</v>
      </c>
      <c r="K459" s="2">
        <f t="shared" si="127"/>
        <v>2.5335083203590198E-2</v>
      </c>
      <c r="L459" s="54">
        <f t="shared" si="128"/>
        <v>-8.6132104303057959E-8</v>
      </c>
      <c r="M459" s="54">
        <f t="shared" si="129"/>
        <v>9.0638070507351735E-21</v>
      </c>
      <c r="N459" s="55">
        <f t="shared" si="130"/>
        <v>296.82073632808078</v>
      </c>
    </row>
    <row r="460" spans="1:14">
      <c r="A460" s="2">
        <v>449</v>
      </c>
      <c r="B460" s="2">
        <f t="shared" si="131"/>
        <v>4.4800000000000438E-4</v>
      </c>
      <c r="C460" s="54">
        <f t="shared" si="119"/>
        <v>2.8984906586923109E-4</v>
      </c>
      <c r="D460" s="54">
        <f t="shared" si="120"/>
        <v>2.9702195959357454E-4</v>
      </c>
      <c r="E460" s="54">
        <f t="shared" si="121"/>
        <v>9.9999973289445271E-5</v>
      </c>
      <c r="F460" s="54">
        <f t="shared" si="122"/>
        <v>2.5413614782932178E-4</v>
      </c>
      <c r="G460" s="2">
        <f t="shared" si="123"/>
        <v>4.3231330658459845E-6</v>
      </c>
      <c r="H460" s="54">
        <f t="shared" si="124"/>
        <v>-0.78467453095966422</v>
      </c>
      <c r="I460" s="62">
        <f t="shared" si="125"/>
        <v>0.6629954190516083</v>
      </c>
      <c r="J460" s="54">
        <f t="shared" si="126"/>
        <v>0.78467453095966422</v>
      </c>
      <c r="K460" s="2">
        <f t="shared" si="127"/>
        <v>2.5413614782932178E-2</v>
      </c>
      <c r="L460" s="54">
        <f t="shared" si="128"/>
        <v>-8.6091537530846085E-8</v>
      </c>
      <c r="M460" s="54">
        <f t="shared" si="129"/>
        <v>9.0840524803788766E-21</v>
      </c>
      <c r="N460" s="55">
        <f t="shared" si="130"/>
        <v>297.48373183322394</v>
      </c>
    </row>
    <row r="461" spans="1:14">
      <c r="A461" s="2">
        <v>450</v>
      </c>
      <c r="B461" s="2">
        <f t="shared" si="131"/>
        <v>4.4900000000000441E-4</v>
      </c>
      <c r="C461" s="54">
        <f t="shared" si="119"/>
        <v>2.8906439133827142E-4</v>
      </c>
      <c r="D461" s="54">
        <f t="shared" si="120"/>
        <v>2.9768495501262615E-4</v>
      </c>
      <c r="E461" s="54">
        <f t="shared" si="121"/>
        <v>9.9999973203353736E-5</v>
      </c>
      <c r="F461" s="54">
        <f t="shared" si="122"/>
        <v>2.5492082236028144E-4</v>
      </c>
      <c r="G461" s="2">
        <f t="shared" si="123"/>
        <v>4.3485466806289168E-6</v>
      </c>
      <c r="H461" s="54">
        <f t="shared" si="124"/>
        <v>-0.78402495660477045</v>
      </c>
      <c r="I461" s="62">
        <f t="shared" si="125"/>
        <v>0.66299541909302551</v>
      </c>
      <c r="J461" s="54">
        <f t="shared" si="126"/>
        <v>0.78402495660477045</v>
      </c>
      <c r="K461" s="2">
        <f t="shared" si="127"/>
        <v>2.5492082236028144E-2</v>
      </c>
      <c r="L461" s="54">
        <f t="shared" si="128"/>
        <v>-8.6050120331285496E-8</v>
      </c>
      <c r="M461" s="54">
        <f t="shared" si="129"/>
        <v>9.1042979100225797E-21</v>
      </c>
      <c r="N461" s="55">
        <f t="shared" si="130"/>
        <v>298.14672733836704</v>
      </c>
    </row>
    <row r="462" spans="1:14">
      <c r="A462" s="2">
        <v>451</v>
      </c>
      <c r="B462" s="2">
        <f t="shared" si="131"/>
        <v>4.5000000000000443E-4</v>
      </c>
      <c r="C462" s="54">
        <f t="shared" si="119"/>
        <v>2.8828036638166668E-4</v>
      </c>
      <c r="D462" s="54">
        <f t="shared" si="120"/>
        <v>2.9834795043171919E-4</v>
      </c>
      <c r="E462" s="54">
        <f t="shared" si="121"/>
        <v>9.9999973117303618E-5</v>
      </c>
      <c r="F462" s="54">
        <f t="shared" si="122"/>
        <v>2.5570484731688619E-4</v>
      </c>
      <c r="G462" s="2">
        <f t="shared" si="123"/>
        <v>4.3740387628649449E-6</v>
      </c>
      <c r="H462" s="54">
        <f t="shared" si="124"/>
        <v>-0.78336711040168749</v>
      </c>
      <c r="I462" s="62">
        <f t="shared" si="125"/>
        <v>0.66299541913528937</v>
      </c>
      <c r="J462" s="54">
        <f t="shared" si="126"/>
        <v>0.78336711040168749</v>
      </c>
      <c r="K462" s="2">
        <f t="shared" si="127"/>
        <v>2.5570484731688617E-2</v>
      </c>
      <c r="L462" s="54">
        <f t="shared" si="128"/>
        <v>-8.6007856459675336E-8</v>
      </c>
      <c r="M462" s="54">
        <f t="shared" si="129"/>
        <v>9.1245433396662828E-21</v>
      </c>
      <c r="N462" s="55">
        <f t="shared" si="130"/>
        <v>298.80972284351026</v>
      </c>
    </row>
    <row r="463" spans="1:14">
      <c r="A463" s="2">
        <v>452</v>
      </c>
      <c r="B463" s="2">
        <f t="shared" si="131"/>
        <v>4.5100000000000446E-4</v>
      </c>
      <c r="C463" s="54">
        <f t="shared" si="119"/>
        <v>2.87496999271265E-4</v>
      </c>
      <c r="D463" s="54">
        <f t="shared" si="120"/>
        <v>2.9901094585085445E-4</v>
      </c>
      <c r="E463" s="54">
        <f t="shared" si="121"/>
        <v>9.9999973031295757E-5</v>
      </c>
      <c r="F463" s="54">
        <f t="shared" si="122"/>
        <v>2.5648821442728786E-4</v>
      </c>
      <c r="G463" s="2">
        <f t="shared" si="123"/>
        <v>4.3996092475966335E-6</v>
      </c>
      <c r="H463" s="54">
        <f t="shared" si="124"/>
        <v>-0.78270103248564715</v>
      </c>
      <c r="I463" s="62">
        <f t="shared" si="125"/>
        <v>0.66299541917839622</v>
      </c>
      <c r="J463" s="54">
        <f t="shared" si="126"/>
        <v>0.78270103248564715</v>
      </c>
      <c r="K463" s="2">
        <f t="shared" si="127"/>
        <v>2.5648821442728786E-2</v>
      </c>
      <c r="L463" s="54">
        <f t="shared" si="128"/>
        <v>-8.5964749681383364E-8</v>
      </c>
      <c r="M463" s="54">
        <f t="shared" si="129"/>
        <v>9.1447887693099859E-21</v>
      </c>
      <c r="N463" s="55">
        <f t="shared" si="130"/>
        <v>299.47271834865342</v>
      </c>
    </row>
    <row r="464" spans="1:14">
      <c r="A464" s="2">
        <v>453</v>
      </c>
      <c r="B464" s="2">
        <f t="shared" si="131"/>
        <v>4.5200000000000448E-4</v>
      </c>
      <c r="C464" s="54">
        <f t="shared" si="119"/>
        <v>2.8671429823877936E-4</v>
      </c>
      <c r="D464" s="54">
        <f t="shared" si="120"/>
        <v>2.9967394127003287E-4</v>
      </c>
      <c r="E464" s="54">
        <f t="shared" si="121"/>
        <v>9.9999972945331007E-5</v>
      </c>
      <c r="F464" s="54">
        <f t="shared" si="122"/>
        <v>2.5727091545977351E-4</v>
      </c>
      <c r="G464" s="2">
        <f t="shared" si="123"/>
        <v>4.4252580690393625E-6</v>
      </c>
      <c r="H464" s="54">
        <f t="shared" si="124"/>
        <v>-0.78202676307893448</v>
      </c>
      <c r="I464" s="62">
        <f t="shared" si="125"/>
        <v>0.66299541922234206</v>
      </c>
      <c r="J464" s="54">
        <f t="shared" si="126"/>
        <v>0.78202676307893448</v>
      </c>
      <c r="K464" s="2">
        <f t="shared" si="127"/>
        <v>2.5727091545977351E-2</v>
      </c>
      <c r="L464" s="54">
        <f t="shared" si="128"/>
        <v>-8.5920803771686646E-8</v>
      </c>
      <c r="M464" s="54">
        <f t="shared" si="129"/>
        <v>9.165034198953689E-21</v>
      </c>
      <c r="N464" s="55">
        <f t="shared" si="130"/>
        <v>300.13571385379657</v>
      </c>
    </row>
    <row r="465" spans="1:14">
      <c r="A465" s="2">
        <v>454</v>
      </c>
      <c r="B465" s="2">
        <f t="shared" si="131"/>
        <v>4.5300000000000451E-4</v>
      </c>
      <c r="C465" s="54">
        <f t="shared" si="119"/>
        <v>2.859322714757004E-4</v>
      </c>
      <c r="D465" s="54">
        <f t="shared" si="120"/>
        <v>3.0033693668925519E-4</v>
      </c>
      <c r="E465" s="54">
        <f t="shared" si="121"/>
        <v>9.9999972859410208E-5</v>
      </c>
      <c r="F465" s="54">
        <f t="shared" si="122"/>
        <v>2.5805294222285246E-4</v>
      </c>
      <c r="G465" s="2">
        <f t="shared" si="123"/>
        <v>4.4509851605853402E-6</v>
      </c>
      <c r="H465" s="54">
        <f t="shared" si="124"/>
        <v>-0.78134434248926787</v>
      </c>
      <c r="I465" s="62">
        <f t="shared" si="125"/>
        <v>0.66299541926712335</v>
      </c>
      <c r="J465" s="54">
        <f t="shared" si="126"/>
        <v>0.78134434248926787</v>
      </c>
      <c r="K465" s="2">
        <f t="shared" si="127"/>
        <v>2.5805294222285245E-2</v>
      </c>
      <c r="L465" s="54">
        <f t="shared" si="128"/>
        <v>-8.5876022515612362E-8</v>
      </c>
      <c r="M465" s="54">
        <f t="shared" si="129"/>
        <v>9.1852796285973921E-21</v>
      </c>
      <c r="N465" s="55">
        <f t="shared" si="130"/>
        <v>300.79870935893973</v>
      </c>
    </row>
    <row r="466" spans="1:14">
      <c r="A466" s="2">
        <v>455</v>
      </c>
      <c r="B466" s="2">
        <f t="shared" si="131"/>
        <v>4.5400000000000453E-4</v>
      </c>
      <c r="C466" s="54">
        <f t="shared" si="119"/>
        <v>2.8515092713321115E-4</v>
      </c>
      <c r="D466" s="54">
        <f t="shared" si="120"/>
        <v>3.0099993210852229E-4</v>
      </c>
      <c r="E466" s="54">
        <f t="shared" si="121"/>
        <v>9.9999972773534186E-5</v>
      </c>
      <c r="F466" s="54">
        <f t="shared" si="122"/>
        <v>2.5883428656534171E-4</v>
      </c>
      <c r="G466" s="2">
        <f t="shared" si="123"/>
        <v>4.4767904548076251E-6</v>
      </c>
      <c r="H466" s="54">
        <f t="shared" si="124"/>
        <v>-0.78065381110818499</v>
      </c>
      <c r="I466" s="62">
        <f t="shared" si="125"/>
        <v>0.6629954193127362</v>
      </c>
      <c r="J466" s="54">
        <f t="shared" si="126"/>
        <v>0.78065381110818499</v>
      </c>
      <c r="K466" s="2">
        <f t="shared" si="127"/>
        <v>2.5883428656534171E-2</v>
      </c>
      <c r="L466" s="54">
        <f t="shared" si="128"/>
        <v>-8.5830409707778742E-8</v>
      </c>
      <c r="M466" s="54">
        <f t="shared" si="129"/>
        <v>9.2055250582410952E-21</v>
      </c>
      <c r="N466" s="55">
        <f t="shared" si="130"/>
        <v>301.46170486408289</v>
      </c>
    </row>
    <row r="467" spans="1:14">
      <c r="A467" s="2">
        <v>456</v>
      </c>
      <c r="B467" s="2">
        <f t="shared" si="131"/>
        <v>4.5500000000000455E-4</v>
      </c>
      <c r="C467" s="54">
        <f t="shared" si="119"/>
        <v>2.8437027332210295E-4</v>
      </c>
      <c r="D467" s="54">
        <f t="shared" si="120"/>
        <v>3.0166292752783504E-4</v>
      </c>
      <c r="E467" s="54">
        <f t="shared" si="121"/>
        <v>9.9999972687703781E-5</v>
      </c>
      <c r="F467" s="54">
        <f t="shared" si="122"/>
        <v>2.5961494037644991E-4</v>
      </c>
      <c r="G467" s="2">
        <f t="shared" si="123"/>
        <v>4.5026738834641591E-6</v>
      </c>
      <c r="H467" s="54">
        <f t="shared" si="124"/>
        <v>-0.77995520940942686</v>
      </c>
      <c r="I467" s="62">
        <f t="shared" si="125"/>
        <v>0.66299541935917672</v>
      </c>
      <c r="J467" s="54">
        <f t="shared" si="126"/>
        <v>0.77995520940942686</v>
      </c>
      <c r="K467" s="2">
        <f t="shared" si="127"/>
        <v>2.5961494037644993E-2</v>
      </c>
      <c r="L467" s="54">
        <f t="shared" si="128"/>
        <v>-8.5783969152236188E-8</v>
      </c>
      <c r="M467" s="54">
        <f t="shared" si="129"/>
        <v>9.2257704878847984E-21</v>
      </c>
      <c r="N467" s="55">
        <f t="shared" si="130"/>
        <v>302.12470036922605</v>
      </c>
    </row>
    <row r="468" spans="1:14">
      <c r="A468" s="2">
        <v>457</v>
      </c>
      <c r="B468" s="2">
        <f t="shared" si="131"/>
        <v>4.5600000000000458E-4</v>
      </c>
      <c r="C468" s="54">
        <f t="shared" si="119"/>
        <v>2.8359031811269354E-4</v>
      </c>
      <c r="D468" s="54">
        <f t="shared" si="120"/>
        <v>3.0232592294719419E-4</v>
      </c>
      <c r="E468" s="54">
        <f t="shared" si="121"/>
        <v>9.9999972601919808E-5</v>
      </c>
      <c r="F468" s="54">
        <f t="shared" si="122"/>
        <v>2.6039489558585933E-4</v>
      </c>
      <c r="G468" s="2">
        <f t="shared" si="123"/>
        <v>4.5286353775018044E-6</v>
      </c>
      <c r="H468" s="54">
        <f t="shared" si="124"/>
        <v>-0.77924857794732705</v>
      </c>
      <c r="I468" s="62">
        <f t="shared" si="125"/>
        <v>0.66299541940644124</v>
      </c>
      <c r="J468" s="54">
        <f t="shared" si="126"/>
        <v>0.77924857794732705</v>
      </c>
      <c r="K468" s="2">
        <f t="shared" si="127"/>
        <v>2.6039489558585933E-2</v>
      </c>
      <c r="L468" s="54">
        <f t="shared" si="128"/>
        <v>-8.5736704662308475E-8</v>
      </c>
      <c r="M468" s="54">
        <f t="shared" si="129"/>
        <v>9.2460159175285015E-21</v>
      </c>
      <c r="N468" s="55">
        <f t="shared" si="130"/>
        <v>302.78769587436921</v>
      </c>
    </row>
    <row r="469" spans="1:14">
      <c r="A469" s="2">
        <v>458</v>
      </c>
      <c r="B469" s="2">
        <f t="shared" si="131"/>
        <v>4.570000000000046E-4</v>
      </c>
      <c r="C469" s="54">
        <f t="shared" si="119"/>
        <v>2.8281106953474623E-4</v>
      </c>
      <c r="D469" s="54">
        <f t="shared" si="120"/>
        <v>3.0298891836660061E-4</v>
      </c>
      <c r="E469" s="54">
        <f t="shared" si="121"/>
        <v>9.9999972516183106E-5</v>
      </c>
      <c r="F469" s="54">
        <f t="shared" si="122"/>
        <v>2.6117414416380663E-4</v>
      </c>
      <c r="G469" s="2">
        <f t="shared" si="123"/>
        <v>4.5546748670603903E-6</v>
      </c>
      <c r="H469" s="54">
        <f t="shared" si="124"/>
        <v>-0.77853395735520037</v>
      </c>
      <c r="I469" s="62">
        <f t="shared" si="125"/>
        <v>0.66299541945452578</v>
      </c>
      <c r="J469" s="54">
        <f t="shared" si="126"/>
        <v>0.77853395735520037</v>
      </c>
      <c r="K469" s="2">
        <f t="shared" si="127"/>
        <v>2.6117414416380665E-2</v>
      </c>
      <c r="L469" s="54">
        <f t="shared" si="128"/>
        <v>-8.5688620060434231E-8</v>
      </c>
      <c r="M469" s="54">
        <f t="shared" si="129"/>
        <v>9.2662613471722046E-21</v>
      </c>
      <c r="N469" s="55">
        <f t="shared" si="130"/>
        <v>303.45069137951242</v>
      </c>
    </row>
    <row r="470" spans="1:14">
      <c r="A470" s="2">
        <v>459</v>
      </c>
      <c r="B470" s="2">
        <f t="shared" si="131"/>
        <v>4.5800000000000463E-4</v>
      </c>
      <c r="C470" s="54">
        <f t="shared" si="119"/>
        <v>2.8203253557739102E-4</v>
      </c>
      <c r="D470" s="54">
        <f t="shared" si="120"/>
        <v>3.0365191378605512E-4</v>
      </c>
      <c r="E470" s="54">
        <f t="shared" si="121"/>
        <v>9.9999972430494488E-5</v>
      </c>
      <c r="F470" s="54">
        <f t="shared" si="122"/>
        <v>2.6195267812116185E-4</v>
      </c>
      <c r="G470" s="2">
        <f t="shared" si="123"/>
        <v>4.5807922814767708E-6</v>
      </c>
      <c r="H470" s="54">
        <f t="shared" si="124"/>
        <v>-0.77781138834373609</v>
      </c>
      <c r="I470" s="62">
        <f t="shared" si="125"/>
        <v>0.66299541950342666</v>
      </c>
      <c r="J470" s="54">
        <f t="shared" si="126"/>
        <v>0.77781138834373609</v>
      </c>
      <c r="K470" s="2">
        <f t="shared" si="127"/>
        <v>2.6195267812116185E-2</v>
      </c>
      <c r="L470" s="54">
        <f t="shared" si="128"/>
        <v>-8.5639719178008465E-8</v>
      </c>
      <c r="M470" s="54">
        <f t="shared" si="129"/>
        <v>9.2865067768159077E-21</v>
      </c>
      <c r="N470" s="55">
        <f t="shared" si="130"/>
        <v>304.11368688465552</v>
      </c>
    </row>
    <row r="471" spans="1:14">
      <c r="A471" s="2">
        <v>460</v>
      </c>
      <c r="B471" s="2">
        <f t="shared" si="131"/>
        <v>4.5900000000000465E-4</v>
      </c>
      <c r="C471" s="54">
        <f t="shared" si="119"/>
        <v>2.8125472418904726E-4</v>
      </c>
      <c r="D471" s="54">
        <f t="shared" si="120"/>
        <v>3.0431490920555853E-4</v>
      </c>
      <c r="E471" s="54">
        <f t="shared" si="121"/>
        <v>9.9999972344854768E-5</v>
      </c>
      <c r="F471" s="54">
        <f t="shared" si="122"/>
        <v>2.627304895095056E-4</v>
      </c>
      <c r="G471" s="2">
        <f t="shared" si="123"/>
        <v>4.6069875492888871E-6</v>
      </c>
      <c r="H471" s="54">
        <f t="shared" si="124"/>
        <v>-0.77708091169939153</v>
      </c>
      <c r="I471" s="62">
        <f t="shared" si="125"/>
        <v>0.66299541955314001</v>
      </c>
      <c r="J471" s="54">
        <f t="shared" si="126"/>
        <v>0.77708091169939153</v>
      </c>
      <c r="K471" s="2">
        <f t="shared" si="127"/>
        <v>2.6273048950950562E-2</v>
      </c>
      <c r="L471" s="54">
        <f t="shared" si="128"/>
        <v>-8.5590005855224317E-8</v>
      </c>
      <c r="M471" s="54">
        <f t="shared" si="129"/>
        <v>9.3067522064596108E-21</v>
      </c>
      <c r="N471" s="55">
        <f t="shared" si="130"/>
        <v>304.77668238979868</v>
      </c>
    </row>
    <row r="472" spans="1:14">
      <c r="A472" s="2">
        <v>461</v>
      </c>
      <c r="B472" s="2">
        <f t="shared" si="131"/>
        <v>4.6000000000000468E-4</v>
      </c>
      <c r="C472" s="54">
        <f t="shared" si="119"/>
        <v>2.8047764327734784E-4</v>
      </c>
      <c r="D472" s="54">
        <f t="shared" si="120"/>
        <v>3.0497790462511164E-4</v>
      </c>
      <c r="E472" s="54">
        <f t="shared" si="121"/>
        <v>9.9999972259264759E-5</v>
      </c>
      <c r="F472" s="54">
        <f t="shared" si="122"/>
        <v>2.6350757042120502E-4</v>
      </c>
      <c r="G472" s="2">
        <f t="shared" si="123"/>
        <v>4.633260598239838E-6</v>
      </c>
      <c r="H472" s="54">
        <f t="shared" si="124"/>
        <v>-0.77634256828278925</v>
      </c>
      <c r="I472" s="62">
        <f t="shared" si="125"/>
        <v>0.66299541960366193</v>
      </c>
      <c r="J472" s="54">
        <f t="shared" si="126"/>
        <v>0.77634256828278925</v>
      </c>
      <c r="K472" s="2">
        <f t="shared" si="127"/>
        <v>2.63507570421205E-2</v>
      </c>
      <c r="L472" s="54">
        <f t="shared" si="128"/>
        <v>-8.5539483940915076E-8</v>
      </c>
      <c r="M472" s="54">
        <f t="shared" si="129"/>
        <v>9.3269976361033139E-21</v>
      </c>
      <c r="N472" s="55">
        <f t="shared" si="130"/>
        <v>305.43967789494184</v>
      </c>
    </row>
    <row r="473" spans="1:14">
      <c r="A473" s="2">
        <v>462</v>
      </c>
      <c r="B473" s="2">
        <f t="shared" si="131"/>
        <v>4.610000000000047E-4</v>
      </c>
      <c r="C473" s="54">
        <f t="shared" si="119"/>
        <v>2.7970130070906505E-4</v>
      </c>
      <c r="D473" s="54">
        <f t="shared" si="120"/>
        <v>3.0564090004471528E-4</v>
      </c>
      <c r="E473" s="54">
        <f t="shared" si="121"/>
        <v>9.9999972173725273E-5</v>
      </c>
      <c r="F473" s="54">
        <f t="shared" si="122"/>
        <v>2.6428391298948781E-4</v>
      </c>
      <c r="G473" s="2">
        <f t="shared" si="123"/>
        <v>4.6596113552819587E-6</v>
      </c>
      <c r="H473" s="54">
        <f t="shared" si="124"/>
        <v>-0.77559639902711563</v>
      </c>
      <c r="I473" s="62">
        <f t="shared" si="125"/>
        <v>0.66299541965498854</v>
      </c>
      <c r="J473" s="54">
        <f t="shared" si="126"/>
        <v>0.77559639902711563</v>
      </c>
      <c r="K473" s="2">
        <f t="shared" si="127"/>
        <v>2.6428391298948781E-2</v>
      </c>
      <c r="L473" s="54">
        <f t="shared" si="128"/>
        <v>-8.5488157292396202E-8</v>
      </c>
      <c r="M473" s="54">
        <f t="shared" si="129"/>
        <v>9.347243065747017E-21</v>
      </c>
      <c r="N473" s="55">
        <f t="shared" si="130"/>
        <v>306.10267340008505</v>
      </c>
    </row>
    <row r="474" spans="1:14">
      <c r="A474" s="2">
        <v>463</v>
      </c>
      <c r="B474" s="2">
        <f t="shared" si="131"/>
        <v>4.6200000000000472E-4</v>
      </c>
      <c r="C474" s="54">
        <f t="shared" si="119"/>
        <v>2.7892570431003793E-4</v>
      </c>
      <c r="D474" s="54">
        <f t="shared" si="120"/>
        <v>3.0630389546437025E-4</v>
      </c>
      <c r="E474" s="54">
        <f t="shared" si="121"/>
        <v>9.9999972088237111E-5</v>
      </c>
      <c r="F474" s="54">
        <f t="shared" si="122"/>
        <v>2.6505950938851493E-4</v>
      </c>
      <c r="G474" s="2">
        <f t="shared" si="123"/>
        <v>4.6860397465809076E-6</v>
      </c>
      <c r="H474" s="54">
        <f t="shared" si="124"/>
        <v>-0.77484244493652255</v>
      </c>
      <c r="I474" s="62">
        <f t="shared" si="125"/>
        <v>0.66299541970711606</v>
      </c>
      <c r="J474" s="54">
        <f t="shared" si="126"/>
        <v>0.77484244493652255</v>
      </c>
      <c r="K474" s="2">
        <f t="shared" si="127"/>
        <v>2.6505950938851493E-2</v>
      </c>
      <c r="L474" s="54">
        <f t="shared" si="128"/>
        <v>-8.5436029775307704E-8</v>
      </c>
      <c r="M474" s="54">
        <f t="shared" si="129"/>
        <v>9.3674884953907201E-21</v>
      </c>
      <c r="N474" s="55">
        <f t="shared" si="130"/>
        <v>306.76566890522821</v>
      </c>
    </row>
    <row r="475" spans="1:14">
      <c r="A475" s="2">
        <v>464</v>
      </c>
      <c r="B475" s="2">
        <f t="shared" si="131"/>
        <v>4.6300000000000475E-4</v>
      </c>
      <c r="C475" s="54">
        <f t="shared" si="119"/>
        <v>2.7815086186510143E-4</v>
      </c>
      <c r="D475" s="54">
        <f t="shared" si="120"/>
        <v>3.0696689088407738E-4</v>
      </c>
      <c r="E475" s="54">
        <f t="shared" si="121"/>
        <v>9.9999972002801085E-5</v>
      </c>
      <c r="F475" s="54">
        <f t="shared" si="122"/>
        <v>2.6583435183345143E-4</v>
      </c>
      <c r="G475" s="2">
        <f t="shared" si="123"/>
        <v>4.7125456975197592E-6</v>
      </c>
      <c r="H475" s="54">
        <f t="shared" si="124"/>
        <v>-0.77408074708453123</v>
      </c>
      <c r="I475" s="62">
        <f t="shared" si="125"/>
        <v>0.66299541976004062</v>
      </c>
      <c r="J475" s="54">
        <f t="shared" si="126"/>
        <v>0.77408074708453123</v>
      </c>
      <c r="K475" s="2">
        <f t="shared" si="127"/>
        <v>2.6583435183345144E-2</v>
      </c>
      <c r="L475" s="54">
        <f t="shared" si="128"/>
        <v>-8.5383105263456669E-8</v>
      </c>
      <c r="M475" s="54">
        <f t="shared" si="129"/>
        <v>9.3877339250344232E-21</v>
      </c>
      <c r="N475" s="55">
        <f t="shared" si="130"/>
        <v>307.42866441037131</v>
      </c>
    </row>
    <row r="476" spans="1:14">
      <c r="A476" s="2">
        <v>465</v>
      </c>
      <c r="B476" s="2">
        <f t="shared" si="131"/>
        <v>4.6400000000000477E-4</v>
      </c>
      <c r="C476" s="54">
        <f t="shared" si="119"/>
        <v>2.7737678111801692E-4</v>
      </c>
      <c r="D476" s="54">
        <f t="shared" si="120"/>
        <v>3.0762988630383742E-4</v>
      </c>
      <c r="E476" s="54">
        <f t="shared" si="121"/>
        <v>9.9999971917417982E-5</v>
      </c>
      <c r="F476" s="54">
        <f t="shared" si="122"/>
        <v>2.6660843258053595E-4</v>
      </c>
      <c r="G476" s="2">
        <f t="shared" si="123"/>
        <v>4.7391291327031046E-6</v>
      </c>
      <c r="H476" s="54">
        <f t="shared" si="124"/>
        <v>-0.77331134661243872</v>
      </c>
      <c r="I476" s="62">
        <f t="shared" si="125"/>
        <v>0.6629954198137582</v>
      </c>
      <c r="J476" s="54">
        <f t="shared" si="126"/>
        <v>0.77331134661243872</v>
      </c>
      <c r="K476" s="2">
        <f t="shared" si="127"/>
        <v>2.6660843258053596E-2</v>
      </c>
      <c r="L476" s="54">
        <f t="shared" si="128"/>
        <v>-8.5329387638659941E-8</v>
      </c>
      <c r="M476" s="54">
        <f t="shared" si="129"/>
        <v>9.4079793546781263E-21</v>
      </c>
      <c r="N476" s="55">
        <f t="shared" si="130"/>
        <v>308.09165991551447</v>
      </c>
    </row>
    <row r="477" spans="1:14">
      <c r="A477" s="2">
        <v>466</v>
      </c>
      <c r="B477" s="2">
        <f t="shared" si="131"/>
        <v>4.650000000000048E-4</v>
      </c>
      <c r="C477" s="54">
        <f t="shared" si="119"/>
        <v>2.766034697714045E-4</v>
      </c>
      <c r="D477" s="54">
        <f t="shared" si="120"/>
        <v>3.0829288172365117E-4</v>
      </c>
      <c r="E477" s="54">
        <f t="shared" si="121"/>
        <v>9.9999971832088588E-5</v>
      </c>
      <c r="F477" s="54">
        <f t="shared" si="122"/>
        <v>2.6738174392714837E-4</v>
      </c>
      <c r="G477" s="2">
        <f t="shared" si="123"/>
        <v>4.7657899759611578E-6</v>
      </c>
      <c r="H477" s="54">
        <f t="shared" si="124"/>
        <v>-0.77253428472772678</v>
      </c>
      <c r="I477" s="62">
        <f t="shared" si="125"/>
        <v>0.66299541986826505</v>
      </c>
      <c r="J477" s="54">
        <f t="shared" si="126"/>
        <v>0.77253428472772678</v>
      </c>
      <c r="K477" s="2">
        <f t="shared" si="127"/>
        <v>2.6738174392714836E-2</v>
      </c>
      <c r="L477" s="54">
        <f t="shared" si="128"/>
        <v>-8.5274880790587124E-8</v>
      </c>
      <c r="M477" s="54">
        <f t="shared" si="129"/>
        <v>9.4282247843218294E-21</v>
      </c>
      <c r="N477" s="55">
        <f t="shared" si="130"/>
        <v>308.75465542065768</v>
      </c>
    </row>
    <row r="478" spans="1:14">
      <c r="A478" s="2">
        <v>467</v>
      </c>
      <c r="B478" s="2">
        <f t="shared" si="131"/>
        <v>4.6600000000000482E-4</v>
      </c>
      <c r="C478" s="54">
        <f t="shared" si="119"/>
        <v>2.7583093548667675E-4</v>
      </c>
      <c r="D478" s="54">
        <f t="shared" si="120"/>
        <v>3.0895587714351941E-4</v>
      </c>
      <c r="E478" s="54">
        <f t="shared" si="121"/>
        <v>9.9999971746813702E-5</v>
      </c>
      <c r="F478" s="54">
        <f t="shared" si="122"/>
        <v>2.6815427821187611E-4</v>
      </c>
      <c r="G478" s="2">
        <f t="shared" si="123"/>
        <v>4.7925281503538727E-6</v>
      </c>
      <c r="H478" s="54">
        <f t="shared" si="124"/>
        <v>-0.7717496027024745</v>
      </c>
      <c r="I478" s="62">
        <f t="shared" si="125"/>
        <v>0.66299541992355726</v>
      </c>
      <c r="J478" s="54">
        <f t="shared" si="126"/>
        <v>0.7717496027024745</v>
      </c>
      <c r="K478" s="2">
        <f t="shared" si="127"/>
        <v>2.681542782118761E-2</v>
      </c>
      <c r="L478" s="54">
        <f t="shared" si="128"/>
        <v>-8.5219588616603728E-8</v>
      </c>
      <c r="M478" s="54">
        <f t="shared" si="129"/>
        <v>9.4484702139655325E-21</v>
      </c>
      <c r="N478" s="55">
        <f t="shared" si="130"/>
        <v>309.41765092580084</v>
      </c>
    </row>
    <row r="479" spans="1:14">
      <c r="A479" s="2">
        <v>468</v>
      </c>
      <c r="B479" s="2">
        <f t="shared" si="131"/>
        <v>4.6700000000000485E-4</v>
      </c>
      <c r="C479" s="54">
        <f t="shared" si="119"/>
        <v>2.7505918588397425E-4</v>
      </c>
      <c r="D479" s="54">
        <f t="shared" si="120"/>
        <v>3.0961887256344294E-4</v>
      </c>
      <c r="E479" s="54">
        <f t="shared" si="121"/>
        <v>9.999997166159411E-5</v>
      </c>
      <c r="F479" s="54">
        <f t="shared" si="122"/>
        <v>2.6892602781457861E-4</v>
      </c>
      <c r="G479" s="2">
        <f t="shared" si="123"/>
        <v>4.8193435781750606E-6</v>
      </c>
      <c r="H479" s="54">
        <f t="shared" si="124"/>
        <v>-0.77095734187177223</v>
      </c>
      <c r="I479" s="62">
        <f t="shared" si="125"/>
        <v>0.66299541997963085</v>
      </c>
      <c r="J479" s="54">
        <f t="shared" si="126"/>
        <v>0.77095734187177223</v>
      </c>
      <c r="K479" s="2">
        <f t="shared" si="127"/>
        <v>2.6892602781457862E-2</v>
      </c>
      <c r="L479" s="54">
        <f t="shared" si="128"/>
        <v>-8.5163515021614582E-8</v>
      </c>
      <c r="M479" s="54">
        <f t="shared" si="129"/>
        <v>9.4687156436092356E-21</v>
      </c>
      <c r="N479" s="55">
        <f t="shared" si="130"/>
        <v>310.080646430944</v>
      </c>
    </row>
    <row r="480" spans="1:14">
      <c r="A480" s="2">
        <v>469</v>
      </c>
      <c r="B480" s="2">
        <f t="shared" si="131"/>
        <v>4.6800000000000487E-4</v>
      </c>
      <c r="C480" s="54">
        <f t="shared" si="119"/>
        <v>2.7428822854210248E-4</v>
      </c>
      <c r="D480" s="54">
        <f t="shared" si="120"/>
        <v>3.1028186798342258E-4</v>
      </c>
      <c r="E480" s="54">
        <f t="shared" si="121"/>
        <v>9.9999971576430598E-5</v>
      </c>
      <c r="F480" s="54">
        <f t="shared" si="122"/>
        <v>2.6969698515645038E-4</v>
      </c>
      <c r="G480" s="2">
        <f t="shared" si="123"/>
        <v>4.8462361809565186E-6</v>
      </c>
      <c r="H480" s="54">
        <f t="shared" si="124"/>
        <v>-0.77015754363213984</v>
      </c>
      <c r="I480" s="62">
        <f t="shared" si="125"/>
        <v>0.66299542003648193</v>
      </c>
      <c r="J480" s="54">
        <f t="shared" si="126"/>
        <v>0.77015754363213984</v>
      </c>
      <c r="K480" s="2">
        <f t="shared" si="127"/>
        <v>2.6969698515645037E-2</v>
      </c>
      <c r="L480" s="54">
        <f t="shared" si="128"/>
        <v>-8.510666391790748E-8</v>
      </c>
      <c r="M480" s="54">
        <f t="shared" si="129"/>
        <v>9.4889610732529387E-21</v>
      </c>
      <c r="N480" s="55">
        <f t="shared" si="130"/>
        <v>310.74364193608716</v>
      </c>
    </row>
    <row r="481" spans="1:14">
      <c r="A481" s="2">
        <v>470</v>
      </c>
      <c r="B481" s="2">
        <f t="shared" si="131"/>
        <v>4.6900000000000489E-4</v>
      </c>
      <c r="C481" s="54">
        <f t="shared" si="119"/>
        <v>2.7351807099847033E-4</v>
      </c>
      <c r="D481" s="54">
        <f t="shared" si="120"/>
        <v>3.1094486340345909E-4</v>
      </c>
      <c r="E481" s="54">
        <f t="shared" si="121"/>
        <v>9.999997149132394E-5</v>
      </c>
      <c r="F481" s="54">
        <f t="shared" si="122"/>
        <v>2.7046714270008253E-4</v>
      </c>
      <c r="G481" s="2">
        <f t="shared" si="123"/>
        <v>4.8732058794721633E-6</v>
      </c>
      <c r="H481" s="54">
        <f t="shared" si="124"/>
        <v>-0.76935024943994501</v>
      </c>
      <c r="I481" s="62">
        <f t="shared" si="125"/>
        <v>0.66299542009410661</v>
      </c>
      <c r="J481" s="54">
        <f t="shared" si="126"/>
        <v>0.76935024943994501</v>
      </c>
      <c r="K481" s="2">
        <f t="shared" si="127"/>
        <v>2.7046714270008251E-2</v>
      </c>
      <c r="L481" s="54">
        <f t="shared" si="128"/>
        <v>-8.5049039224996983E-8</v>
      </c>
      <c r="M481" s="54">
        <f t="shared" si="129"/>
        <v>9.5092065028966418E-21</v>
      </c>
      <c r="N481" s="55">
        <f t="shared" si="130"/>
        <v>311.40663744123032</v>
      </c>
    </row>
    <row r="482" spans="1:14">
      <c r="A482" s="2">
        <v>471</v>
      </c>
      <c r="B482" s="2">
        <f t="shared" si="131"/>
        <v>4.7000000000000492E-4</v>
      </c>
      <c r="C482" s="54">
        <f t="shared" si="119"/>
        <v>2.727487207490304E-4</v>
      </c>
      <c r="D482" s="54">
        <f t="shared" si="120"/>
        <v>3.1160785882355322E-4</v>
      </c>
      <c r="E482" s="54">
        <f t="shared" si="121"/>
        <v>9.9999971406274907E-5</v>
      </c>
      <c r="F482" s="54">
        <f t="shared" si="122"/>
        <v>2.7123649294952246E-4</v>
      </c>
      <c r="G482" s="2">
        <f t="shared" si="123"/>
        <v>4.9002525937421717E-6</v>
      </c>
      <c r="H482" s="54">
        <f t="shared" si="124"/>
        <v>-0.76853550080982935</v>
      </c>
      <c r="I482" s="62">
        <f t="shared" si="125"/>
        <v>0.66299542015250101</v>
      </c>
      <c r="J482" s="54">
        <f t="shared" si="126"/>
        <v>0.76853550080982935</v>
      </c>
      <c r="K482" s="2">
        <f t="shared" si="127"/>
        <v>2.7123649294952246E-2</v>
      </c>
      <c r="L482" s="54">
        <f t="shared" si="128"/>
        <v>-8.4990644869468602E-8</v>
      </c>
      <c r="M482" s="54">
        <f t="shared" si="129"/>
        <v>9.5294519325403449E-21</v>
      </c>
      <c r="N482" s="55">
        <f t="shared" si="130"/>
        <v>312.06963294637347</v>
      </c>
    </row>
    <row r="483" spans="1:14">
      <c r="A483" s="2">
        <v>472</v>
      </c>
      <c r="B483" s="2">
        <f t="shared" si="131"/>
        <v>4.7100000000000494E-4</v>
      </c>
      <c r="C483" s="54">
        <f t="shared" si="119"/>
        <v>2.7198018524822058E-4</v>
      </c>
      <c r="D483" s="54">
        <f t="shared" si="120"/>
        <v>3.1227085424370574E-4</v>
      </c>
      <c r="E483" s="54">
        <f t="shared" si="121"/>
        <v>9.9999971321284258E-5</v>
      </c>
      <c r="F483" s="54">
        <f t="shared" si="122"/>
        <v>2.7200502845033228E-4</v>
      </c>
      <c r="G483" s="2">
        <f t="shared" si="123"/>
        <v>4.9273762430371237E-6</v>
      </c>
      <c r="H483" s="54">
        <f t="shared" si="124"/>
        <v>-0.76771333931313201</v>
      </c>
      <c r="I483" s="62">
        <f t="shared" si="125"/>
        <v>0.66299542021166114</v>
      </c>
      <c r="J483" s="54">
        <f t="shared" si="126"/>
        <v>0.76771333931313201</v>
      </c>
      <c r="K483" s="2">
        <f t="shared" si="127"/>
        <v>2.7200502845033229E-2</v>
      </c>
      <c r="L483" s="54">
        <f t="shared" si="128"/>
        <v>-8.4931484784823172E-8</v>
      </c>
      <c r="M483" s="54">
        <f t="shared" si="129"/>
        <v>9.549697362184048E-21</v>
      </c>
      <c r="N483" s="55">
        <f t="shared" si="130"/>
        <v>312.73262845151663</v>
      </c>
    </row>
    <row r="484" spans="1:14">
      <c r="A484" s="2">
        <v>473</v>
      </c>
      <c r="B484" s="2">
        <f t="shared" si="131"/>
        <v>4.7200000000000497E-4</v>
      </c>
      <c r="C484" s="54">
        <f t="shared" si="119"/>
        <v>2.7121247190890746E-4</v>
      </c>
      <c r="D484" s="54">
        <f t="shared" si="120"/>
        <v>3.129338496639174E-4</v>
      </c>
      <c r="E484" s="54">
        <f t="shared" si="121"/>
        <v>9.9999971236352779E-5</v>
      </c>
      <c r="F484" s="54">
        <f t="shared" si="122"/>
        <v>2.727727417896454E-4</v>
      </c>
      <c r="G484" s="2">
        <f t="shared" si="123"/>
        <v>4.9545767458821566E-6</v>
      </c>
      <c r="H484" s="54">
        <f t="shared" si="124"/>
        <v>-0.76688380657632105</v>
      </c>
      <c r="I484" s="62">
        <f t="shared" si="125"/>
        <v>0.66299542027158298</v>
      </c>
      <c r="J484" s="54">
        <f t="shared" si="126"/>
        <v>0.76688380657632105</v>
      </c>
      <c r="K484" s="2">
        <f t="shared" si="127"/>
        <v>2.7277274178964538E-2</v>
      </c>
      <c r="L484" s="54">
        <f t="shared" si="128"/>
        <v>-8.4871562911321471E-8</v>
      </c>
      <c r="M484" s="54">
        <f t="shared" si="129"/>
        <v>9.5699427918277511E-21</v>
      </c>
      <c r="N484" s="55">
        <f t="shared" si="130"/>
        <v>313.39562395665979</v>
      </c>
    </row>
    <row r="485" spans="1:14">
      <c r="A485" s="2">
        <v>474</v>
      </c>
      <c r="B485" s="2">
        <f t="shared" si="131"/>
        <v>4.7300000000000499E-4</v>
      </c>
      <c r="C485" s="54">
        <f t="shared" si="119"/>
        <v>2.7044558810233112E-4</v>
      </c>
      <c r="D485" s="54">
        <f t="shared" si="120"/>
        <v>3.1359684508418896E-4</v>
      </c>
      <c r="E485" s="54">
        <f t="shared" si="121"/>
        <v>9.9999971151481216E-5</v>
      </c>
      <c r="F485" s="54">
        <f t="shared" si="122"/>
        <v>2.7353962559622174E-4</v>
      </c>
      <c r="G485" s="2">
        <f t="shared" si="123"/>
        <v>4.9818540200611212E-6</v>
      </c>
      <c r="H485" s="54">
        <f t="shared" si="124"/>
        <v>-0.76604694427942444</v>
      </c>
      <c r="I485" s="62">
        <f t="shared" si="125"/>
        <v>0.66299542033226266</v>
      </c>
      <c r="J485" s="54">
        <f t="shared" si="126"/>
        <v>0.76604694427942444</v>
      </c>
      <c r="K485" s="2">
        <f t="shared" si="127"/>
        <v>2.7353962559622174E-2</v>
      </c>
      <c r="L485" s="54">
        <f t="shared" si="128"/>
        <v>-8.4810883195829111E-8</v>
      </c>
      <c r="M485" s="54">
        <f t="shared" si="129"/>
        <v>9.5901882214714542E-21</v>
      </c>
      <c r="N485" s="55">
        <f t="shared" si="130"/>
        <v>314.05861946180295</v>
      </c>
    </row>
    <row r="486" spans="1:14">
      <c r="A486" s="2">
        <v>475</v>
      </c>
      <c r="B486" s="2">
        <f t="shared" si="131"/>
        <v>4.7400000000000502E-4</v>
      </c>
      <c r="C486" s="54">
        <f t="shared" si="119"/>
        <v>2.6967954115805168E-4</v>
      </c>
      <c r="D486" s="54">
        <f t="shared" si="120"/>
        <v>3.1425984050452124E-4</v>
      </c>
      <c r="E486" s="54">
        <f t="shared" si="121"/>
        <v>9.9999971066670328E-5</v>
      </c>
      <c r="F486" s="54">
        <f t="shared" si="122"/>
        <v>2.7430567254050118E-4</v>
      </c>
      <c r="G486" s="2">
        <f t="shared" si="123"/>
        <v>5.0092079826207436E-6</v>
      </c>
      <c r="H486" s="54">
        <f t="shared" si="124"/>
        <v>-0.76520279415446757</v>
      </c>
      <c r="I486" s="62">
        <f t="shared" si="125"/>
        <v>0.6629954203936963</v>
      </c>
      <c r="J486" s="54">
        <f t="shared" si="126"/>
        <v>0.76520279415446757</v>
      </c>
      <c r="K486" s="2">
        <f t="shared" si="127"/>
        <v>2.7430567254050117E-2</v>
      </c>
      <c r="L486" s="54">
        <f t="shared" si="128"/>
        <v>-8.4749449591661792E-8</v>
      </c>
      <c r="M486" s="54">
        <f t="shared" si="129"/>
        <v>9.6104336511151573E-21</v>
      </c>
      <c r="N486" s="55">
        <f t="shared" si="130"/>
        <v>314.72161496694611</v>
      </c>
    </row>
    <row r="487" spans="1:14">
      <c r="A487" s="2">
        <v>476</v>
      </c>
      <c r="B487" s="2">
        <f t="shared" si="131"/>
        <v>4.7500000000000504E-4</v>
      </c>
      <c r="C487" s="54">
        <f t="shared" si="119"/>
        <v>2.6891433836389721E-4</v>
      </c>
      <c r="D487" s="54">
        <f t="shared" si="120"/>
        <v>3.1492283592491493E-4</v>
      </c>
      <c r="E487" s="54">
        <f t="shared" si="121"/>
        <v>9.9999970981920873E-5</v>
      </c>
      <c r="F487" s="54">
        <f t="shared" si="122"/>
        <v>2.7507087533465565E-4</v>
      </c>
      <c r="G487" s="2">
        <f t="shared" si="123"/>
        <v>5.0366385498747938E-6</v>
      </c>
      <c r="H487" s="54">
        <f t="shared" si="124"/>
        <v>-0.76435139798390983</v>
      </c>
      <c r="I487" s="62">
        <f t="shared" si="125"/>
        <v>0.66299542045587978</v>
      </c>
      <c r="J487" s="54">
        <f t="shared" si="126"/>
        <v>0.76435139798390983</v>
      </c>
      <c r="K487" s="2">
        <f t="shared" si="127"/>
        <v>2.7507087533465566E-2</v>
      </c>
      <c r="L487" s="54">
        <f t="shared" si="128"/>
        <v>-8.4687266058430657E-8</v>
      </c>
      <c r="M487" s="54">
        <f t="shared" si="129"/>
        <v>9.6306790807588604E-21</v>
      </c>
      <c r="N487" s="55">
        <f t="shared" si="130"/>
        <v>315.38461047208926</v>
      </c>
    </row>
    <row r="488" spans="1:14">
      <c r="A488" s="2">
        <v>477</v>
      </c>
      <c r="B488" s="2">
        <f t="shared" si="131"/>
        <v>4.7600000000000506E-4</v>
      </c>
      <c r="C488" s="54">
        <f t="shared" si="119"/>
        <v>2.6814998696591332E-4</v>
      </c>
      <c r="D488" s="54">
        <f t="shared" si="120"/>
        <v>3.1558583134537081E-4</v>
      </c>
      <c r="E488" s="54">
        <f t="shared" si="121"/>
        <v>9.9999970897233611E-5</v>
      </c>
      <c r="F488" s="54">
        <f t="shared" si="122"/>
        <v>2.7583522673263954E-4</v>
      </c>
      <c r="G488" s="2">
        <f t="shared" si="123"/>
        <v>5.0641456374082595E-6</v>
      </c>
      <c r="H488" s="54">
        <f t="shared" si="124"/>
        <v>-0.76349279759908917</v>
      </c>
      <c r="I488" s="62">
        <f t="shared" si="125"/>
        <v>0.66299542051880933</v>
      </c>
      <c r="J488" s="54">
        <f t="shared" si="126"/>
        <v>0.76349279759908917</v>
      </c>
      <c r="K488" s="2">
        <f t="shared" si="127"/>
        <v>2.7583522673263954E-2</v>
      </c>
      <c r="L488" s="54">
        <f t="shared" si="128"/>
        <v>-8.4624336561888099E-8</v>
      </c>
      <c r="M488" s="54">
        <f t="shared" si="129"/>
        <v>9.6509245104025635E-21</v>
      </c>
      <c r="N488" s="55">
        <f t="shared" si="130"/>
        <v>316.04760597723242</v>
      </c>
    </row>
    <row r="489" spans="1:14">
      <c r="A489" s="2">
        <v>478</v>
      </c>
      <c r="B489" s="2">
        <f t="shared" si="131"/>
        <v>4.7700000000000509E-4</v>
      </c>
      <c r="C489" s="54">
        <f t="shared" si="119"/>
        <v>2.6738649416831422E-4</v>
      </c>
      <c r="D489" s="54">
        <f t="shared" si="120"/>
        <v>3.1624882676588962E-4</v>
      </c>
      <c r="E489" s="54">
        <f t="shared" si="121"/>
        <v>9.9999970812609273E-5</v>
      </c>
      <c r="F489" s="54">
        <f t="shared" si="122"/>
        <v>2.7659871953023864E-4</v>
      </c>
      <c r="G489" s="2">
        <f t="shared" si="123"/>
        <v>5.0917291600815233E-6</v>
      </c>
      <c r="H489" s="54">
        <f t="shared" si="124"/>
        <v>-0.7626270348786659</v>
      </c>
      <c r="I489" s="62">
        <f t="shared" si="125"/>
        <v>0.66299542058248084</v>
      </c>
      <c r="J489" s="54">
        <f t="shared" si="126"/>
        <v>0.7626270348786659</v>
      </c>
      <c r="K489" s="2">
        <f t="shared" si="127"/>
        <v>2.7659871953023864E-2</v>
      </c>
      <c r="L489" s="54">
        <f t="shared" si="128"/>
        <v>-8.4560665073773765E-8</v>
      </c>
      <c r="M489" s="54">
        <f t="shared" si="129"/>
        <v>9.6711699400462666E-21</v>
      </c>
      <c r="N489" s="55">
        <f t="shared" si="130"/>
        <v>316.71060148237558</v>
      </c>
    </row>
    <row r="490" spans="1:14">
      <c r="A490" s="2">
        <v>479</v>
      </c>
      <c r="B490" s="2">
        <f t="shared" si="131"/>
        <v>4.7800000000000511E-4</v>
      </c>
      <c r="C490" s="54">
        <f t="shared" si="119"/>
        <v>2.6662386713343554E-4</v>
      </c>
      <c r="D490" s="54">
        <f t="shared" si="120"/>
        <v>3.1691182218647208E-4</v>
      </c>
      <c r="E490" s="54">
        <f t="shared" si="121"/>
        <v>9.9999970728048606E-5</v>
      </c>
      <c r="F490" s="54">
        <f t="shared" si="122"/>
        <v>2.7736134656511732E-4</v>
      </c>
      <c r="G490" s="2">
        <f t="shared" si="123"/>
        <v>5.1193890320345476E-6</v>
      </c>
      <c r="H490" s="54">
        <f t="shared" si="124"/>
        <v>-0.76175415174707362</v>
      </c>
      <c r="I490" s="62">
        <f t="shared" si="125"/>
        <v>0.66299542064689032</v>
      </c>
      <c r="J490" s="54">
        <f t="shared" si="126"/>
        <v>0.76175415174707362</v>
      </c>
      <c r="K490" s="2">
        <f t="shared" si="127"/>
        <v>2.7736134656511733E-2</v>
      </c>
      <c r="L490" s="54">
        <f t="shared" si="128"/>
        <v>-8.4496255571660885E-8</v>
      </c>
      <c r="M490" s="54">
        <f t="shared" si="129"/>
        <v>9.6914153696899697E-21</v>
      </c>
      <c r="N490" s="55">
        <f t="shared" si="130"/>
        <v>317.37359698751874</v>
      </c>
    </row>
    <row r="491" spans="1:14">
      <c r="A491" s="2">
        <v>480</v>
      </c>
      <c r="B491" s="2">
        <f t="shared" si="131"/>
        <v>4.7900000000000514E-4</v>
      </c>
      <c r="C491" s="54">
        <f t="shared" si="119"/>
        <v>2.6586211298168847E-4</v>
      </c>
      <c r="D491" s="54">
        <f t="shared" si="120"/>
        <v>3.1757481760711899E-4</v>
      </c>
      <c r="E491" s="54">
        <f t="shared" si="121"/>
        <v>9.9999970643552353E-5</v>
      </c>
      <c r="F491" s="54">
        <f t="shared" si="122"/>
        <v>2.7812310071686439E-4</v>
      </c>
      <c r="G491" s="2">
        <f t="shared" si="123"/>
        <v>5.1471251666910597E-6</v>
      </c>
      <c r="H491" s="54">
        <f t="shared" si="124"/>
        <v>-0.76087419017297053</v>
      </c>
      <c r="I491" s="62">
        <f t="shared" si="125"/>
        <v>0.66299542071203388</v>
      </c>
      <c r="J491" s="54">
        <f t="shared" si="126"/>
        <v>0.76087419017297053</v>
      </c>
      <c r="K491" s="2">
        <f t="shared" si="127"/>
        <v>2.7812310071686438E-2</v>
      </c>
      <c r="L491" s="54">
        <f t="shared" si="128"/>
        <v>-8.4431112038802982E-8</v>
      </c>
      <c r="M491" s="54">
        <f t="shared" si="129"/>
        <v>9.7116607993336728E-21</v>
      </c>
      <c r="N491" s="55">
        <f t="shared" si="130"/>
        <v>318.0365924926619</v>
      </c>
    </row>
    <row r="492" spans="1:14">
      <c r="A492" s="2">
        <v>481</v>
      </c>
      <c r="B492" s="2">
        <f t="shared" si="131"/>
        <v>4.8000000000000516E-4</v>
      </c>
      <c r="C492" s="54">
        <f t="shared" ref="C492:C555" si="132">C491+H491*$B$7</f>
        <v>2.6510123879151549E-4</v>
      </c>
      <c r="D492" s="54">
        <f t="shared" ref="D492:D555" si="133">D491+$B$7*I491</f>
        <v>3.1823781302783101E-4</v>
      </c>
      <c r="E492" s="54">
        <f t="shared" ref="E492:E555" si="134">E491+$B$7*L491</f>
        <v>9.9999970559121247E-5</v>
      </c>
      <c r="F492" s="54">
        <f t="shared" ref="F492:F555" si="135">F491+$B$7*J491</f>
        <v>2.7888397490703738E-4</v>
      </c>
      <c r="G492" s="2">
        <f t="shared" ref="G492:G555" si="136">G491+K491*$B$7</f>
        <v>5.1749374767627457E-6</v>
      </c>
      <c r="H492" s="54">
        <f t="shared" ref="H492:H555" si="137">-$B$1*C492*D492+$B$2*F492+$B$3*F492</f>
        <v>-0.75998719216769561</v>
      </c>
      <c r="I492" s="62">
        <f t="shared" ref="I492:I555" si="138">(-1)*(C492*D492)+$B$6/$B$8</f>
        <v>0.66299542077790741</v>
      </c>
      <c r="J492" s="54">
        <f t="shared" ref="J492:J555" si="139">$B$1*C492*D492-$B$2*F492-$B$3*F492</f>
        <v>0.75998719216769561</v>
      </c>
      <c r="K492" s="2">
        <f t="shared" ref="K492:K555" si="140">$B$3*F492</f>
        <v>2.7888397490703737E-2</v>
      </c>
      <c r="L492" s="54">
        <f t="shared" ref="L492:L555" si="141">(-1)*(C492*D492)</f>
        <v>-8.4365238463980685E-8</v>
      </c>
      <c r="M492" s="54">
        <f t="shared" ref="M492:M555" si="142">$B$9+($B$6*B492)/$B$5</f>
        <v>9.7319062289773759E-21</v>
      </c>
      <c r="N492" s="55">
        <f t="shared" ref="N492:N555" si="143">M492/$B$8*100</f>
        <v>318.69958799780511</v>
      </c>
    </row>
    <row r="493" spans="1:14">
      <c r="A493" s="2">
        <v>482</v>
      </c>
      <c r="B493" s="2">
        <f t="shared" si="131"/>
        <v>4.8100000000000519E-4</v>
      </c>
      <c r="C493" s="54">
        <f t="shared" si="132"/>
        <v>2.6434125159934777E-4</v>
      </c>
      <c r="D493" s="54">
        <f t="shared" si="133"/>
        <v>3.1890080844860889E-4</v>
      </c>
      <c r="E493" s="54">
        <f t="shared" si="134"/>
        <v>9.9999970474756007E-5</v>
      </c>
      <c r="F493" s="54">
        <f t="shared" si="135"/>
        <v>2.7964396209920509E-4</v>
      </c>
      <c r="G493" s="2">
        <f t="shared" si="136"/>
        <v>5.2028258742534492E-6</v>
      </c>
      <c r="H493" s="54">
        <f t="shared" si="137"/>
        <v>-0.7590931997837298</v>
      </c>
      <c r="I493" s="62">
        <f t="shared" si="138"/>
        <v>0.66299542084450702</v>
      </c>
      <c r="J493" s="54">
        <f t="shared" si="139"/>
        <v>0.7590931997837298</v>
      </c>
      <c r="K493" s="2">
        <f t="shared" si="140"/>
        <v>2.7964396209920511E-2</v>
      </c>
      <c r="L493" s="54">
        <f t="shared" si="141"/>
        <v>-8.4298638841349134E-8</v>
      </c>
      <c r="M493" s="54">
        <f t="shared" si="142"/>
        <v>9.752151658621079E-21</v>
      </c>
      <c r="N493" s="55">
        <f t="shared" si="143"/>
        <v>319.36258350294821</v>
      </c>
    </row>
    <row r="494" spans="1:14">
      <c r="A494" s="2">
        <v>483</v>
      </c>
      <c r="B494" s="2">
        <f t="shared" si="131"/>
        <v>4.8200000000000521E-4</v>
      </c>
      <c r="C494" s="54">
        <f t="shared" si="132"/>
        <v>2.6358215839956403E-4</v>
      </c>
      <c r="D494" s="54">
        <f t="shared" si="133"/>
        <v>3.195638038694534E-4</v>
      </c>
      <c r="E494" s="54">
        <f t="shared" si="134"/>
        <v>9.9999970390457363E-5</v>
      </c>
      <c r="F494" s="54">
        <f t="shared" si="135"/>
        <v>2.8040305529898884E-4</v>
      </c>
      <c r="G494" s="2">
        <f t="shared" si="136"/>
        <v>5.2307902704633698E-6</v>
      </c>
      <c r="H494" s="54">
        <f t="shared" si="137"/>
        <v>-0.75819225511315802</v>
      </c>
      <c r="I494" s="62">
        <f t="shared" si="138"/>
        <v>0.66299542091182873</v>
      </c>
      <c r="J494" s="54">
        <f t="shared" si="139"/>
        <v>0.75819225511315802</v>
      </c>
      <c r="K494" s="2">
        <f t="shared" si="140"/>
        <v>2.8040305529898883E-2</v>
      </c>
      <c r="L494" s="54">
        <f t="shared" si="141"/>
        <v>-8.4231317170285472E-8</v>
      </c>
      <c r="M494" s="54">
        <f t="shared" si="142"/>
        <v>9.7723970882647822E-21</v>
      </c>
      <c r="N494" s="55">
        <f t="shared" si="143"/>
        <v>320.02557900809137</v>
      </c>
    </row>
    <row r="495" spans="1:14">
      <c r="A495" s="2">
        <v>484</v>
      </c>
      <c r="B495" s="2">
        <f t="shared" si="131"/>
        <v>4.8300000000000524E-4</v>
      </c>
      <c r="C495" s="54">
        <f t="shared" si="132"/>
        <v>2.6282396614445087E-4</v>
      </c>
      <c r="D495" s="54">
        <f t="shared" si="133"/>
        <v>3.2022679929036524E-4</v>
      </c>
      <c r="E495" s="54">
        <f t="shared" si="134"/>
        <v>9.9999970306226049E-5</v>
      </c>
      <c r="F495" s="54">
        <f t="shared" si="135"/>
        <v>2.8116124755410199E-4</v>
      </c>
      <c r="G495" s="2">
        <f t="shared" si="136"/>
        <v>5.258830575993269E-6</v>
      </c>
      <c r="H495" s="54">
        <f t="shared" si="137"/>
        <v>-0.75728440028613764</v>
      </c>
      <c r="I495" s="62">
        <f t="shared" si="138"/>
        <v>0.66299542097986841</v>
      </c>
      <c r="J495" s="54">
        <f t="shared" si="139"/>
        <v>0.75728440028613764</v>
      </c>
      <c r="K495" s="2">
        <f t="shared" si="140"/>
        <v>2.8116124755410199E-2</v>
      </c>
      <c r="L495" s="54">
        <f t="shared" si="141"/>
        <v>-8.4163277455236821E-8</v>
      </c>
      <c r="M495" s="54">
        <f t="shared" si="142"/>
        <v>9.7926425179084853E-21</v>
      </c>
      <c r="N495" s="55">
        <f t="shared" si="143"/>
        <v>320.68857451323453</v>
      </c>
    </row>
    <row r="496" spans="1:14">
      <c r="A496" s="2">
        <v>485</v>
      </c>
      <c r="B496" s="2">
        <f t="shared" ref="B496:B559" si="144">B495+$B$7</f>
        <v>4.8400000000000526E-4</v>
      </c>
      <c r="C496" s="54">
        <f t="shared" si="132"/>
        <v>2.6206668174416474E-4</v>
      </c>
      <c r="D496" s="54">
        <f t="shared" si="133"/>
        <v>3.2088979471134511E-4</v>
      </c>
      <c r="E496" s="54">
        <f t="shared" si="134"/>
        <v>9.9999970222062768E-5</v>
      </c>
      <c r="F496" s="54">
        <f t="shared" si="135"/>
        <v>2.8191853195438812E-4</v>
      </c>
      <c r="G496" s="2">
        <f t="shared" si="136"/>
        <v>5.2869467007486794E-6</v>
      </c>
      <c r="H496" s="54">
        <f t="shared" si="137"/>
        <v>-0.7563696774693679</v>
      </c>
      <c r="I496" s="62">
        <f t="shared" si="138"/>
        <v>0.66299542104862219</v>
      </c>
      <c r="J496" s="54">
        <f t="shared" si="139"/>
        <v>0.7563696774693679</v>
      </c>
      <c r="K496" s="2">
        <f t="shared" si="140"/>
        <v>2.8191853195438814E-2</v>
      </c>
      <c r="L496" s="54">
        <f t="shared" si="141"/>
        <v>-8.4094523705568429E-8</v>
      </c>
      <c r="M496" s="54">
        <f t="shared" si="142"/>
        <v>9.8128879475521884E-21</v>
      </c>
      <c r="N496" s="55">
        <f t="shared" si="143"/>
        <v>321.35157001837774</v>
      </c>
    </row>
    <row r="497" spans="1:14">
      <c r="A497" s="2">
        <v>486</v>
      </c>
      <c r="B497" s="2">
        <f t="shared" si="144"/>
        <v>4.8500000000000528E-4</v>
      </c>
      <c r="C497" s="54">
        <f t="shared" si="132"/>
        <v>2.6131031206669535E-4</v>
      </c>
      <c r="D497" s="54">
        <f t="shared" si="133"/>
        <v>3.2155279013239372E-4</v>
      </c>
      <c r="E497" s="54">
        <f t="shared" si="134"/>
        <v>9.9999970137968239E-5</v>
      </c>
      <c r="F497" s="54">
        <f t="shared" si="135"/>
        <v>2.8267490163185751E-4</v>
      </c>
      <c r="G497" s="2">
        <f t="shared" si="136"/>
        <v>5.3151385539441179E-6</v>
      </c>
      <c r="H497" s="54">
        <f t="shared" si="137"/>
        <v>-0.7554481288645668</v>
      </c>
      <c r="I497" s="62">
        <f t="shared" si="138"/>
        <v>0.66299542111808596</v>
      </c>
      <c r="J497" s="54">
        <f t="shared" si="139"/>
        <v>0.7554481288645668</v>
      </c>
      <c r="K497" s="2">
        <f t="shared" si="140"/>
        <v>2.8267490163185752E-2</v>
      </c>
      <c r="L497" s="54">
        <f t="shared" si="141"/>
        <v>-8.4025059935412393E-8</v>
      </c>
      <c r="M497" s="54">
        <f t="shared" si="142"/>
        <v>9.8331333771958915E-21</v>
      </c>
      <c r="N497" s="55">
        <f t="shared" si="143"/>
        <v>322.0145655235209</v>
      </c>
    </row>
    <row r="498" spans="1:14">
      <c r="A498" s="2">
        <v>487</v>
      </c>
      <c r="B498" s="2">
        <f t="shared" si="144"/>
        <v>4.8600000000000531E-4</v>
      </c>
      <c r="C498" s="54">
        <f t="shared" si="132"/>
        <v>2.6055486393783081E-4</v>
      </c>
      <c r="D498" s="54">
        <f t="shared" si="133"/>
        <v>3.2221578555351182E-4</v>
      </c>
      <c r="E498" s="54">
        <f t="shared" si="134"/>
        <v>9.9999970053943181E-5</v>
      </c>
      <c r="F498" s="54">
        <f t="shared" si="135"/>
        <v>2.8343034976072206E-4</v>
      </c>
      <c r="G498" s="2">
        <f t="shared" si="136"/>
        <v>5.3434060441073037E-6</v>
      </c>
      <c r="H498" s="54">
        <f t="shared" si="137"/>
        <v>-0.7545197967069488</v>
      </c>
      <c r="I498" s="62">
        <f t="shared" si="138"/>
        <v>0.66299542118825572</v>
      </c>
      <c r="J498" s="54">
        <f t="shared" si="139"/>
        <v>0.7545197967069488</v>
      </c>
      <c r="K498" s="2">
        <f t="shared" si="140"/>
        <v>2.8343034976072205E-2</v>
      </c>
      <c r="L498" s="54">
        <f t="shared" si="141"/>
        <v>-8.3954890163516545E-8</v>
      </c>
      <c r="M498" s="54">
        <f t="shared" si="142"/>
        <v>9.8533788068395946E-21</v>
      </c>
      <c r="N498" s="55">
        <f t="shared" si="143"/>
        <v>322.677561028664</v>
      </c>
    </row>
    <row r="499" spans="1:14">
      <c r="A499" s="2">
        <v>488</v>
      </c>
      <c r="B499" s="2">
        <f t="shared" si="144"/>
        <v>4.8700000000000533E-4</v>
      </c>
      <c r="C499" s="54">
        <f t="shared" si="132"/>
        <v>2.5980034414112388E-4</v>
      </c>
      <c r="D499" s="54">
        <f t="shared" si="133"/>
        <v>3.2287878097470008E-4</v>
      </c>
      <c r="E499" s="54">
        <f t="shared" si="134"/>
        <v>9.9999969969988297E-5</v>
      </c>
      <c r="F499" s="54">
        <f t="shared" si="135"/>
        <v>2.8418486955742898E-4</v>
      </c>
      <c r="G499" s="2">
        <f t="shared" si="136"/>
        <v>5.3717490790833756E-6</v>
      </c>
      <c r="H499" s="54">
        <f t="shared" si="137"/>
        <v>-0.75358472326370773</v>
      </c>
      <c r="I499" s="62">
        <f t="shared" si="138"/>
        <v>0.66299542125912747</v>
      </c>
      <c r="J499" s="54">
        <f t="shared" si="139"/>
        <v>0.75358472326370773</v>
      </c>
      <c r="K499" s="2">
        <f t="shared" si="140"/>
        <v>2.8418486955742898E-2</v>
      </c>
      <c r="L499" s="54">
        <f t="shared" si="141"/>
        <v>-8.3884018413093638E-8</v>
      </c>
      <c r="M499" s="54">
        <f t="shared" si="142"/>
        <v>9.8736242364832977E-21</v>
      </c>
      <c r="N499" s="55">
        <f t="shared" si="143"/>
        <v>323.34055653380722</v>
      </c>
    </row>
    <row r="500" spans="1:14">
      <c r="A500" s="2">
        <v>489</v>
      </c>
      <c r="B500" s="2">
        <f t="shared" si="144"/>
        <v>4.8800000000000536E-4</v>
      </c>
      <c r="C500" s="54">
        <f t="shared" si="132"/>
        <v>2.5904675941786017E-4</v>
      </c>
      <c r="D500" s="54">
        <f t="shared" si="133"/>
        <v>3.2354177639595919E-4</v>
      </c>
      <c r="E500" s="54">
        <f t="shared" si="134"/>
        <v>9.999996988610428E-5</v>
      </c>
      <c r="F500" s="54">
        <f t="shared" si="135"/>
        <v>2.849384542806927E-4</v>
      </c>
      <c r="G500" s="2">
        <f t="shared" si="136"/>
        <v>5.4001675660391184E-6</v>
      </c>
      <c r="H500" s="54">
        <f t="shared" si="137"/>
        <v>-0.75264295083250365</v>
      </c>
      <c r="I500" s="62">
        <f t="shared" si="138"/>
        <v>0.66299542133069711</v>
      </c>
      <c r="J500" s="54">
        <f t="shared" si="139"/>
        <v>0.75264295083250365</v>
      </c>
      <c r="K500" s="2">
        <f t="shared" si="140"/>
        <v>2.8493845428069271E-2</v>
      </c>
      <c r="L500" s="54">
        <f t="shared" si="141"/>
        <v>-8.3812448711671147E-8</v>
      </c>
      <c r="M500" s="54">
        <f t="shared" si="142"/>
        <v>9.8938696661270008E-21</v>
      </c>
      <c r="N500" s="55">
        <f t="shared" si="143"/>
        <v>324.00355203895037</v>
      </c>
    </row>
    <row r="501" spans="1:14">
      <c r="A501" s="2">
        <v>490</v>
      </c>
      <c r="B501" s="2">
        <f t="shared" si="144"/>
        <v>4.8900000000000538E-4</v>
      </c>
      <c r="C501" s="54">
        <f t="shared" si="132"/>
        <v>2.5829411646702765E-4</v>
      </c>
      <c r="D501" s="54">
        <f t="shared" si="133"/>
        <v>3.242047718172899E-4</v>
      </c>
      <c r="E501" s="54">
        <f t="shared" si="134"/>
        <v>9.9999969802291833E-5</v>
      </c>
      <c r="F501" s="54">
        <f t="shared" si="135"/>
        <v>2.8569109723152521E-4</v>
      </c>
      <c r="G501" s="2">
        <f t="shared" si="136"/>
        <v>5.4286614114671879E-6</v>
      </c>
      <c r="H501" s="54">
        <f t="shared" si="137"/>
        <v>-0.75169452173995444</v>
      </c>
      <c r="I501" s="62">
        <f t="shared" si="138"/>
        <v>0.66299542140296075</v>
      </c>
      <c r="J501" s="54">
        <f t="shared" si="139"/>
        <v>0.75169452173995444</v>
      </c>
      <c r="K501" s="2">
        <f t="shared" si="140"/>
        <v>2.8569109723152523E-2</v>
      </c>
      <c r="L501" s="54">
        <f t="shared" si="141"/>
        <v>-8.3740185090941206E-8</v>
      </c>
      <c r="M501" s="54">
        <f t="shared" si="142"/>
        <v>9.9141150957707039E-21</v>
      </c>
      <c r="N501" s="55">
        <f t="shared" si="143"/>
        <v>324.66654754409353</v>
      </c>
    </row>
    <row r="502" spans="1:14">
      <c r="A502" s="2">
        <v>491</v>
      </c>
      <c r="B502" s="2">
        <f t="shared" si="144"/>
        <v>4.9000000000000541E-4</v>
      </c>
      <c r="C502" s="54">
        <f t="shared" si="132"/>
        <v>2.5754242194528772E-4</v>
      </c>
      <c r="D502" s="54">
        <f t="shared" si="133"/>
        <v>3.2486776723869288E-4</v>
      </c>
      <c r="E502" s="54">
        <f t="shared" si="134"/>
        <v>9.9999969718551649E-5</v>
      </c>
      <c r="F502" s="54">
        <f t="shared" si="135"/>
        <v>2.8644279175326514E-4</v>
      </c>
      <c r="G502" s="2">
        <f t="shared" si="136"/>
        <v>5.4572305211903403E-6</v>
      </c>
      <c r="H502" s="54">
        <f t="shared" si="137"/>
        <v>-0.75073947834013</v>
      </c>
      <c r="I502" s="62">
        <f t="shared" si="138"/>
        <v>0.66299542147591428</v>
      </c>
      <c r="J502" s="54">
        <f t="shared" si="139"/>
        <v>0.75073947834013</v>
      </c>
      <c r="K502" s="2">
        <f t="shared" si="140"/>
        <v>2.8644279175326515E-2</v>
      </c>
      <c r="L502" s="54">
        <f t="shared" si="141"/>
        <v>-8.3667231586610955E-8</v>
      </c>
      <c r="M502" s="54">
        <f t="shared" si="142"/>
        <v>9.934360525414407E-21</v>
      </c>
      <c r="N502" s="55">
        <f t="shared" si="143"/>
        <v>325.32954304923669</v>
      </c>
    </row>
    <row r="503" spans="1:14">
      <c r="A503" s="2">
        <v>492</v>
      </c>
      <c r="B503" s="2">
        <f t="shared" si="144"/>
        <v>4.9100000000000543E-4</v>
      </c>
      <c r="C503" s="54">
        <f t="shared" si="132"/>
        <v>2.5679168246694757E-4</v>
      </c>
      <c r="D503" s="54">
        <f t="shared" si="133"/>
        <v>3.2553076266016878E-4</v>
      </c>
      <c r="E503" s="54">
        <f t="shared" si="134"/>
        <v>9.9999969634884418E-5</v>
      </c>
      <c r="F503" s="54">
        <f t="shared" si="135"/>
        <v>2.8719353123160529E-4</v>
      </c>
      <c r="G503" s="2">
        <f t="shared" si="136"/>
        <v>5.485874800365667E-6</v>
      </c>
      <c r="H503" s="54">
        <f t="shared" si="137"/>
        <v>-0.74977786301305172</v>
      </c>
      <c r="I503" s="62">
        <f t="shared" si="138"/>
        <v>0.6629954215495536</v>
      </c>
      <c r="J503" s="54">
        <f t="shared" si="139"/>
        <v>0.74977786301305172</v>
      </c>
      <c r="K503" s="2">
        <f t="shared" si="140"/>
        <v>2.871935312316053E-2</v>
      </c>
      <c r="L503" s="54">
        <f t="shared" si="141"/>
        <v>-8.3593592238253338E-8</v>
      </c>
      <c r="M503" s="54">
        <f t="shared" si="142"/>
        <v>9.9546059550581101E-21</v>
      </c>
      <c r="N503" s="55">
        <f t="shared" si="143"/>
        <v>325.99253855437985</v>
      </c>
    </row>
    <row r="504" spans="1:14">
      <c r="A504" s="2">
        <v>493</v>
      </c>
      <c r="B504" s="2">
        <f t="shared" si="144"/>
        <v>4.9200000000000545E-4</v>
      </c>
      <c r="C504" s="54">
        <f t="shared" si="132"/>
        <v>2.5604190460393449E-4</v>
      </c>
      <c r="D504" s="54">
        <f t="shared" si="133"/>
        <v>3.2619375808171834E-4</v>
      </c>
      <c r="E504" s="54">
        <f t="shared" si="134"/>
        <v>9.9999969551290831E-5</v>
      </c>
      <c r="F504" s="54">
        <f t="shared" si="135"/>
        <v>2.8794330909461837E-4</v>
      </c>
      <c r="G504" s="2">
        <f t="shared" si="136"/>
        <v>5.5145941534888278E-6</v>
      </c>
      <c r="H504" s="54">
        <f t="shared" si="137"/>
        <v>-0.74880971816319664</v>
      </c>
      <c r="I504" s="62">
        <f t="shared" si="138"/>
        <v>0.66299542162387481</v>
      </c>
      <c r="J504" s="54">
        <f t="shared" si="139"/>
        <v>0.74880971816319664</v>
      </c>
      <c r="K504" s="2">
        <f t="shared" si="140"/>
        <v>2.8794330909461836E-2</v>
      </c>
      <c r="L504" s="54">
        <f t="shared" si="141"/>
        <v>-8.351927108915821E-8</v>
      </c>
      <c r="M504" s="54">
        <f t="shared" si="142"/>
        <v>9.9748513847018132E-21</v>
      </c>
      <c r="N504" s="55">
        <f t="shared" si="143"/>
        <v>326.65553405952301</v>
      </c>
    </row>
    <row r="505" spans="1:14">
      <c r="A505" s="2">
        <v>494</v>
      </c>
      <c r="B505" s="2">
        <f t="shared" si="144"/>
        <v>4.9300000000000548E-4</v>
      </c>
      <c r="C505" s="54">
        <f t="shared" si="132"/>
        <v>2.552930948857713E-4</v>
      </c>
      <c r="D505" s="54">
        <f t="shared" si="133"/>
        <v>3.2685675350334223E-4</v>
      </c>
      <c r="E505" s="54">
        <f t="shared" si="134"/>
        <v>9.9999969467771567E-5</v>
      </c>
      <c r="F505" s="54">
        <f t="shared" si="135"/>
        <v>2.8869211881278156E-4</v>
      </c>
      <c r="G505" s="2">
        <f t="shared" si="136"/>
        <v>5.5433884843982896E-6</v>
      </c>
      <c r="H505" s="54">
        <f t="shared" si="137"/>
        <v>-0.74783508621800454</v>
      </c>
      <c r="I505" s="62">
        <f t="shared" si="138"/>
        <v>0.66299542169887371</v>
      </c>
      <c r="J505" s="54">
        <f t="shared" si="139"/>
        <v>0.74783508621800454</v>
      </c>
      <c r="K505" s="2">
        <f t="shared" si="140"/>
        <v>2.8869211881278157E-2</v>
      </c>
      <c r="L505" s="54">
        <f t="shared" si="141"/>
        <v>-8.3444272186183913E-8</v>
      </c>
      <c r="M505" s="54">
        <f t="shared" si="142"/>
        <v>9.9950968143455163E-21</v>
      </c>
      <c r="N505" s="55">
        <f t="shared" si="143"/>
        <v>327.31852956466616</v>
      </c>
    </row>
    <row r="506" spans="1:14">
      <c r="A506" s="2">
        <v>495</v>
      </c>
      <c r="B506" s="2">
        <f t="shared" si="144"/>
        <v>4.940000000000055E-4</v>
      </c>
      <c r="C506" s="54">
        <f t="shared" si="132"/>
        <v>2.545452597995533E-4</v>
      </c>
      <c r="D506" s="54">
        <f t="shared" si="133"/>
        <v>3.2751974892504109E-4</v>
      </c>
      <c r="E506" s="54">
        <f t="shared" si="134"/>
        <v>9.9999969384327288E-5</v>
      </c>
      <c r="F506" s="54">
        <f t="shared" si="135"/>
        <v>2.8943995389899956E-4</v>
      </c>
      <c r="G506" s="2">
        <f t="shared" si="136"/>
        <v>5.5722576962795682E-6</v>
      </c>
      <c r="H506" s="54">
        <f t="shared" si="137"/>
        <v>-0.74685400962639059</v>
      </c>
      <c r="I506" s="62">
        <f t="shared" si="138"/>
        <v>0.66299542177454629</v>
      </c>
      <c r="J506" s="54">
        <f t="shared" si="139"/>
        <v>0.74685400962639059</v>
      </c>
      <c r="K506" s="2">
        <f t="shared" si="140"/>
        <v>2.8943995389899956E-2</v>
      </c>
      <c r="L506" s="54">
        <f t="shared" si="141"/>
        <v>-8.3368599579609053E-8</v>
      </c>
      <c r="M506" s="54">
        <f t="shared" si="142"/>
        <v>1.0015342243989219E-20</v>
      </c>
      <c r="N506" s="55">
        <f t="shared" si="143"/>
        <v>327.98152506980932</v>
      </c>
    </row>
    <row r="507" spans="1:14">
      <c r="A507" s="2">
        <v>496</v>
      </c>
      <c r="B507" s="2">
        <f t="shared" si="144"/>
        <v>4.9500000000000553E-4</v>
      </c>
      <c r="C507" s="54">
        <f t="shared" si="132"/>
        <v>2.537984057899269E-4</v>
      </c>
      <c r="D507" s="54">
        <f t="shared" si="133"/>
        <v>3.2818274434681563E-4</v>
      </c>
      <c r="E507" s="54">
        <f t="shared" si="134"/>
        <v>9.9999969300958687E-5</v>
      </c>
      <c r="F507" s="54">
        <f t="shared" si="135"/>
        <v>2.9018680790862596E-4</v>
      </c>
      <c r="G507" s="2">
        <f t="shared" si="136"/>
        <v>5.6012016916694679E-6</v>
      </c>
      <c r="H507" s="54">
        <f t="shared" si="137"/>
        <v>-0.74586653085726173</v>
      </c>
      <c r="I507" s="62">
        <f t="shared" si="138"/>
        <v>0.66299542185088856</v>
      </c>
      <c r="J507" s="54">
        <f t="shared" si="139"/>
        <v>0.74586653085726173</v>
      </c>
      <c r="K507" s="2">
        <f t="shared" si="140"/>
        <v>2.9018680790862596E-2</v>
      </c>
      <c r="L507" s="54">
        <f t="shared" si="141"/>
        <v>-8.3292257322984947E-8</v>
      </c>
      <c r="M507" s="54">
        <f t="shared" si="142"/>
        <v>1.0035587673632923E-20</v>
      </c>
      <c r="N507" s="55">
        <f t="shared" si="143"/>
        <v>328.64452057495248</v>
      </c>
    </row>
    <row r="508" spans="1:14">
      <c r="A508" s="2">
        <v>497</v>
      </c>
      <c r="B508" s="2">
        <f t="shared" si="144"/>
        <v>4.9600000000000555E-4</v>
      </c>
      <c r="C508" s="54">
        <f t="shared" si="132"/>
        <v>2.5305253925906967E-4</v>
      </c>
      <c r="D508" s="54">
        <f t="shared" si="133"/>
        <v>3.2884573976866649E-4</v>
      </c>
      <c r="E508" s="54">
        <f t="shared" si="134"/>
        <v>9.9999969217666427E-5</v>
      </c>
      <c r="F508" s="54">
        <f t="shared" si="135"/>
        <v>2.909326744394832E-4</v>
      </c>
      <c r="G508" s="2">
        <f t="shared" si="136"/>
        <v>5.6302203724603307E-6</v>
      </c>
      <c r="H508" s="54">
        <f t="shared" si="137"/>
        <v>-0.74487269239803788</v>
      </c>
      <c r="I508" s="62">
        <f t="shared" si="138"/>
        <v>0.6629954219278964</v>
      </c>
      <c r="J508" s="54">
        <f t="shared" si="139"/>
        <v>0.74487269239803788</v>
      </c>
      <c r="K508" s="2">
        <f t="shared" si="140"/>
        <v>2.9093267443948318E-2</v>
      </c>
      <c r="L508" s="54">
        <f t="shared" si="141"/>
        <v>-8.3215249472988278E-8</v>
      </c>
      <c r="M508" s="54">
        <f t="shared" si="142"/>
        <v>1.0055833103276626E-20</v>
      </c>
      <c r="N508" s="55">
        <f t="shared" si="143"/>
        <v>329.30751608009564</v>
      </c>
    </row>
    <row r="509" spans="1:14">
      <c r="A509" s="2">
        <v>498</v>
      </c>
      <c r="B509" s="2">
        <f t="shared" si="144"/>
        <v>4.9700000000000558E-4</v>
      </c>
      <c r="C509" s="54">
        <f t="shared" si="132"/>
        <v>2.523076665666716E-4</v>
      </c>
      <c r="D509" s="54">
        <f t="shared" si="133"/>
        <v>3.2950873519059439E-4</v>
      </c>
      <c r="E509" s="54">
        <f t="shared" si="134"/>
        <v>9.9999969134451173E-5</v>
      </c>
      <c r="F509" s="54">
        <f t="shared" si="135"/>
        <v>2.9167754713188126E-4</v>
      </c>
      <c r="G509" s="2">
        <f t="shared" si="136"/>
        <v>5.659313639904279E-6</v>
      </c>
      <c r="H509" s="54">
        <f t="shared" si="137"/>
        <v>-0.74387253675317744</v>
      </c>
      <c r="I509" s="62">
        <f t="shared" si="138"/>
        <v>0.66299542200556583</v>
      </c>
      <c r="J509" s="54">
        <f t="shared" si="139"/>
        <v>0.74387253675317744</v>
      </c>
      <c r="K509" s="2">
        <f t="shared" si="140"/>
        <v>2.9167754713188127E-2</v>
      </c>
      <c r="L509" s="54">
        <f t="shared" si="141"/>
        <v>-8.3137580089274174E-8</v>
      </c>
      <c r="M509" s="54">
        <f t="shared" si="142"/>
        <v>1.0076078532920329E-20</v>
      </c>
      <c r="N509" s="55">
        <f t="shared" si="143"/>
        <v>329.9705115852388</v>
      </c>
    </row>
    <row r="510" spans="1:14">
      <c r="A510" s="2">
        <v>499</v>
      </c>
      <c r="B510" s="2">
        <f t="shared" si="144"/>
        <v>4.980000000000056E-4</v>
      </c>
      <c r="C510" s="54">
        <f t="shared" si="132"/>
        <v>2.5156379402991843E-4</v>
      </c>
      <c r="D510" s="54">
        <f t="shared" si="133"/>
        <v>3.3017173061259997E-4</v>
      </c>
      <c r="E510" s="54">
        <f t="shared" si="134"/>
        <v>9.9999969051313588E-5</v>
      </c>
      <c r="F510" s="54">
        <f t="shared" si="135"/>
        <v>2.9242141966863444E-4</v>
      </c>
      <c r="G510" s="2">
        <f t="shared" si="136"/>
        <v>5.6884813946174674E-6</v>
      </c>
      <c r="H510" s="54">
        <f t="shared" si="137"/>
        <v>-0.74286610644270779</v>
      </c>
      <c r="I510" s="62">
        <f t="shared" si="138"/>
        <v>0.66299542208389262</v>
      </c>
      <c r="J510" s="54">
        <f t="shared" si="139"/>
        <v>0.74286610644270779</v>
      </c>
      <c r="K510" s="2">
        <f t="shared" si="140"/>
        <v>2.9242141966863443E-2</v>
      </c>
      <c r="L510" s="54">
        <f t="shared" si="141"/>
        <v>-8.3059253234329806E-8</v>
      </c>
      <c r="M510" s="54">
        <f t="shared" si="142"/>
        <v>1.0096323962564033E-20</v>
      </c>
      <c r="N510" s="55">
        <f t="shared" si="143"/>
        <v>330.63350709038207</v>
      </c>
    </row>
    <row r="511" spans="1:14">
      <c r="A511" s="2">
        <v>500</v>
      </c>
      <c r="B511" s="2">
        <f t="shared" si="144"/>
        <v>4.9900000000000562E-4</v>
      </c>
      <c r="C511" s="54">
        <f t="shared" si="132"/>
        <v>2.508209279234757E-4</v>
      </c>
      <c r="D511" s="54">
        <f t="shared" si="133"/>
        <v>3.3083472603468388E-4</v>
      </c>
      <c r="E511" s="54">
        <f t="shared" si="134"/>
        <v>9.9999968968254337E-5</v>
      </c>
      <c r="F511" s="54">
        <f t="shared" si="135"/>
        <v>2.9316428577507716E-4</v>
      </c>
      <c r="G511" s="2">
        <f t="shared" si="136"/>
        <v>5.7177235365843309E-6</v>
      </c>
      <c r="H511" s="54">
        <f t="shared" si="137"/>
        <v>-0.7418534440007597</v>
      </c>
      <c r="I511" s="62">
        <f t="shared" si="138"/>
        <v>0.66299542216287288</v>
      </c>
      <c r="J511" s="54">
        <f t="shared" si="139"/>
        <v>0.7418534440007597</v>
      </c>
      <c r="K511" s="2">
        <f t="shared" si="140"/>
        <v>2.9316428577507717E-2</v>
      </c>
      <c r="L511" s="54">
        <f t="shared" si="141"/>
        <v>-8.2980272973328273E-8</v>
      </c>
      <c r="M511" s="54">
        <f t="shared" si="142"/>
        <v>1.0116569392207736E-20</v>
      </c>
      <c r="N511" s="55">
        <f t="shared" si="143"/>
        <v>331.29650259552517</v>
      </c>
    </row>
    <row r="512" spans="1:14">
      <c r="A512" s="2">
        <v>501</v>
      </c>
      <c r="B512" s="2">
        <f t="shared" si="144"/>
        <v>5.0000000000000565E-4</v>
      </c>
      <c r="C512" s="54">
        <f t="shared" si="132"/>
        <v>2.5007907447947494E-4</v>
      </c>
      <c r="D512" s="54">
        <f t="shared" si="133"/>
        <v>3.3149772145684678E-4</v>
      </c>
      <c r="E512" s="54">
        <f t="shared" si="134"/>
        <v>9.999996888527407E-5</v>
      </c>
      <c r="F512" s="54">
        <f t="shared" si="135"/>
        <v>2.9390613921907792E-4</v>
      </c>
      <c r="G512" s="2">
        <f t="shared" si="136"/>
        <v>5.7470399651618386E-6</v>
      </c>
      <c r="H512" s="54">
        <f t="shared" si="137"/>
        <v>-0.74083459197410695</v>
      </c>
      <c r="I512" s="62">
        <f t="shared" si="138"/>
        <v>0.66299542224250252</v>
      </c>
      <c r="J512" s="54">
        <f t="shared" si="139"/>
        <v>0.74083459197410695</v>
      </c>
      <c r="K512" s="2">
        <f t="shared" si="140"/>
        <v>2.9390613921907793E-2</v>
      </c>
      <c r="L512" s="54">
        <f t="shared" si="141"/>
        <v>-8.290064337398303E-8</v>
      </c>
      <c r="M512" s="54">
        <f t="shared" si="142"/>
        <v>1.013681482185144E-20</v>
      </c>
      <c r="N512" s="55">
        <f t="shared" si="143"/>
        <v>331.95949810066833</v>
      </c>
    </row>
    <row r="513" spans="1:14">
      <c r="A513" s="2">
        <v>502</v>
      </c>
      <c r="B513" s="2">
        <f t="shared" si="144"/>
        <v>5.0100000000000567E-4</v>
      </c>
      <c r="C513" s="54">
        <f t="shared" si="132"/>
        <v>2.4933823988750086E-4</v>
      </c>
      <c r="D513" s="54">
        <f t="shared" si="133"/>
        <v>3.3216071687908926E-4</v>
      </c>
      <c r="E513" s="54">
        <f t="shared" si="134"/>
        <v>9.9999968802373424E-5</v>
      </c>
      <c r="F513" s="54">
        <f t="shared" si="135"/>
        <v>2.94646973811052E-4</v>
      </c>
      <c r="G513" s="2">
        <f t="shared" si="136"/>
        <v>5.7764305790837465E-6</v>
      </c>
      <c r="H513" s="54">
        <f t="shared" si="137"/>
        <v>-0.73980959292071058</v>
      </c>
      <c r="I513" s="62">
        <f t="shared" si="138"/>
        <v>0.66299542232277742</v>
      </c>
      <c r="J513" s="54">
        <f t="shared" si="139"/>
        <v>0.73980959292071058</v>
      </c>
      <c r="K513" s="2">
        <f t="shared" si="140"/>
        <v>2.9464697381105201E-2</v>
      </c>
      <c r="L513" s="54">
        <f t="shared" si="141"/>
        <v>-8.2820368506402613E-8</v>
      </c>
      <c r="M513" s="54">
        <f t="shared" si="142"/>
        <v>1.0157060251495143E-20</v>
      </c>
      <c r="N513" s="55">
        <f t="shared" si="143"/>
        <v>332.62249360581148</v>
      </c>
    </row>
    <row r="514" spans="1:14">
      <c r="A514" s="2">
        <v>503</v>
      </c>
      <c r="B514" s="2">
        <f t="shared" si="144"/>
        <v>5.020000000000057E-4</v>
      </c>
      <c r="C514" s="54">
        <f t="shared" si="132"/>
        <v>2.4859843029458013E-4</v>
      </c>
      <c r="D514" s="54">
        <f t="shared" si="133"/>
        <v>3.3282371230141202E-4</v>
      </c>
      <c r="E514" s="54">
        <f t="shared" si="134"/>
        <v>9.9999968719553049E-5</v>
      </c>
      <c r="F514" s="54">
        <f t="shared" si="135"/>
        <v>2.9538678340397274E-4</v>
      </c>
      <c r="G514" s="2">
        <f t="shared" si="136"/>
        <v>5.8058952764648517E-6</v>
      </c>
      <c r="H514" s="54">
        <f t="shared" si="137"/>
        <v>-0.73877848940826785</v>
      </c>
      <c r="I514" s="62">
        <f t="shared" si="138"/>
        <v>0.66299542240369347</v>
      </c>
      <c r="J514" s="54">
        <f t="shared" si="139"/>
        <v>0.73877848940826785</v>
      </c>
      <c r="K514" s="2">
        <f t="shared" si="140"/>
        <v>2.9538678340397275E-2</v>
      </c>
      <c r="L514" s="54">
        <f t="shared" si="141"/>
        <v>-8.2739452442945963E-8</v>
      </c>
      <c r="M514" s="54">
        <f t="shared" si="142"/>
        <v>1.0177305681138846E-20</v>
      </c>
      <c r="N514" s="55">
        <f t="shared" si="143"/>
        <v>333.2854891109547</v>
      </c>
    </row>
    <row r="515" spans="1:14">
      <c r="A515" s="2">
        <v>504</v>
      </c>
      <c r="B515" s="2">
        <f t="shared" si="144"/>
        <v>5.0300000000000572E-4</v>
      </c>
      <c r="C515" s="54">
        <f t="shared" si="132"/>
        <v>2.4785965180517186E-4</v>
      </c>
      <c r="D515" s="54">
        <f t="shared" si="133"/>
        <v>3.3348670772381572E-4</v>
      </c>
      <c r="E515" s="54">
        <f t="shared" si="134"/>
        <v>9.9999968636813597E-5</v>
      </c>
      <c r="F515" s="54">
        <f t="shared" si="135"/>
        <v>2.96125561893381E-4</v>
      </c>
      <c r="G515" s="2">
        <f t="shared" si="136"/>
        <v>5.835433954805249E-6</v>
      </c>
      <c r="H515" s="54">
        <f t="shared" si="137"/>
        <v>-0.73774132401276649</v>
      </c>
      <c r="I515" s="62">
        <f t="shared" si="138"/>
        <v>0.66299542248524657</v>
      </c>
      <c r="J515" s="54">
        <f t="shared" si="139"/>
        <v>0.73774132401276649</v>
      </c>
      <c r="K515" s="2">
        <f t="shared" si="140"/>
        <v>2.9612556189338099E-2</v>
      </c>
      <c r="L515" s="54">
        <f t="shared" si="141"/>
        <v>-8.2657899258078077E-8</v>
      </c>
      <c r="M515" s="54">
        <f t="shared" si="142"/>
        <v>1.0197551110782549E-20</v>
      </c>
      <c r="N515" s="55">
        <f t="shared" si="143"/>
        <v>333.94848461609786</v>
      </c>
    </row>
    <row r="516" spans="1:14">
      <c r="A516" s="2">
        <v>505</v>
      </c>
      <c r="B516" s="2">
        <f t="shared" si="144"/>
        <v>5.0400000000000575E-4</v>
      </c>
      <c r="C516" s="54">
        <f t="shared" si="132"/>
        <v>2.471219104811591E-4</v>
      </c>
      <c r="D516" s="54">
        <f t="shared" si="133"/>
        <v>3.3414970314630095E-4</v>
      </c>
      <c r="E516" s="54">
        <f t="shared" si="134"/>
        <v>9.9999968554155704E-5</v>
      </c>
      <c r="F516" s="54">
        <f t="shared" si="135"/>
        <v>2.9686330321739376E-4</v>
      </c>
      <c r="G516" s="2">
        <f t="shared" si="136"/>
        <v>5.8650465109945871E-6</v>
      </c>
      <c r="H516" s="54">
        <f t="shared" si="137"/>
        <v>-0.73669813931704253</v>
      </c>
      <c r="I516" s="62">
        <f t="shared" si="138"/>
        <v>0.66299542256743282</v>
      </c>
      <c r="J516" s="54">
        <f t="shared" si="139"/>
        <v>0.73669813931704253</v>
      </c>
      <c r="K516" s="2">
        <f t="shared" si="140"/>
        <v>2.9686330321739375E-2</v>
      </c>
      <c r="L516" s="54">
        <f t="shared" si="141"/>
        <v>-8.2575713028226078E-8</v>
      </c>
      <c r="M516" s="54">
        <f t="shared" si="142"/>
        <v>1.0217796540426252E-20</v>
      </c>
      <c r="N516" s="55">
        <f t="shared" si="143"/>
        <v>334.61148012124096</v>
      </c>
    </row>
    <row r="517" spans="1:14">
      <c r="A517" s="2">
        <v>506</v>
      </c>
      <c r="B517" s="2">
        <f t="shared" si="144"/>
        <v>5.0500000000000577E-4</v>
      </c>
      <c r="C517" s="54">
        <f t="shared" si="132"/>
        <v>2.4638521234184203E-4</v>
      </c>
      <c r="D517" s="54">
        <f t="shared" si="133"/>
        <v>3.3481269856886837E-4</v>
      </c>
      <c r="E517" s="54">
        <f t="shared" si="134"/>
        <v>9.9999968471579993E-5</v>
      </c>
      <c r="F517" s="54">
        <f t="shared" si="135"/>
        <v>2.9760000135671083E-4</v>
      </c>
      <c r="G517" s="2">
        <f t="shared" si="136"/>
        <v>5.8947328413163267E-6</v>
      </c>
      <c r="H517" s="54">
        <f t="shared" si="137"/>
        <v>-0.73564897790934458</v>
      </c>
      <c r="I517" s="62">
        <f t="shared" si="138"/>
        <v>0.66299542265024802</v>
      </c>
      <c r="J517" s="54">
        <f t="shared" si="139"/>
        <v>0.73564897790934458</v>
      </c>
      <c r="K517" s="2">
        <f t="shared" si="140"/>
        <v>2.9760000135671084E-2</v>
      </c>
      <c r="L517" s="54">
        <f t="shared" si="141"/>
        <v>-8.2492897831635787E-8</v>
      </c>
      <c r="M517" s="54">
        <f t="shared" si="142"/>
        <v>1.0238041970069955E-20</v>
      </c>
      <c r="N517" s="55">
        <f t="shared" si="143"/>
        <v>335.27447562638412</v>
      </c>
    </row>
    <row r="518" spans="1:14">
      <c r="A518" s="2">
        <v>507</v>
      </c>
      <c r="B518" s="2">
        <f t="shared" si="144"/>
        <v>5.0600000000000579E-4</v>
      </c>
      <c r="C518" s="54">
        <f t="shared" si="132"/>
        <v>2.4564956336393267E-4</v>
      </c>
      <c r="D518" s="54">
        <f t="shared" si="133"/>
        <v>3.3547569399151861E-4</v>
      </c>
      <c r="E518" s="54">
        <f t="shared" si="134"/>
        <v>9.9999968389087102E-5</v>
      </c>
      <c r="F518" s="54">
        <f t="shared" si="135"/>
        <v>2.9833565033462019E-4</v>
      </c>
      <c r="G518" s="2">
        <f t="shared" si="136"/>
        <v>5.9244928414519975E-6</v>
      </c>
      <c r="H518" s="54">
        <f t="shared" si="137"/>
        <v>-0.73459388238190226</v>
      </c>
      <c r="I518" s="62">
        <f t="shared" si="138"/>
        <v>0.66299542273368817</v>
      </c>
      <c r="J518" s="54">
        <f t="shared" si="139"/>
        <v>0.73459388238190226</v>
      </c>
      <c r="K518" s="2">
        <f t="shared" si="140"/>
        <v>2.9833565033462017E-2</v>
      </c>
      <c r="L518" s="54">
        <f t="shared" si="141"/>
        <v>-8.2409457748228841E-8</v>
      </c>
      <c r="M518" s="54">
        <f t="shared" si="142"/>
        <v>1.0258287399713658E-20</v>
      </c>
      <c r="N518" s="55">
        <f t="shared" si="143"/>
        <v>335.93747113152733</v>
      </c>
    </row>
    <row r="519" spans="1:14">
      <c r="A519" s="2">
        <v>508</v>
      </c>
      <c r="B519" s="2">
        <f t="shared" si="144"/>
        <v>5.0700000000000582E-4</v>
      </c>
      <c r="C519" s="54">
        <f t="shared" si="132"/>
        <v>2.4491496948155075E-4</v>
      </c>
      <c r="D519" s="54">
        <f t="shared" si="133"/>
        <v>3.3613868941425229E-4</v>
      </c>
      <c r="E519" s="54">
        <f t="shared" si="134"/>
        <v>9.999996830667764E-5</v>
      </c>
      <c r="F519" s="54">
        <f t="shared" si="135"/>
        <v>2.9907024421700211E-4</v>
      </c>
      <c r="G519" s="2">
        <f t="shared" si="136"/>
        <v>5.9543264064854593E-6</v>
      </c>
      <c r="H519" s="54">
        <f t="shared" si="137"/>
        <v>-0.73353289532950006</v>
      </c>
      <c r="I519" s="62">
        <f t="shared" si="138"/>
        <v>0.66299542281774904</v>
      </c>
      <c r="J519" s="54">
        <f t="shared" si="139"/>
        <v>0.73353289532950006</v>
      </c>
      <c r="K519" s="2">
        <f t="shared" si="140"/>
        <v>2.990702442170021E-2</v>
      </c>
      <c r="L519" s="54">
        <f t="shared" si="141"/>
        <v>-8.232539685946007E-8</v>
      </c>
      <c r="M519" s="54">
        <f t="shared" si="142"/>
        <v>1.0278532829357361E-20</v>
      </c>
      <c r="N519" s="55">
        <f t="shared" si="143"/>
        <v>336.60046663667049</v>
      </c>
    </row>
    <row r="520" spans="1:14">
      <c r="A520" s="2">
        <v>509</v>
      </c>
      <c r="B520" s="2">
        <f t="shared" si="144"/>
        <v>5.0800000000000584E-4</v>
      </c>
      <c r="C520" s="54">
        <f t="shared" si="132"/>
        <v>2.4418143658622128E-4</v>
      </c>
      <c r="D520" s="54">
        <f t="shared" si="133"/>
        <v>3.3680168483707004E-4</v>
      </c>
      <c r="E520" s="54">
        <f t="shared" si="134"/>
        <v>9.9999968224352245E-5</v>
      </c>
      <c r="F520" s="54">
        <f t="shared" si="135"/>
        <v>2.9980377711233159E-4</v>
      </c>
      <c r="G520" s="2">
        <f t="shared" si="136"/>
        <v>5.9842334309071593E-6</v>
      </c>
      <c r="H520" s="54">
        <f t="shared" si="137"/>
        <v>-0.73246605934805553</v>
      </c>
      <c r="I520" s="62">
        <f t="shared" si="138"/>
        <v>0.66299542290242663</v>
      </c>
      <c r="J520" s="54">
        <f t="shared" si="139"/>
        <v>0.73246605934805553</v>
      </c>
      <c r="K520" s="2">
        <f t="shared" si="140"/>
        <v>2.9980377711233158E-2</v>
      </c>
      <c r="L520" s="54">
        <f t="shared" si="141"/>
        <v>-8.2240719248175507E-8</v>
      </c>
      <c r="M520" s="54">
        <f t="shared" si="142"/>
        <v>1.0298778259001064E-20</v>
      </c>
      <c r="N520" s="55">
        <f t="shared" si="143"/>
        <v>337.26346214181365</v>
      </c>
    </row>
    <row r="521" spans="1:14">
      <c r="A521" s="2">
        <v>510</v>
      </c>
      <c r="B521" s="2">
        <f t="shared" si="144"/>
        <v>5.0900000000000587E-4</v>
      </c>
      <c r="C521" s="54">
        <f t="shared" si="132"/>
        <v>2.4344897052687323E-4</v>
      </c>
      <c r="D521" s="54">
        <f t="shared" si="133"/>
        <v>3.3746468025997248E-4</v>
      </c>
      <c r="E521" s="54">
        <f t="shared" si="134"/>
        <v>9.9999968142111526E-5</v>
      </c>
      <c r="F521" s="54">
        <f t="shared" si="135"/>
        <v>3.0053624317167963E-4</v>
      </c>
      <c r="G521" s="2">
        <f t="shared" si="136"/>
        <v>6.0142138086183926E-6</v>
      </c>
      <c r="H521" s="54">
        <f t="shared" si="137"/>
        <v>-0.7313934170332036</v>
      </c>
      <c r="I521" s="62">
        <f t="shared" si="138"/>
        <v>0.66299542298771685</v>
      </c>
      <c r="J521" s="54">
        <f t="shared" si="139"/>
        <v>0.7313934170332036</v>
      </c>
      <c r="K521" s="2">
        <f t="shared" si="140"/>
        <v>3.0053624317167963E-2</v>
      </c>
      <c r="L521" s="54">
        <f t="shared" si="141"/>
        <v>-8.2155428998470739E-8</v>
      </c>
      <c r="M521" s="54">
        <f t="shared" si="142"/>
        <v>1.0319023688644767E-20</v>
      </c>
      <c r="N521" s="55">
        <f t="shared" si="143"/>
        <v>337.92645764695675</v>
      </c>
    </row>
    <row r="522" spans="1:14">
      <c r="A522" s="2">
        <v>511</v>
      </c>
      <c r="B522" s="2">
        <f t="shared" si="144"/>
        <v>5.1000000000000589E-4</v>
      </c>
      <c r="C522" s="54">
        <f t="shared" si="132"/>
        <v>2.4271757710984002E-4</v>
      </c>
      <c r="D522" s="54">
        <f t="shared" si="133"/>
        <v>3.3812767568296018E-4</v>
      </c>
      <c r="E522" s="54">
        <f t="shared" si="134"/>
        <v>9.9999968059956093E-5</v>
      </c>
      <c r="F522" s="54">
        <f t="shared" si="135"/>
        <v>3.0126763658871282E-4</v>
      </c>
      <c r="G522" s="2">
        <f t="shared" si="136"/>
        <v>6.0442674329355609E-6</v>
      </c>
      <c r="H522" s="54">
        <f t="shared" si="137"/>
        <v>-0.73031501097888485</v>
      </c>
      <c r="I522" s="62">
        <f t="shared" si="138"/>
        <v>0.6629954230736157</v>
      </c>
      <c r="J522" s="54">
        <f t="shared" si="139"/>
        <v>0.73031501097888485</v>
      </c>
      <c r="K522" s="2">
        <f t="shared" si="140"/>
        <v>3.0126763658871281E-2</v>
      </c>
      <c r="L522" s="54">
        <f t="shared" si="141"/>
        <v>-8.206953019554986E-8</v>
      </c>
      <c r="M522" s="54">
        <f t="shared" si="142"/>
        <v>1.0339269118288471E-20</v>
      </c>
      <c r="N522" s="55">
        <f t="shared" si="143"/>
        <v>338.58945315209996</v>
      </c>
    </row>
    <row r="523" spans="1:14">
      <c r="A523" s="2">
        <v>512</v>
      </c>
      <c r="B523" s="2">
        <f t="shared" si="144"/>
        <v>5.1100000000000592E-4</v>
      </c>
      <c r="C523" s="54">
        <f t="shared" si="132"/>
        <v>2.4198726209886113E-4</v>
      </c>
      <c r="D523" s="54">
        <f t="shared" si="133"/>
        <v>3.3879067110603381E-4</v>
      </c>
      <c r="E523" s="54">
        <f t="shared" si="134"/>
        <v>9.9999967977886569E-5</v>
      </c>
      <c r="F523" s="54">
        <f t="shared" si="135"/>
        <v>3.0199795159969171E-4</v>
      </c>
      <c r="G523" s="2">
        <f t="shared" si="136"/>
        <v>6.074394196594432E-6</v>
      </c>
      <c r="H523" s="54">
        <f t="shared" si="137"/>
        <v>-0.72923088377594103</v>
      </c>
      <c r="I523" s="62">
        <f t="shared" si="138"/>
        <v>0.66299542316011895</v>
      </c>
      <c r="J523" s="54">
        <f t="shared" si="139"/>
        <v>0.72923088377594103</v>
      </c>
      <c r="K523" s="2">
        <f t="shared" si="140"/>
        <v>3.0199795159969171E-2</v>
      </c>
      <c r="L523" s="54">
        <f t="shared" si="141"/>
        <v>-8.1983026925584866E-8</v>
      </c>
      <c r="M523" s="54">
        <f t="shared" si="142"/>
        <v>1.0359514547932174E-20</v>
      </c>
      <c r="N523" s="55">
        <f t="shared" si="143"/>
        <v>339.25244865724312</v>
      </c>
    </row>
    <row r="524" spans="1:14">
      <c r="A524" s="2">
        <v>513</v>
      </c>
      <c r="B524" s="2">
        <f t="shared" si="144"/>
        <v>5.1200000000000594E-4</v>
      </c>
      <c r="C524" s="54">
        <f t="shared" si="132"/>
        <v>2.4125803121508518E-4</v>
      </c>
      <c r="D524" s="54">
        <f t="shared" si="133"/>
        <v>3.394536665291939E-4</v>
      </c>
      <c r="E524" s="54">
        <f t="shared" si="134"/>
        <v>9.9999967895903537E-5</v>
      </c>
      <c r="F524" s="54">
        <f t="shared" si="135"/>
        <v>3.0272718248346766E-4</v>
      </c>
      <c r="G524" s="2">
        <f t="shared" si="136"/>
        <v>6.1045939917544013E-6</v>
      </c>
      <c r="H524" s="54">
        <f t="shared" si="137"/>
        <v>-0.72814107801071337</v>
      </c>
      <c r="I524" s="62">
        <f t="shared" si="138"/>
        <v>0.6629954232472226</v>
      </c>
      <c r="J524" s="54">
        <f t="shared" si="139"/>
        <v>0.72814107801071337</v>
      </c>
      <c r="K524" s="2">
        <f t="shared" si="140"/>
        <v>3.0272718248346767E-2</v>
      </c>
      <c r="L524" s="54">
        <f t="shared" si="141"/>
        <v>-8.1895923275575373E-8</v>
      </c>
      <c r="M524" s="54">
        <f t="shared" si="142"/>
        <v>1.0379759977575877E-20</v>
      </c>
      <c r="N524" s="55">
        <f t="shared" si="143"/>
        <v>339.91544416238628</v>
      </c>
    </row>
    <row r="525" spans="1:14">
      <c r="A525" s="2">
        <v>514</v>
      </c>
      <c r="B525" s="2">
        <f t="shared" si="144"/>
        <v>5.1300000000000596E-4</v>
      </c>
      <c r="C525" s="54">
        <f t="shared" si="132"/>
        <v>2.4052989013707447E-4</v>
      </c>
      <c r="D525" s="54">
        <f t="shared" si="133"/>
        <v>3.4011666195244111E-4</v>
      </c>
      <c r="E525" s="54">
        <f t="shared" si="134"/>
        <v>9.9999967814007608E-5</v>
      </c>
      <c r="F525" s="54">
        <f t="shared" si="135"/>
        <v>3.0345532356147839E-4</v>
      </c>
      <c r="G525" s="2">
        <f t="shared" si="136"/>
        <v>6.1348667100027478E-6</v>
      </c>
      <c r="H525" s="54">
        <f t="shared" si="137"/>
        <v>-0.72704563626364815</v>
      </c>
      <c r="I525" s="62">
        <f t="shared" si="138"/>
        <v>0.66299542333492256</v>
      </c>
      <c r="J525" s="54">
        <f t="shared" si="139"/>
        <v>0.72704563626364815</v>
      </c>
      <c r="K525" s="2">
        <f t="shared" si="140"/>
        <v>3.0345532356147838E-2</v>
      </c>
      <c r="L525" s="54">
        <f t="shared" si="141"/>
        <v>-8.1808223333209158E-8</v>
      </c>
      <c r="M525" s="54">
        <f t="shared" si="142"/>
        <v>1.040000540721958E-20</v>
      </c>
      <c r="N525" s="55">
        <f t="shared" si="143"/>
        <v>340.57843966752944</v>
      </c>
    </row>
    <row r="526" spans="1:14">
      <c r="A526" s="2">
        <v>515</v>
      </c>
      <c r="B526" s="2">
        <f t="shared" si="144"/>
        <v>5.1400000000000599E-4</v>
      </c>
      <c r="C526" s="54">
        <f t="shared" si="132"/>
        <v>2.3980284450081081E-4</v>
      </c>
      <c r="D526" s="54">
        <f t="shared" si="133"/>
        <v>3.4077965737577603E-4</v>
      </c>
      <c r="E526" s="54">
        <f t="shared" si="134"/>
        <v>9.9999967732199391E-5</v>
      </c>
      <c r="F526" s="54">
        <f t="shared" si="135"/>
        <v>3.0418236919774205E-4</v>
      </c>
      <c r="G526" s="2">
        <f t="shared" si="136"/>
        <v>6.1652122423588955E-6</v>
      </c>
      <c r="H526" s="54">
        <f t="shared" si="137"/>
        <v>-0.72594460110790549</v>
      </c>
      <c r="I526" s="62">
        <f t="shared" si="138"/>
        <v>0.66299542342321471</v>
      </c>
      <c r="J526" s="54">
        <f t="shared" si="139"/>
        <v>0.72594460110790549</v>
      </c>
      <c r="K526" s="2">
        <f t="shared" si="140"/>
        <v>3.0418236919774206E-2</v>
      </c>
      <c r="L526" s="54">
        <f t="shared" si="141"/>
        <v>-8.1719931186722809E-8</v>
      </c>
      <c r="M526" s="54">
        <f t="shared" si="142"/>
        <v>1.0420250836863283E-20</v>
      </c>
      <c r="N526" s="55">
        <f t="shared" si="143"/>
        <v>341.2414351726726</v>
      </c>
    </row>
    <row r="527" spans="1:14">
      <c r="A527" s="2">
        <v>516</v>
      </c>
      <c r="B527" s="2">
        <f t="shared" si="144"/>
        <v>5.1500000000000601E-4</v>
      </c>
      <c r="C527" s="54">
        <f t="shared" si="132"/>
        <v>2.3907689989970292E-4</v>
      </c>
      <c r="D527" s="54">
        <f t="shared" si="133"/>
        <v>3.4144265279919926E-4</v>
      </c>
      <c r="E527" s="54">
        <f t="shared" si="134"/>
        <v>9.9999967650479454E-5</v>
      </c>
      <c r="F527" s="54">
        <f t="shared" si="135"/>
        <v>3.0490831379884997E-4</v>
      </c>
      <c r="G527" s="2">
        <f t="shared" si="136"/>
        <v>6.1956304792786693E-6</v>
      </c>
      <c r="H527" s="54">
        <f t="shared" si="137"/>
        <v>-0.72483801510797674</v>
      </c>
      <c r="I527" s="62">
        <f t="shared" si="138"/>
        <v>0.66299542351209495</v>
      </c>
      <c r="J527" s="54">
        <f t="shared" si="139"/>
        <v>0.72483801510797674</v>
      </c>
      <c r="K527" s="2">
        <f t="shared" si="140"/>
        <v>3.0490831379884998E-2</v>
      </c>
      <c r="L527" s="54">
        <f t="shared" si="141"/>
        <v>-8.1631050924763183E-8</v>
      </c>
      <c r="M527" s="54">
        <f t="shared" si="142"/>
        <v>1.0440496266506986E-20</v>
      </c>
      <c r="N527" s="55">
        <f t="shared" si="143"/>
        <v>341.90443067781575</v>
      </c>
    </row>
    <row r="528" spans="1:14">
      <c r="A528" s="2">
        <v>517</v>
      </c>
      <c r="B528" s="2">
        <f t="shared" si="144"/>
        <v>5.1600000000000604E-4</v>
      </c>
      <c r="C528" s="54">
        <f t="shared" si="132"/>
        <v>2.3835206188459494E-4</v>
      </c>
      <c r="D528" s="54">
        <f t="shared" si="133"/>
        <v>3.4210564822271134E-4</v>
      </c>
      <c r="E528" s="54">
        <f t="shared" si="134"/>
        <v>9.9999967568848409E-5</v>
      </c>
      <c r="F528" s="54">
        <f t="shared" si="135"/>
        <v>3.0563315181395792E-4</v>
      </c>
      <c r="G528" s="2">
        <f t="shared" si="136"/>
        <v>6.2261213106585546E-6</v>
      </c>
      <c r="H528" s="54">
        <f t="shared" si="137"/>
        <v>-0.72372592081830422</v>
      </c>
      <c r="I528" s="62">
        <f t="shared" si="138"/>
        <v>0.66299542360155928</v>
      </c>
      <c r="J528" s="54">
        <f t="shared" si="139"/>
        <v>0.72372592081830422</v>
      </c>
      <c r="K528" s="2">
        <f t="shared" si="140"/>
        <v>3.0563315181395791E-2</v>
      </c>
      <c r="L528" s="54">
        <f t="shared" si="141"/>
        <v>-8.1541586636249166E-8</v>
      </c>
      <c r="M528" s="54">
        <f t="shared" si="142"/>
        <v>1.0460741696150689E-20</v>
      </c>
      <c r="N528" s="55">
        <f t="shared" si="143"/>
        <v>342.56742618295891</v>
      </c>
    </row>
    <row r="529" spans="1:14">
      <c r="A529" s="2">
        <v>518</v>
      </c>
      <c r="B529" s="2">
        <f t="shared" si="144"/>
        <v>5.1700000000000606E-4</v>
      </c>
      <c r="C529" s="54">
        <f t="shared" si="132"/>
        <v>2.3762833596377664E-4</v>
      </c>
      <c r="D529" s="54">
        <f t="shared" si="133"/>
        <v>3.4276864364631292E-4</v>
      </c>
      <c r="E529" s="54">
        <f t="shared" si="134"/>
        <v>9.9999967487306824E-5</v>
      </c>
      <c r="F529" s="54">
        <f t="shared" si="135"/>
        <v>3.0635687773477622E-4</v>
      </c>
      <c r="G529" s="2">
        <f t="shared" si="136"/>
        <v>6.2566846258399503E-6</v>
      </c>
      <c r="H529" s="54">
        <f t="shared" si="137"/>
        <v>-0.72260836078190793</v>
      </c>
      <c r="I529" s="62">
        <f t="shared" si="138"/>
        <v>0.66299542369160347</v>
      </c>
      <c r="J529" s="54">
        <f t="shared" si="139"/>
        <v>0.72260836078190793</v>
      </c>
      <c r="K529" s="2">
        <f t="shared" si="140"/>
        <v>3.0635687773477624E-2</v>
      </c>
      <c r="L529" s="54">
        <f t="shared" si="141"/>
        <v>-8.1451542410234084E-8</v>
      </c>
      <c r="M529" s="54">
        <f t="shared" si="142"/>
        <v>1.0480987125794392E-20</v>
      </c>
      <c r="N529" s="55">
        <f t="shared" si="143"/>
        <v>343.23042168810207</v>
      </c>
    </row>
    <row r="530" spans="1:14">
      <c r="A530" s="2">
        <v>519</v>
      </c>
      <c r="B530" s="2">
        <f t="shared" si="144"/>
        <v>5.1800000000000609E-4</v>
      </c>
      <c r="C530" s="54">
        <f t="shared" si="132"/>
        <v>2.3690572760299474E-4</v>
      </c>
      <c r="D530" s="54">
        <f t="shared" si="133"/>
        <v>3.4343163907000454E-4</v>
      </c>
      <c r="E530" s="54">
        <f t="shared" si="134"/>
        <v>9.9999967405855282E-5</v>
      </c>
      <c r="F530" s="54">
        <f t="shared" si="135"/>
        <v>3.0707948609555815E-4</v>
      </c>
      <c r="G530" s="2">
        <f t="shared" si="136"/>
        <v>6.2873203136134283E-6</v>
      </c>
      <c r="H530" s="54">
        <f t="shared" si="137"/>
        <v>-0.72148537752901754</v>
      </c>
      <c r="I530" s="62">
        <f t="shared" si="138"/>
        <v>0.66299542378222354</v>
      </c>
      <c r="J530" s="54">
        <f t="shared" si="139"/>
        <v>0.72148537752901754</v>
      </c>
      <c r="K530" s="2">
        <f t="shared" si="140"/>
        <v>3.0707948609555814E-2</v>
      </c>
      <c r="L530" s="54">
        <f t="shared" si="141"/>
        <v>-8.1360922335768497E-8</v>
      </c>
      <c r="M530" s="54">
        <f t="shared" si="142"/>
        <v>1.0501232555438095E-20</v>
      </c>
      <c r="N530" s="55">
        <f t="shared" si="143"/>
        <v>343.89341719324523</v>
      </c>
    </row>
    <row r="531" spans="1:14">
      <c r="A531" s="2">
        <v>520</v>
      </c>
      <c r="B531" s="2">
        <f t="shared" si="144"/>
        <v>5.1900000000000611E-4</v>
      </c>
      <c r="C531" s="54">
        <f t="shared" si="132"/>
        <v>2.3618424222546572E-4</v>
      </c>
      <c r="D531" s="54">
        <f t="shared" si="133"/>
        <v>3.4409463449378675E-4</v>
      </c>
      <c r="E531" s="54">
        <f t="shared" si="134"/>
        <v>9.9999967324494366E-5</v>
      </c>
      <c r="F531" s="54">
        <f t="shared" si="135"/>
        <v>3.078009714730872E-4</v>
      </c>
      <c r="G531" s="2">
        <f t="shared" si="136"/>
        <v>6.3180282622229837E-6</v>
      </c>
      <c r="H531" s="54">
        <f t="shared" si="137"/>
        <v>-0.72035701357571014</v>
      </c>
      <c r="I531" s="62">
        <f t="shared" si="138"/>
        <v>0.66299542387341537</v>
      </c>
      <c r="J531" s="54">
        <f t="shared" si="139"/>
        <v>0.72035701357571014</v>
      </c>
      <c r="K531" s="2">
        <f t="shared" si="140"/>
        <v>3.078009714730872E-2</v>
      </c>
      <c r="L531" s="54">
        <f t="shared" si="141"/>
        <v>-8.1269730501763616E-8</v>
      </c>
      <c r="M531" s="54">
        <f t="shared" si="142"/>
        <v>1.0521477985081798E-20</v>
      </c>
      <c r="N531" s="55">
        <f t="shared" si="143"/>
        <v>344.55641269838839</v>
      </c>
    </row>
    <row r="532" spans="1:14">
      <c r="A532" s="2">
        <v>521</v>
      </c>
      <c r="B532" s="2">
        <f t="shared" si="144"/>
        <v>5.2000000000000613E-4</v>
      </c>
      <c r="C532" s="54">
        <f t="shared" si="132"/>
        <v>2.3546388521189E-4</v>
      </c>
      <c r="D532" s="54">
        <f t="shared" si="133"/>
        <v>3.4475762991766014E-4</v>
      </c>
      <c r="E532" s="54">
        <f t="shared" si="134"/>
        <v>9.9999967243224631E-5</v>
      </c>
      <c r="F532" s="54">
        <f t="shared" si="135"/>
        <v>3.0852132848666292E-4</v>
      </c>
      <c r="G532" s="2">
        <f t="shared" si="136"/>
        <v>6.3488083593702928E-6</v>
      </c>
      <c r="H532" s="54">
        <f t="shared" si="137"/>
        <v>-0.71922331142255302</v>
      </c>
      <c r="I532" s="62">
        <f t="shared" si="138"/>
        <v>0.66299542396517486</v>
      </c>
      <c r="J532" s="54">
        <f t="shared" si="139"/>
        <v>0.71922331142255302</v>
      </c>
      <c r="K532" s="2">
        <f t="shared" si="140"/>
        <v>3.0852132848666291E-2</v>
      </c>
      <c r="L532" s="54">
        <f t="shared" si="141"/>
        <v>-8.117797099685518E-8</v>
      </c>
      <c r="M532" s="54">
        <f t="shared" si="142"/>
        <v>1.0541723414725502E-20</v>
      </c>
      <c r="N532" s="55">
        <f t="shared" si="143"/>
        <v>345.21940820353154</v>
      </c>
    </row>
    <row r="533" spans="1:14">
      <c r="A533" s="2">
        <v>522</v>
      </c>
      <c r="B533" s="2">
        <f t="shared" si="144"/>
        <v>5.2100000000000616E-4</v>
      </c>
      <c r="C533" s="54">
        <f t="shared" si="132"/>
        <v>2.3474466190046746E-4</v>
      </c>
      <c r="D533" s="54">
        <f t="shared" si="133"/>
        <v>3.4542062534162531E-4</v>
      </c>
      <c r="E533" s="54">
        <f t="shared" si="134"/>
        <v>9.999996716204666E-5</v>
      </c>
      <c r="F533" s="54">
        <f t="shared" si="135"/>
        <v>3.0924055179808548E-4</v>
      </c>
      <c r="G533" s="2">
        <f t="shared" si="136"/>
        <v>6.3796604922189592E-6</v>
      </c>
      <c r="H533" s="54">
        <f t="shared" si="137"/>
        <v>-0.71808431355325308</v>
      </c>
      <c r="I533" s="62">
        <f t="shared" si="138"/>
        <v>0.66299542405749801</v>
      </c>
      <c r="J533" s="54">
        <f t="shared" si="139"/>
        <v>0.71808431355325308</v>
      </c>
      <c r="K533" s="2">
        <f t="shared" si="140"/>
        <v>3.0924055179808549E-2</v>
      </c>
      <c r="L533" s="54">
        <f t="shared" si="141"/>
        <v>-8.1085647909267878E-8</v>
      </c>
      <c r="M533" s="54">
        <f t="shared" si="142"/>
        <v>1.0561968844369205E-20</v>
      </c>
      <c r="N533" s="55">
        <f t="shared" si="143"/>
        <v>345.88240370867476</v>
      </c>
    </row>
    <row r="534" spans="1:14">
      <c r="A534" s="2">
        <v>523</v>
      </c>
      <c r="B534" s="2">
        <f t="shared" si="144"/>
        <v>5.2200000000000618E-4</v>
      </c>
      <c r="C534" s="54">
        <f t="shared" si="132"/>
        <v>2.3402657758691419E-4</v>
      </c>
      <c r="D534" s="54">
        <f t="shared" si="133"/>
        <v>3.4608362076568279E-4</v>
      </c>
      <c r="E534" s="54">
        <f t="shared" si="134"/>
        <v>9.9999967080961009E-5</v>
      </c>
      <c r="F534" s="54">
        <f t="shared" si="135"/>
        <v>3.0995863611163872E-4</v>
      </c>
      <c r="G534" s="2">
        <f t="shared" si="136"/>
        <v>6.4105845473987679E-6</v>
      </c>
      <c r="H534" s="54">
        <f t="shared" si="137"/>
        <v>-0.71694006243331099</v>
      </c>
      <c r="I534" s="62">
        <f t="shared" si="138"/>
        <v>0.6629954241503806</v>
      </c>
      <c r="J534" s="54">
        <f t="shared" si="139"/>
        <v>0.71694006243331099</v>
      </c>
      <c r="K534" s="2">
        <f t="shared" si="140"/>
        <v>3.0995863611163871E-2</v>
      </c>
      <c r="L534" s="54">
        <f t="shared" si="141"/>
        <v>-8.099276532668025E-8</v>
      </c>
      <c r="M534" s="54">
        <f t="shared" si="142"/>
        <v>1.0582214274012908E-20</v>
      </c>
      <c r="N534" s="55">
        <f t="shared" si="143"/>
        <v>346.54539921381786</v>
      </c>
    </row>
    <row r="535" spans="1:14">
      <c r="A535" s="2">
        <v>524</v>
      </c>
      <c r="B535" s="2">
        <f t="shared" si="144"/>
        <v>5.2300000000000621E-4</v>
      </c>
      <c r="C535" s="54">
        <f t="shared" si="132"/>
        <v>2.3330963752448089E-4</v>
      </c>
      <c r="D535" s="54">
        <f t="shared" si="133"/>
        <v>3.467466161898332E-4</v>
      </c>
      <c r="E535" s="54">
        <f t="shared" si="134"/>
        <v>9.9999966999968248E-5</v>
      </c>
      <c r="F535" s="54">
        <f t="shared" si="135"/>
        <v>3.1067557617407205E-4</v>
      </c>
      <c r="G535" s="2">
        <f t="shared" si="136"/>
        <v>6.441580411009932E-6</v>
      </c>
      <c r="H535" s="54">
        <f t="shared" si="137"/>
        <v>-0.71579060050868115</v>
      </c>
      <c r="I535" s="62">
        <f t="shared" si="138"/>
        <v>0.66299542424381852</v>
      </c>
      <c r="J535" s="54">
        <f t="shared" si="139"/>
        <v>0.71579060050868115</v>
      </c>
      <c r="K535" s="2">
        <f t="shared" si="140"/>
        <v>3.1067557617407204E-2</v>
      </c>
      <c r="L535" s="54">
        <f t="shared" si="141"/>
        <v>-8.0899327336090283E-8</v>
      </c>
      <c r="M535" s="54">
        <f t="shared" si="142"/>
        <v>1.0602459703656611E-20</v>
      </c>
      <c r="N535" s="55">
        <f t="shared" si="143"/>
        <v>347.20839471896102</v>
      </c>
    </row>
    <row r="536" spans="1:14">
      <c r="A536" s="2">
        <v>525</v>
      </c>
      <c r="B536" s="2">
        <f t="shared" si="144"/>
        <v>5.2400000000000623E-4</v>
      </c>
      <c r="C536" s="54">
        <f t="shared" si="132"/>
        <v>2.3259384692397221E-4</v>
      </c>
      <c r="D536" s="54">
        <f t="shared" si="133"/>
        <v>3.47409611614077E-4</v>
      </c>
      <c r="E536" s="54">
        <f t="shared" si="134"/>
        <v>9.9999966919068917E-5</v>
      </c>
      <c r="F536" s="54">
        <f t="shared" si="135"/>
        <v>3.1139136677458076E-4</v>
      </c>
      <c r="G536" s="2">
        <f t="shared" si="136"/>
        <v>6.4726479686273389E-6</v>
      </c>
      <c r="H536" s="54">
        <f t="shared" si="137"/>
        <v>-0.71463597020443836</v>
      </c>
      <c r="I536" s="62">
        <f t="shared" si="138"/>
        <v>0.66299542433780789</v>
      </c>
      <c r="J536" s="54">
        <f t="shared" si="139"/>
        <v>0.71463597020443836</v>
      </c>
      <c r="K536" s="2">
        <f t="shared" si="140"/>
        <v>3.1139136677458077E-2</v>
      </c>
      <c r="L536" s="54">
        <f t="shared" si="141"/>
        <v>-8.0805338023681264E-8</v>
      </c>
      <c r="M536" s="54">
        <f t="shared" si="142"/>
        <v>1.0622705133300314E-20</v>
      </c>
      <c r="N536" s="55">
        <f t="shared" si="143"/>
        <v>347.87139022410418</v>
      </c>
    </row>
    <row r="537" spans="1:14">
      <c r="A537" s="2">
        <v>526</v>
      </c>
      <c r="B537" s="2">
        <f t="shared" si="144"/>
        <v>5.2500000000000626E-4</v>
      </c>
      <c r="C537" s="54">
        <f t="shared" si="132"/>
        <v>2.3187921095376777E-4</v>
      </c>
      <c r="D537" s="54">
        <f t="shared" si="133"/>
        <v>3.4807260703841481E-4</v>
      </c>
      <c r="E537" s="54">
        <f t="shared" si="134"/>
        <v>9.9999966838263573E-5</v>
      </c>
      <c r="F537" s="54">
        <f t="shared" si="135"/>
        <v>3.1210600274478518E-4</v>
      </c>
      <c r="G537" s="2">
        <f t="shared" si="136"/>
        <v>6.5037871053047968E-6</v>
      </c>
      <c r="H537" s="54">
        <f t="shared" si="137"/>
        <v>-0.7134762139234494</v>
      </c>
      <c r="I537" s="62">
        <f t="shared" si="138"/>
        <v>0.66299542443234438</v>
      </c>
      <c r="J537" s="54">
        <f t="shared" si="139"/>
        <v>0.7134762139234494</v>
      </c>
      <c r="K537" s="2">
        <f t="shared" si="140"/>
        <v>3.1210600274478518E-2</v>
      </c>
      <c r="L537" s="54">
        <f t="shared" si="141"/>
        <v>-8.0710801474688493E-8</v>
      </c>
      <c r="M537" s="54">
        <f t="shared" si="142"/>
        <v>1.0642950562944017E-20</v>
      </c>
      <c r="N537" s="55">
        <f t="shared" si="143"/>
        <v>348.53438572924739</v>
      </c>
    </row>
    <row r="538" spans="1:14">
      <c r="A538" s="2">
        <v>527</v>
      </c>
      <c r="B538" s="2">
        <f t="shared" si="144"/>
        <v>5.2600000000000628E-4</v>
      </c>
      <c r="C538" s="54">
        <f t="shared" si="132"/>
        <v>2.3116573473984432E-4</v>
      </c>
      <c r="D538" s="54">
        <f t="shared" si="133"/>
        <v>3.4873560246284716E-4</v>
      </c>
      <c r="E538" s="54">
        <f t="shared" si="134"/>
        <v>9.9999966757552771E-5</v>
      </c>
      <c r="F538" s="54">
        <f t="shared" si="135"/>
        <v>3.1281947895870862E-4</v>
      </c>
      <c r="G538" s="2">
        <f t="shared" si="136"/>
        <v>6.5349977055792754E-6</v>
      </c>
      <c r="H538" s="54">
        <f t="shared" si="137"/>
        <v>-0.71231137404505063</v>
      </c>
      <c r="I538" s="62">
        <f t="shared" si="138"/>
        <v>0.6629954245274241</v>
      </c>
      <c r="J538" s="54">
        <f t="shared" si="139"/>
        <v>0.71231137404505063</v>
      </c>
      <c r="K538" s="2">
        <f t="shared" si="140"/>
        <v>3.1281947895870861E-2</v>
      </c>
      <c r="L538" s="54">
        <f t="shared" si="141"/>
        <v>-8.0615721773266323E-8</v>
      </c>
      <c r="M538" s="54">
        <f t="shared" si="142"/>
        <v>1.066319599258772E-20</v>
      </c>
      <c r="N538" s="55">
        <f t="shared" si="143"/>
        <v>349.19738123439055</v>
      </c>
    </row>
    <row r="539" spans="1:14">
      <c r="A539" s="2">
        <v>528</v>
      </c>
      <c r="B539" s="2">
        <f t="shared" si="144"/>
        <v>5.270000000000063E-4</v>
      </c>
      <c r="C539" s="54">
        <f t="shared" si="132"/>
        <v>2.3045342336579927E-4</v>
      </c>
      <c r="D539" s="54">
        <f t="shared" si="133"/>
        <v>3.493985978873746E-4</v>
      </c>
      <c r="E539" s="54">
        <f t="shared" si="134"/>
        <v>9.9999966676937054E-5</v>
      </c>
      <c r="F539" s="54">
        <f t="shared" si="135"/>
        <v>3.1353179033275365E-4</v>
      </c>
      <c r="G539" s="2">
        <f t="shared" si="136"/>
        <v>6.5662796534751464E-6</v>
      </c>
      <c r="H539" s="54">
        <f t="shared" si="137"/>
        <v>-0.71114149292373197</v>
      </c>
      <c r="I539" s="62">
        <f t="shared" si="138"/>
        <v>0.66299542462304284</v>
      </c>
      <c r="J539" s="54">
        <f t="shared" si="139"/>
        <v>0.71114149292373197</v>
      </c>
      <c r="K539" s="2">
        <f t="shared" si="140"/>
        <v>3.1353179033275363E-2</v>
      </c>
      <c r="L539" s="54">
        <f t="shared" si="141"/>
        <v>-8.0520103002355796E-8</v>
      </c>
      <c r="M539" s="54">
        <f t="shared" si="142"/>
        <v>1.0683441422231423E-20</v>
      </c>
      <c r="N539" s="55">
        <f t="shared" si="143"/>
        <v>349.86037673953365</v>
      </c>
    </row>
    <row r="540" spans="1:14">
      <c r="A540" s="2">
        <v>529</v>
      </c>
      <c r="B540" s="2">
        <f t="shared" si="144"/>
        <v>5.2800000000000633E-4</v>
      </c>
      <c r="C540" s="54">
        <f t="shared" si="132"/>
        <v>2.2974228187287553E-4</v>
      </c>
      <c r="D540" s="54">
        <f t="shared" si="133"/>
        <v>3.5006159331199766E-4</v>
      </c>
      <c r="E540" s="54">
        <f t="shared" si="134"/>
        <v>9.999996659641695E-5</v>
      </c>
      <c r="F540" s="54">
        <f t="shared" si="135"/>
        <v>3.1424293182567739E-4</v>
      </c>
      <c r="G540" s="2">
        <f t="shared" si="136"/>
        <v>6.597632832508422E-6</v>
      </c>
      <c r="H540" s="54">
        <f t="shared" si="137"/>
        <v>-0.70996661288782559</v>
      </c>
      <c r="I540" s="62">
        <f t="shared" si="138"/>
        <v>0.66299542471919659</v>
      </c>
      <c r="J540" s="54">
        <f t="shared" si="139"/>
        <v>0.70996661288782559</v>
      </c>
      <c r="K540" s="2">
        <f t="shared" si="140"/>
        <v>3.1424293182567738E-2</v>
      </c>
      <c r="L540" s="54">
        <f t="shared" si="141"/>
        <v>-8.0423949243552882E-8</v>
      </c>
      <c r="M540" s="54">
        <f t="shared" si="142"/>
        <v>1.0703686851875126E-20</v>
      </c>
      <c r="N540" s="55">
        <f t="shared" si="143"/>
        <v>350.52337224467681</v>
      </c>
    </row>
    <row r="541" spans="1:14">
      <c r="A541" s="2">
        <v>530</v>
      </c>
      <c r="B541" s="2">
        <f t="shared" si="144"/>
        <v>5.2900000000000635E-4</v>
      </c>
      <c r="C541" s="54">
        <f t="shared" si="132"/>
        <v>2.2903231525998771E-4</v>
      </c>
      <c r="D541" s="54">
        <f t="shared" si="133"/>
        <v>3.5072458873671683E-4</v>
      </c>
      <c r="E541" s="54">
        <f t="shared" si="134"/>
        <v>9.9999966515993002E-5</v>
      </c>
      <c r="F541" s="54">
        <f t="shared" si="135"/>
        <v>3.1495289843856521E-4</v>
      </c>
      <c r="G541" s="2">
        <f t="shared" si="136"/>
        <v>6.62905712569099E-6</v>
      </c>
      <c r="H541" s="54">
        <f t="shared" si="137"/>
        <v>-0.70878677623820308</v>
      </c>
      <c r="I541" s="62">
        <f t="shared" si="138"/>
        <v>0.66299542481588125</v>
      </c>
      <c r="J541" s="54">
        <f t="shared" si="139"/>
        <v>0.70878677623820308</v>
      </c>
      <c r="K541" s="2">
        <f t="shared" si="140"/>
        <v>3.1495289843856522E-2</v>
      </c>
      <c r="L541" s="54">
        <f t="shared" si="141"/>
        <v>-8.0327264576977264E-8</v>
      </c>
      <c r="M541" s="54">
        <f t="shared" si="142"/>
        <v>1.072393228151883E-20</v>
      </c>
      <c r="N541" s="55">
        <f t="shared" si="143"/>
        <v>351.18636774982002</v>
      </c>
    </row>
    <row r="542" spans="1:14">
      <c r="A542" s="2">
        <v>531</v>
      </c>
      <c r="B542" s="2">
        <f t="shared" si="144"/>
        <v>5.3000000000000638E-4</v>
      </c>
      <c r="C542" s="54">
        <f t="shared" si="132"/>
        <v>2.2832352848374949E-4</v>
      </c>
      <c r="D542" s="54">
        <f t="shared" si="133"/>
        <v>3.5138758416153272E-4</v>
      </c>
      <c r="E542" s="54">
        <f t="shared" si="134"/>
        <v>9.9999966435665737E-5</v>
      </c>
      <c r="F542" s="54">
        <f t="shared" si="135"/>
        <v>3.1566168521480342E-4</v>
      </c>
      <c r="G542" s="2">
        <f t="shared" si="136"/>
        <v>6.6605524155348463E-6</v>
      </c>
      <c r="H542" s="54">
        <f t="shared" si="137"/>
        <v>-0.70760202524697535</v>
      </c>
      <c r="I542" s="62">
        <f t="shared" si="138"/>
        <v>0.66299542491309282</v>
      </c>
      <c r="J542" s="54">
        <f t="shared" si="139"/>
        <v>0.70760202524697535</v>
      </c>
      <c r="K542" s="2">
        <f t="shared" si="140"/>
        <v>3.1566168521480344E-2</v>
      </c>
      <c r="L542" s="54">
        <f t="shared" si="141"/>
        <v>-8.0230053081141645E-8</v>
      </c>
      <c r="M542" s="54">
        <f t="shared" si="142"/>
        <v>1.0744177711162533E-20</v>
      </c>
      <c r="N542" s="55">
        <f t="shared" si="143"/>
        <v>351.84936325496318</v>
      </c>
    </row>
    <row r="543" spans="1:14">
      <c r="A543" s="2">
        <v>532</v>
      </c>
      <c r="B543" s="2">
        <f t="shared" si="144"/>
        <v>5.310000000000064E-4</v>
      </c>
      <c r="C543" s="54">
        <f t="shared" si="132"/>
        <v>2.2761592645850252E-4</v>
      </c>
      <c r="D543" s="54">
        <f t="shared" si="133"/>
        <v>3.520505795864458E-4</v>
      </c>
      <c r="E543" s="54">
        <f t="shared" si="134"/>
        <v>9.9999966355435684E-5</v>
      </c>
      <c r="F543" s="54">
        <f t="shared" si="135"/>
        <v>3.1636928724005042E-4</v>
      </c>
      <c r="G543" s="2">
        <f t="shared" si="136"/>
        <v>6.6921185840563263E-6</v>
      </c>
      <c r="H543" s="54">
        <f t="shared" si="137"/>
        <v>-0.70641240215620127</v>
      </c>
      <c r="I543" s="62">
        <f t="shared" si="138"/>
        <v>0.66299542501082709</v>
      </c>
      <c r="J543" s="54">
        <f t="shared" si="139"/>
        <v>0.70641240215620127</v>
      </c>
      <c r="K543" s="2">
        <f t="shared" si="140"/>
        <v>3.1636928724005045E-2</v>
      </c>
      <c r="L543" s="54">
        <f t="shared" si="141"/>
        <v>-8.0132318832821635E-8</v>
      </c>
      <c r="M543" s="54">
        <f t="shared" si="142"/>
        <v>1.0764423140806236E-20</v>
      </c>
      <c r="N543" s="55">
        <f t="shared" si="143"/>
        <v>352.51235876010634</v>
      </c>
    </row>
    <row r="544" spans="1:14">
      <c r="A544" s="2">
        <v>533</v>
      </c>
      <c r="B544" s="2">
        <f t="shared" si="144"/>
        <v>5.3200000000000643E-4</v>
      </c>
      <c r="C544" s="54">
        <f t="shared" si="132"/>
        <v>2.2690951405634631E-4</v>
      </c>
      <c r="D544" s="54">
        <f t="shared" si="133"/>
        <v>3.5271357501145663E-4</v>
      </c>
      <c r="E544" s="54">
        <f t="shared" si="134"/>
        <v>9.9999966275303358E-5</v>
      </c>
      <c r="F544" s="54">
        <f t="shared" si="135"/>
        <v>3.1707569964220663E-4</v>
      </c>
      <c r="G544" s="2">
        <f t="shared" si="136"/>
        <v>6.7237555127803311E-6</v>
      </c>
      <c r="H544" s="54">
        <f t="shared" si="137"/>
        <v>-0.70521794917660086</v>
      </c>
      <c r="I544" s="62">
        <f t="shared" si="138"/>
        <v>0.66299542510907994</v>
      </c>
      <c r="J544" s="54">
        <f t="shared" si="139"/>
        <v>0.70521794917660086</v>
      </c>
      <c r="K544" s="2">
        <f t="shared" si="140"/>
        <v>3.1707569964220667E-2</v>
      </c>
      <c r="L544" s="54">
        <f t="shared" si="141"/>
        <v>-8.0034065906926274E-8</v>
      </c>
      <c r="M544" s="54">
        <f t="shared" si="142"/>
        <v>1.0784668570449939E-20</v>
      </c>
      <c r="N544" s="55">
        <f t="shared" si="143"/>
        <v>353.1753542652495</v>
      </c>
    </row>
    <row r="545" spans="1:14">
      <c r="A545" s="2">
        <v>534</v>
      </c>
      <c r="B545" s="2">
        <f t="shared" si="144"/>
        <v>5.3300000000000645E-4</v>
      </c>
      <c r="C545" s="54">
        <f t="shared" si="132"/>
        <v>2.2620429610716971E-4</v>
      </c>
      <c r="D545" s="54">
        <f t="shared" si="133"/>
        <v>3.5337657043656569E-4</v>
      </c>
      <c r="E545" s="54">
        <f t="shared" si="134"/>
        <v>9.9999966195269289E-5</v>
      </c>
      <c r="F545" s="54">
        <f t="shared" si="135"/>
        <v>3.1778091759138323E-4</v>
      </c>
      <c r="G545" s="2">
        <f t="shared" si="136"/>
        <v>6.7554630827445518E-6</v>
      </c>
      <c r="H545" s="54">
        <f t="shared" si="137"/>
        <v>-0.70401870848627512</v>
      </c>
      <c r="I545" s="62">
        <f t="shared" si="138"/>
        <v>0.66299542520784749</v>
      </c>
      <c r="J545" s="54">
        <f t="shared" si="139"/>
        <v>0.70401870848627512</v>
      </c>
      <c r="K545" s="2">
        <f t="shared" si="140"/>
        <v>3.1778091759138323E-2</v>
      </c>
      <c r="L545" s="54">
        <f t="shared" si="141"/>
        <v>-7.9935298376369021E-8</v>
      </c>
      <c r="M545" s="54">
        <f t="shared" si="142"/>
        <v>1.0804914000093642E-20</v>
      </c>
      <c r="N545" s="55">
        <f t="shared" si="143"/>
        <v>353.83834977039265</v>
      </c>
    </row>
    <row r="546" spans="1:14">
      <c r="A546" s="2">
        <v>535</v>
      </c>
      <c r="B546" s="2">
        <f t="shared" si="144"/>
        <v>5.3400000000000647E-4</v>
      </c>
      <c r="C546" s="54">
        <f t="shared" si="132"/>
        <v>2.2550027739868343E-4</v>
      </c>
      <c r="D546" s="54">
        <f t="shared" si="133"/>
        <v>3.5403956586177351E-4</v>
      </c>
      <c r="E546" s="54">
        <f t="shared" si="134"/>
        <v>9.999996611533399E-5</v>
      </c>
      <c r="F546" s="54">
        <f t="shared" si="135"/>
        <v>3.1848493629986951E-4</v>
      </c>
      <c r="G546" s="2">
        <f t="shared" si="136"/>
        <v>6.7872411745036903E-6</v>
      </c>
      <c r="H546" s="54">
        <f t="shared" si="137"/>
        <v>-0.70281472222943286</v>
      </c>
      <c r="I546" s="62">
        <f t="shared" si="138"/>
        <v>0.66299542530712552</v>
      </c>
      <c r="J546" s="54">
        <f t="shared" si="139"/>
        <v>0.70281472222943286</v>
      </c>
      <c r="K546" s="2">
        <f t="shared" si="140"/>
        <v>3.184849362998695E-2</v>
      </c>
      <c r="L546" s="54">
        <f t="shared" si="141"/>
        <v>-7.9836020311939385E-8</v>
      </c>
      <c r="M546" s="54">
        <f t="shared" si="142"/>
        <v>1.0825159429737345E-20</v>
      </c>
      <c r="N546" s="55">
        <f t="shared" si="143"/>
        <v>354.50134527553581</v>
      </c>
    </row>
    <row r="547" spans="1:14">
      <c r="A547" s="2">
        <v>536</v>
      </c>
      <c r="B547" s="2">
        <f t="shared" si="144"/>
        <v>5.350000000000065E-4</v>
      </c>
      <c r="C547" s="54">
        <f t="shared" si="132"/>
        <v>2.24797462676454E-4</v>
      </c>
      <c r="D547" s="54">
        <f t="shared" si="133"/>
        <v>3.5470256128708065E-4</v>
      </c>
      <c r="E547" s="54">
        <f t="shared" si="134"/>
        <v>9.9999966035497963E-5</v>
      </c>
      <c r="F547" s="54">
        <f t="shared" si="135"/>
        <v>3.1918775102209897E-4</v>
      </c>
      <c r="G547" s="2">
        <f t="shared" si="136"/>
        <v>6.8190896681336769E-6</v>
      </c>
      <c r="H547" s="54">
        <f t="shared" si="137"/>
        <v>-0.70160603251512177</v>
      </c>
      <c r="I547" s="62">
        <f t="shared" si="138"/>
        <v>0.66299542540691003</v>
      </c>
      <c r="J547" s="54">
        <f t="shared" si="139"/>
        <v>0.70160603251512177</v>
      </c>
      <c r="K547" s="2">
        <f t="shared" si="140"/>
        <v>3.1918775102209897E-2</v>
      </c>
      <c r="L547" s="54">
        <f t="shared" si="141"/>
        <v>-7.9736235782175157E-8</v>
      </c>
      <c r="M547" s="54">
        <f t="shared" si="142"/>
        <v>1.0845404859381048E-20</v>
      </c>
      <c r="N547" s="55">
        <f t="shared" si="143"/>
        <v>355.16434078067897</v>
      </c>
    </row>
    <row r="548" spans="1:14">
      <c r="A548" s="2">
        <v>537</v>
      </c>
      <c r="B548" s="2">
        <f t="shared" si="144"/>
        <v>5.3600000000000652E-4</v>
      </c>
      <c r="C548" s="54">
        <f t="shared" si="132"/>
        <v>2.2409585664393889E-4</v>
      </c>
      <c r="D548" s="54">
        <f t="shared" si="133"/>
        <v>3.5536555671248753E-4</v>
      </c>
      <c r="E548" s="54">
        <f t="shared" si="134"/>
        <v>9.9999965955761724E-5</v>
      </c>
      <c r="F548" s="54">
        <f t="shared" si="135"/>
        <v>3.1988935705461408E-4</v>
      </c>
      <c r="G548" s="2">
        <f t="shared" si="136"/>
        <v>6.8510084432358872E-6</v>
      </c>
      <c r="H548" s="54">
        <f t="shared" si="137"/>
        <v>-0.70039268141596711</v>
      </c>
      <c r="I548" s="62">
        <f t="shared" si="138"/>
        <v>0.66299542550719703</v>
      </c>
      <c r="J548" s="54">
        <f t="shared" si="139"/>
        <v>0.70039268141596711</v>
      </c>
      <c r="K548" s="2">
        <f t="shared" si="140"/>
        <v>3.1988935705461408E-2</v>
      </c>
      <c r="L548" s="54">
        <f t="shared" si="141"/>
        <v>-7.9635948853235143E-8</v>
      </c>
      <c r="M548" s="54">
        <f t="shared" si="142"/>
        <v>1.0865650289024751E-20</v>
      </c>
      <c r="N548" s="55">
        <f t="shared" si="143"/>
        <v>355.82733628582213</v>
      </c>
    </row>
    <row r="549" spans="1:14">
      <c r="A549" s="2">
        <v>538</v>
      </c>
      <c r="B549" s="2">
        <f t="shared" si="144"/>
        <v>5.3700000000000655E-4</v>
      </c>
      <c r="C549" s="54">
        <f t="shared" si="132"/>
        <v>2.2339546396252293E-4</v>
      </c>
      <c r="D549" s="54">
        <f t="shared" si="133"/>
        <v>3.5602855213799471E-4</v>
      </c>
      <c r="E549" s="54">
        <f t="shared" si="134"/>
        <v>9.9999965876125773E-5</v>
      </c>
      <c r="F549" s="54">
        <f t="shared" si="135"/>
        <v>3.2058974973603007E-4</v>
      </c>
      <c r="G549" s="2">
        <f t="shared" si="136"/>
        <v>6.8829973789413488E-6</v>
      </c>
      <c r="H549" s="54">
        <f t="shared" si="137"/>
        <v>-0.69917471096691719</v>
      </c>
      <c r="I549" s="62">
        <f t="shared" si="138"/>
        <v>0.6629954256079823</v>
      </c>
      <c r="J549" s="54">
        <f t="shared" si="139"/>
        <v>0.69917471096691719</v>
      </c>
      <c r="K549" s="2">
        <f t="shared" si="140"/>
        <v>3.2058974973603008E-2</v>
      </c>
      <c r="L549" s="54">
        <f t="shared" si="141"/>
        <v>-7.9535163588772614E-8</v>
      </c>
      <c r="M549" s="54">
        <f t="shared" si="142"/>
        <v>1.0885895718668454E-20</v>
      </c>
      <c r="N549" s="55">
        <f t="shared" si="143"/>
        <v>356.49033179096529</v>
      </c>
    </row>
    <row r="550" spans="1:14">
      <c r="A550" s="2">
        <v>539</v>
      </c>
      <c r="B550" s="2">
        <f t="shared" si="144"/>
        <v>5.3800000000000657E-4</v>
      </c>
      <c r="C550" s="54">
        <f t="shared" si="132"/>
        <v>2.2269628925155601E-4</v>
      </c>
      <c r="D550" s="54">
        <f t="shared" si="133"/>
        <v>3.5669154756360271E-4</v>
      </c>
      <c r="E550" s="54">
        <f t="shared" si="134"/>
        <v>9.9999965796590613E-5</v>
      </c>
      <c r="F550" s="54">
        <f t="shared" si="135"/>
        <v>3.2128892444699701E-4</v>
      </c>
      <c r="G550" s="2">
        <f t="shared" si="136"/>
        <v>6.9150563539149519E-6</v>
      </c>
      <c r="H550" s="54">
        <f t="shared" si="137"/>
        <v>-0.69795216316399311</v>
      </c>
      <c r="I550" s="62">
        <f t="shared" si="138"/>
        <v>0.66299542570926184</v>
      </c>
      <c r="J550" s="54">
        <f t="shared" si="139"/>
        <v>0.69795216316399311</v>
      </c>
      <c r="K550" s="2">
        <f t="shared" si="140"/>
        <v>3.21288924446997E-2</v>
      </c>
      <c r="L550" s="54">
        <f t="shared" si="141"/>
        <v>-7.9433884049809214E-8</v>
      </c>
      <c r="M550" s="54">
        <f t="shared" si="142"/>
        <v>1.0906141148312157E-20</v>
      </c>
      <c r="N550" s="55">
        <f t="shared" si="143"/>
        <v>357.15332729610844</v>
      </c>
    </row>
    <row r="551" spans="1:14">
      <c r="A551" s="2">
        <v>540</v>
      </c>
      <c r="B551" s="2">
        <f t="shared" si="144"/>
        <v>5.390000000000066E-4</v>
      </c>
      <c r="C551" s="54">
        <f t="shared" si="132"/>
        <v>2.2199833708839203E-4</v>
      </c>
      <c r="D551" s="54">
        <f t="shared" si="133"/>
        <v>3.5735454298931198E-4</v>
      </c>
      <c r="E551" s="54">
        <f t="shared" si="134"/>
        <v>9.999996571715673E-5</v>
      </c>
      <c r="F551" s="54">
        <f t="shared" si="135"/>
        <v>3.21986876610161E-4</v>
      </c>
      <c r="G551" s="2">
        <f t="shared" si="136"/>
        <v>6.9471852463596513E-6</v>
      </c>
      <c r="H551" s="54">
        <f t="shared" si="137"/>
        <v>-0.69672507996304733</v>
      </c>
      <c r="I551" s="62">
        <f t="shared" si="138"/>
        <v>0.66299542581103155</v>
      </c>
      <c r="J551" s="54">
        <f t="shared" si="139"/>
        <v>0.69672507996304733</v>
      </c>
      <c r="K551" s="2">
        <f t="shared" si="140"/>
        <v>3.21986876610161E-2</v>
      </c>
      <c r="L551" s="54">
        <f t="shared" si="141"/>
        <v>-7.9332114294609562E-8</v>
      </c>
      <c r="M551" s="54">
        <f t="shared" si="142"/>
        <v>1.0926386577955861E-20</v>
      </c>
      <c r="N551" s="55">
        <f t="shared" si="143"/>
        <v>357.8163228012516</v>
      </c>
    </row>
    <row r="552" spans="1:14">
      <c r="A552" s="2">
        <v>541</v>
      </c>
      <c r="B552" s="2">
        <f t="shared" si="144"/>
        <v>5.4000000000000662E-4</v>
      </c>
      <c r="C552" s="54">
        <f t="shared" si="132"/>
        <v>2.2130161200842899E-4</v>
      </c>
      <c r="D552" s="54">
        <f t="shared" si="133"/>
        <v>3.58017538415123E-4</v>
      </c>
      <c r="E552" s="54">
        <f t="shared" si="134"/>
        <v>9.9999965637824614E-5</v>
      </c>
      <c r="F552" s="54">
        <f t="shared" si="135"/>
        <v>3.2268360169012404E-4</v>
      </c>
      <c r="G552" s="2">
        <f t="shared" si="136"/>
        <v>6.9793839340206676E-6</v>
      </c>
      <c r="H552" s="54">
        <f t="shared" si="137"/>
        <v>-0.69549350327852655</v>
      </c>
      <c r="I552" s="62">
        <f t="shared" si="138"/>
        <v>0.66299542591328753</v>
      </c>
      <c r="J552" s="54">
        <f t="shared" si="139"/>
        <v>0.69549350327852655</v>
      </c>
      <c r="K552" s="2">
        <f t="shared" si="140"/>
        <v>3.2268360169012404E-2</v>
      </c>
      <c r="L552" s="54">
        <f t="shared" si="141"/>
        <v>-7.9229858378556378E-8</v>
      </c>
      <c r="M552" s="54">
        <f t="shared" si="142"/>
        <v>1.0946632007599564E-20</v>
      </c>
      <c r="N552" s="55">
        <f t="shared" si="143"/>
        <v>358.47931830639482</v>
      </c>
    </row>
    <row r="553" spans="1:14">
      <c r="A553" s="2">
        <v>542</v>
      </c>
      <c r="B553" s="2">
        <f t="shared" si="144"/>
        <v>5.4100000000000664E-4</v>
      </c>
      <c r="C553" s="54">
        <f t="shared" si="132"/>
        <v>2.2060611850515047E-4</v>
      </c>
      <c r="D553" s="54">
        <f t="shared" si="133"/>
        <v>3.5868053384103627E-4</v>
      </c>
      <c r="E553" s="54">
        <f t="shared" si="134"/>
        <v>9.9999965558594751E-5</v>
      </c>
      <c r="F553" s="54">
        <f t="shared" si="135"/>
        <v>3.2337909519340258E-4</v>
      </c>
      <c r="G553" s="2">
        <f t="shared" si="136"/>
        <v>7.0116522941896804E-6</v>
      </c>
      <c r="H553" s="54">
        <f t="shared" si="137"/>
        <v>-0.69425747498224211</v>
      </c>
      <c r="I553" s="62">
        <f t="shared" si="138"/>
        <v>0.66299542601602557</v>
      </c>
      <c r="J553" s="54">
        <f t="shared" si="139"/>
        <v>0.69425747498224211</v>
      </c>
      <c r="K553" s="2">
        <f t="shared" si="140"/>
        <v>3.2337909519340256E-2</v>
      </c>
      <c r="L553" s="54">
        <f t="shared" si="141"/>
        <v>-7.9127120354026277E-8</v>
      </c>
      <c r="M553" s="54">
        <f t="shared" si="142"/>
        <v>1.0966877437243267E-20</v>
      </c>
      <c r="N553" s="55">
        <f t="shared" si="143"/>
        <v>359.14231381153792</v>
      </c>
    </row>
    <row r="554" spans="1:14">
      <c r="A554" s="2">
        <v>543</v>
      </c>
      <c r="B554" s="2">
        <f t="shared" si="144"/>
        <v>5.4200000000000667E-4</v>
      </c>
      <c r="C554" s="54">
        <f t="shared" si="132"/>
        <v>2.1991186103016824E-4</v>
      </c>
      <c r="D554" s="54">
        <f t="shared" si="133"/>
        <v>3.5934352926705231E-4</v>
      </c>
      <c r="E554" s="54">
        <f t="shared" si="134"/>
        <v>9.999996547946763E-5</v>
      </c>
      <c r="F554" s="54">
        <f t="shared" si="135"/>
        <v>3.2407335266838481E-4</v>
      </c>
      <c r="G554" s="2">
        <f t="shared" si="136"/>
        <v>7.0439902037090207E-6</v>
      </c>
      <c r="H554" s="54">
        <f t="shared" si="137"/>
        <v>-0.69301703690214667</v>
      </c>
      <c r="I554" s="62">
        <f t="shared" si="138"/>
        <v>0.66299542611924156</v>
      </c>
      <c r="J554" s="54">
        <f t="shared" si="139"/>
        <v>0.69301703690214667</v>
      </c>
      <c r="K554" s="2">
        <f t="shared" si="140"/>
        <v>3.2407335266838484E-2</v>
      </c>
      <c r="L554" s="54">
        <f t="shared" si="141"/>
        <v>-7.9023904270266206E-8</v>
      </c>
      <c r="M554" s="54">
        <f t="shared" si="142"/>
        <v>1.098712286688697E-20</v>
      </c>
      <c r="N554" s="55">
        <f t="shared" si="143"/>
        <v>359.80530931668108</v>
      </c>
    </row>
    <row r="555" spans="1:14">
      <c r="A555" s="2">
        <v>544</v>
      </c>
      <c r="B555" s="2">
        <f t="shared" si="144"/>
        <v>5.4300000000000669E-4</v>
      </c>
      <c r="C555" s="54">
        <f t="shared" si="132"/>
        <v>2.1921884399326609E-4</v>
      </c>
      <c r="D555" s="54">
        <f t="shared" si="133"/>
        <v>3.6000652469317157E-4</v>
      </c>
      <c r="E555" s="54">
        <f t="shared" si="134"/>
        <v>9.9999965400443725E-5</v>
      </c>
      <c r="F555" s="54">
        <f t="shared" si="135"/>
        <v>3.2476636970528693E-4</v>
      </c>
      <c r="G555" s="2">
        <f t="shared" si="136"/>
        <v>7.0763975389758589E-6</v>
      </c>
      <c r="H555" s="54">
        <f t="shared" si="137"/>
        <v>-0.69177223082111661</v>
      </c>
      <c r="I555" s="62">
        <f t="shared" si="138"/>
        <v>0.66299542622293173</v>
      </c>
      <c r="J555" s="54">
        <f t="shared" si="139"/>
        <v>0.69177223082111661</v>
      </c>
      <c r="K555" s="2">
        <f t="shared" si="140"/>
        <v>3.2476636970528695E-2</v>
      </c>
      <c r="L555" s="54">
        <f t="shared" si="141"/>
        <v>-7.8920214173270281E-8</v>
      </c>
      <c r="M555" s="54">
        <f t="shared" si="142"/>
        <v>1.1007368296530673E-20</v>
      </c>
      <c r="N555" s="55">
        <f t="shared" si="143"/>
        <v>360.46830482182423</v>
      </c>
    </row>
    <row r="556" spans="1:14">
      <c r="A556" s="2">
        <v>545</v>
      </c>
      <c r="B556" s="2">
        <f t="shared" si="144"/>
        <v>5.4400000000000672E-4</v>
      </c>
      <c r="C556" s="54">
        <f t="shared" ref="C556:C619" si="145">C555+H555*$B$7</f>
        <v>2.1852707176244496E-4</v>
      </c>
      <c r="D556" s="54">
        <f t="shared" ref="D556:D619" si="146">D555+$B$7*I555</f>
        <v>3.6066952011939448E-4</v>
      </c>
      <c r="E556" s="54">
        <f t="shared" ref="E556:E619" si="147">E555+$B$7*L555</f>
        <v>9.9999965321523511E-5</v>
      </c>
      <c r="F556" s="54">
        <f t="shared" ref="F556:F619" si="148">F555+$B$7*J555</f>
        <v>3.2545814193610804E-4</v>
      </c>
      <c r="G556" s="2">
        <f t="shared" ref="G556:G619" si="149">G555+K555*$B$7</f>
        <v>7.1088741759463872E-6</v>
      </c>
      <c r="H556" s="54">
        <f t="shared" ref="H556:H619" si="150">-$B$1*C556*D556+$B$2*F556+$B$3*F556</f>
        <v>-0.69052309847574267</v>
      </c>
      <c r="I556" s="62">
        <f t="shared" ref="I556:I619" si="151">(-1)*(C556*D556)+$B$6/$B$8</f>
        <v>0.66299542632709174</v>
      </c>
      <c r="J556" s="54">
        <f t="shared" ref="J556:J619" si="152">$B$1*C556*D556-$B$2*F556-$B$3*F556</f>
        <v>0.69052309847574267</v>
      </c>
      <c r="K556" s="2">
        <f t="shared" ref="K556:K619" si="153">$B$3*F556</f>
        <v>3.25458141936108E-2</v>
      </c>
      <c r="L556" s="54">
        <f t="shared" ref="L556:L619" si="154">(-1)*(C556*D556)</f>
        <v>-7.8816054105657507E-8</v>
      </c>
      <c r="M556" s="54">
        <f t="shared" ref="M556:M619" si="155">$B$9+($B$6*B556)/$B$5</f>
        <v>1.1027613726174376E-20</v>
      </c>
      <c r="N556" s="55">
        <f t="shared" ref="N556:N619" si="156">M556/$B$8*100</f>
        <v>361.13130032696745</v>
      </c>
    </row>
    <row r="557" spans="1:14">
      <c r="A557" s="2">
        <v>546</v>
      </c>
      <c r="B557" s="2">
        <f t="shared" si="144"/>
        <v>5.4500000000000674E-4</v>
      </c>
      <c r="C557" s="54">
        <f t="shared" si="145"/>
        <v>2.1783654866396922E-4</v>
      </c>
      <c r="D557" s="54">
        <f t="shared" si="146"/>
        <v>3.6133251554572158E-4</v>
      </c>
      <c r="E557" s="54">
        <f t="shared" si="147"/>
        <v>9.9999965242707461E-5</v>
      </c>
      <c r="F557" s="54">
        <f t="shared" si="148"/>
        <v>3.2614866503458378E-4</v>
      </c>
      <c r="G557" s="2">
        <f t="shared" si="149"/>
        <v>7.1414199901399983E-6</v>
      </c>
      <c r="H557" s="54">
        <f t="shared" si="150"/>
        <v>-0.6892696815551248</v>
      </c>
      <c r="I557" s="62">
        <f t="shared" si="151"/>
        <v>0.66299542643171772</v>
      </c>
      <c r="J557" s="54">
        <f t="shared" si="152"/>
        <v>0.6892696815551248</v>
      </c>
      <c r="K557" s="2">
        <f t="shared" si="153"/>
        <v>3.2614866503458378E-2</v>
      </c>
      <c r="L557" s="54">
        <f t="shared" si="154"/>
        <v>-7.8711428106549995E-8</v>
      </c>
      <c r="M557" s="54">
        <f t="shared" si="155"/>
        <v>1.1047859155818079E-20</v>
      </c>
      <c r="N557" s="55">
        <f t="shared" si="156"/>
        <v>361.79429583211061</v>
      </c>
    </row>
    <row r="558" spans="1:14">
      <c r="A558" s="2">
        <v>547</v>
      </c>
      <c r="B558" s="2">
        <f t="shared" si="144"/>
        <v>5.4600000000000677E-4</v>
      </c>
      <c r="C558" s="54">
        <f t="shared" si="145"/>
        <v>2.171472789824141E-4</v>
      </c>
      <c r="D558" s="54">
        <f t="shared" si="146"/>
        <v>3.6199551097215331E-4</v>
      </c>
      <c r="E558" s="54">
        <f t="shared" si="147"/>
        <v>9.9999965163996037E-5</v>
      </c>
      <c r="F558" s="54">
        <f t="shared" si="148"/>
        <v>3.2683793471613892E-4</v>
      </c>
      <c r="G558" s="2">
        <f t="shared" si="149"/>
        <v>7.1740348566434567E-6</v>
      </c>
      <c r="H558" s="54">
        <f t="shared" si="150"/>
        <v>-0.68801202169967546</v>
      </c>
      <c r="I558" s="62">
        <f t="shared" si="151"/>
        <v>0.66299542653680565</v>
      </c>
      <c r="J558" s="54">
        <f t="shared" si="152"/>
        <v>0.68801202169967546</v>
      </c>
      <c r="K558" s="2">
        <f t="shared" si="153"/>
        <v>3.2683793471613889E-2</v>
      </c>
      <c r="L558" s="54">
        <f t="shared" si="154"/>
        <v>-7.8606340211451715E-8</v>
      </c>
      <c r="M558" s="54">
        <f t="shared" si="155"/>
        <v>1.1068104585461782E-20</v>
      </c>
      <c r="N558" s="55">
        <f t="shared" si="156"/>
        <v>362.45729133725371</v>
      </c>
    </row>
    <row r="559" spans="1:14">
      <c r="A559" s="2">
        <v>548</v>
      </c>
      <c r="B559" s="2">
        <f t="shared" si="144"/>
        <v>5.4700000000000679E-4</v>
      </c>
      <c r="C559" s="54">
        <f t="shared" si="145"/>
        <v>2.1645926696071442E-4</v>
      </c>
      <c r="D559" s="54">
        <f t="shared" si="146"/>
        <v>3.6265850639869009E-4</v>
      </c>
      <c r="E559" s="54">
        <f t="shared" si="147"/>
        <v>9.9999965085389699E-5</v>
      </c>
      <c r="F559" s="54">
        <f t="shared" si="148"/>
        <v>3.2752594673783858E-4</v>
      </c>
      <c r="G559" s="2">
        <f t="shared" si="149"/>
        <v>7.2067186501150708E-6</v>
      </c>
      <c r="H559" s="54">
        <f t="shared" si="150"/>
        <v>-0.68675016049992865</v>
      </c>
      <c r="I559" s="62">
        <f t="shared" si="151"/>
        <v>0.66299542664235145</v>
      </c>
      <c r="J559" s="54">
        <f t="shared" si="152"/>
        <v>0.68675016049992865</v>
      </c>
      <c r="K559" s="2">
        <f t="shared" si="153"/>
        <v>3.2752594673783858E-2</v>
      </c>
      <c r="L559" s="54">
        <f t="shared" si="154"/>
        <v>-7.8500794452128019E-8</v>
      </c>
      <c r="M559" s="54">
        <f t="shared" si="155"/>
        <v>1.1088350015105485E-20</v>
      </c>
      <c r="N559" s="55">
        <f t="shared" si="156"/>
        <v>363.12028684239692</v>
      </c>
    </row>
    <row r="560" spans="1:14">
      <c r="A560" s="2">
        <v>549</v>
      </c>
      <c r="B560" s="2">
        <f t="shared" ref="B560:B623" si="157">B559+$B$7</f>
        <v>5.4800000000000681E-4</v>
      </c>
      <c r="C560" s="54">
        <f t="shared" si="145"/>
        <v>2.157725168002145E-4</v>
      </c>
      <c r="D560" s="54">
        <f t="shared" si="146"/>
        <v>3.6332150182533243E-4</v>
      </c>
      <c r="E560" s="54">
        <f t="shared" si="147"/>
        <v>9.9999965006888908E-5</v>
      </c>
      <c r="F560" s="54">
        <f t="shared" si="148"/>
        <v>3.282126968983385E-4</v>
      </c>
      <c r="G560" s="2">
        <f t="shared" si="149"/>
        <v>7.2394712447888547E-6</v>
      </c>
      <c r="H560" s="54">
        <f t="shared" si="150"/>
        <v>-0.68548413949535547</v>
      </c>
      <c r="I560" s="62">
        <f t="shared" si="151"/>
        <v>0.66299542674835099</v>
      </c>
      <c r="J560" s="54">
        <f t="shared" si="152"/>
        <v>0.68548413949535547</v>
      </c>
      <c r="K560" s="2">
        <f t="shared" si="153"/>
        <v>3.282126968983385E-2</v>
      </c>
      <c r="L560" s="54">
        <f t="shared" si="154"/>
        <v>-7.8394794856485705E-8</v>
      </c>
      <c r="M560" s="54">
        <f t="shared" si="155"/>
        <v>1.1108595444749189E-20</v>
      </c>
      <c r="N560" s="55">
        <f t="shared" si="156"/>
        <v>363.78328234754008</v>
      </c>
    </row>
    <row r="561" spans="1:14">
      <c r="A561" s="2">
        <v>550</v>
      </c>
      <c r="B561" s="2">
        <f t="shared" si="157"/>
        <v>5.4900000000000684E-4</v>
      </c>
      <c r="C561" s="54">
        <f t="shared" si="145"/>
        <v>2.1508703266071914E-4</v>
      </c>
      <c r="D561" s="54">
        <f t="shared" si="146"/>
        <v>3.639844972520808E-4</v>
      </c>
      <c r="E561" s="54">
        <f t="shared" si="147"/>
        <v>9.9999964928494111E-5</v>
      </c>
      <c r="F561" s="54">
        <f t="shared" si="148"/>
        <v>3.2889818103783386E-4</v>
      </c>
      <c r="G561" s="2">
        <f t="shared" si="149"/>
        <v>7.2722925144786884E-6</v>
      </c>
      <c r="H561" s="54">
        <f t="shared" si="150"/>
        <v>-0.68421400017318712</v>
      </c>
      <c r="I561" s="62">
        <f t="shared" si="151"/>
        <v>0.6629954268548004</v>
      </c>
      <c r="J561" s="54">
        <f t="shared" si="152"/>
        <v>0.68421400017318712</v>
      </c>
      <c r="K561" s="2">
        <f t="shared" si="153"/>
        <v>3.2889818103783386E-2</v>
      </c>
      <c r="L561" s="54">
        <f t="shared" si="154"/>
        <v>-7.8288345448453733E-8</v>
      </c>
      <c r="M561" s="54">
        <f t="shared" si="155"/>
        <v>1.1128840874392892E-20</v>
      </c>
      <c r="N561" s="55">
        <f t="shared" si="156"/>
        <v>364.44627785268324</v>
      </c>
    </row>
    <row r="562" spans="1:14">
      <c r="A562" s="2">
        <v>551</v>
      </c>
      <c r="B562" s="2">
        <f t="shared" si="157"/>
        <v>5.5000000000000686E-4</v>
      </c>
      <c r="C562" s="54">
        <f t="shared" si="145"/>
        <v>2.1440281866054594E-4</v>
      </c>
      <c r="D562" s="54">
        <f t="shared" si="146"/>
        <v>3.6464749267893558E-4</v>
      </c>
      <c r="E562" s="54">
        <f t="shared" si="147"/>
        <v>9.999996485020577E-5</v>
      </c>
      <c r="F562" s="54">
        <f t="shared" si="148"/>
        <v>3.2958239503800706E-4</v>
      </c>
      <c r="G562" s="2">
        <f t="shared" si="149"/>
        <v>7.3051823325824713E-6</v>
      </c>
      <c r="H562" s="54">
        <f t="shared" si="150"/>
        <v>-0.68293978396724353</v>
      </c>
      <c r="I562" s="62">
        <f t="shared" si="151"/>
        <v>0.66299542696169567</v>
      </c>
      <c r="J562" s="54">
        <f t="shared" si="152"/>
        <v>0.68293978396724353</v>
      </c>
      <c r="K562" s="2">
        <f t="shared" si="153"/>
        <v>3.2958239503800703E-2</v>
      </c>
      <c r="L562" s="54">
        <f t="shared" si="154"/>
        <v>-7.8181450247864573E-8</v>
      </c>
      <c r="M562" s="54">
        <f t="shared" si="155"/>
        <v>1.1149086304036595E-20</v>
      </c>
      <c r="N562" s="55">
        <f t="shared" si="156"/>
        <v>365.1092733578264</v>
      </c>
    </row>
    <row r="563" spans="1:14">
      <c r="A563" s="2">
        <v>552</v>
      </c>
      <c r="B563" s="2">
        <f t="shared" si="157"/>
        <v>5.5100000000000689E-4</v>
      </c>
      <c r="C563" s="54">
        <f t="shared" si="145"/>
        <v>2.1371987887657871E-4</v>
      </c>
      <c r="D563" s="54">
        <f t="shared" si="146"/>
        <v>3.6531048810589726E-4</v>
      </c>
      <c r="E563" s="54">
        <f t="shared" si="147"/>
        <v>9.9999964772024317E-5</v>
      </c>
      <c r="F563" s="54">
        <f t="shared" si="148"/>
        <v>3.3026533482197429E-4</v>
      </c>
      <c r="G563" s="2">
        <f t="shared" si="149"/>
        <v>7.3381405720862723E-6</v>
      </c>
      <c r="H563" s="54">
        <f t="shared" si="150"/>
        <v>-0.68166153225676984</v>
      </c>
      <c r="I563" s="62">
        <f t="shared" si="151"/>
        <v>0.66299542706903258</v>
      </c>
      <c r="J563" s="54">
        <f t="shared" si="152"/>
        <v>0.68166153225676984</v>
      </c>
      <c r="K563" s="2">
        <f t="shared" si="153"/>
        <v>3.3026533482197432E-2</v>
      </c>
      <c r="L563" s="54">
        <f t="shared" si="154"/>
        <v>-7.8074113270336204E-8</v>
      </c>
      <c r="M563" s="54">
        <f t="shared" si="155"/>
        <v>1.1169331733680298E-20</v>
      </c>
      <c r="N563" s="55">
        <f t="shared" si="156"/>
        <v>365.77226886296955</v>
      </c>
    </row>
    <row r="564" spans="1:14">
      <c r="A564" s="2">
        <v>553</v>
      </c>
      <c r="B564" s="2">
        <f t="shared" si="157"/>
        <v>5.5200000000000691E-4</v>
      </c>
      <c r="C564" s="54">
        <f t="shared" si="145"/>
        <v>2.1303821734432193E-4</v>
      </c>
      <c r="D564" s="54">
        <f t="shared" si="146"/>
        <v>3.6597348353296629E-4</v>
      </c>
      <c r="E564" s="54">
        <f t="shared" si="147"/>
        <v>9.99999646939502E-5</v>
      </c>
      <c r="F564" s="54">
        <f t="shared" si="148"/>
        <v>3.3094699635423104E-4</v>
      </c>
      <c r="G564" s="2">
        <f t="shared" si="149"/>
        <v>7.3711671055684695E-6</v>
      </c>
      <c r="H564" s="54">
        <f t="shared" si="150"/>
        <v>-0.68037928636527767</v>
      </c>
      <c r="I564" s="62">
        <f t="shared" si="151"/>
        <v>0.66299542717680737</v>
      </c>
      <c r="J564" s="54">
        <f t="shared" si="152"/>
        <v>0.68037928636527767</v>
      </c>
      <c r="K564" s="2">
        <f t="shared" si="153"/>
        <v>3.3094699635423101E-2</v>
      </c>
      <c r="L564" s="54">
        <f t="shared" si="154"/>
        <v>-7.7966338527154694E-8</v>
      </c>
      <c r="M564" s="54">
        <f t="shared" si="155"/>
        <v>1.1189577163324002E-20</v>
      </c>
      <c r="N564" s="55">
        <f t="shared" si="156"/>
        <v>366.43526436811277</v>
      </c>
    </row>
    <row r="565" spans="1:14">
      <c r="A565" s="2">
        <v>554</v>
      </c>
      <c r="B565" s="2">
        <f t="shared" si="157"/>
        <v>5.5300000000000694E-4</v>
      </c>
      <c r="C565" s="54">
        <f t="shared" si="145"/>
        <v>2.1235783805795665E-4</v>
      </c>
      <c r="D565" s="54">
        <f t="shared" si="146"/>
        <v>3.6663647896014308E-4</v>
      </c>
      <c r="E565" s="54">
        <f t="shared" si="147"/>
        <v>9.9999964615983867E-5</v>
      </c>
      <c r="F565" s="54">
        <f t="shared" si="148"/>
        <v>3.3162737564059629E-4</v>
      </c>
      <c r="G565" s="2">
        <f t="shared" si="149"/>
        <v>7.4042618052038925E-6</v>
      </c>
      <c r="H565" s="54">
        <f t="shared" si="150"/>
        <v>-0.67909308755939601</v>
      </c>
      <c r="I565" s="62">
        <f t="shared" si="151"/>
        <v>0.66299542728501581</v>
      </c>
      <c r="J565" s="54">
        <f t="shared" si="152"/>
        <v>0.67909308755939601</v>
      </c>
      <c r="K565" s="2">
        <f t="shared" si="153"/>
        <v>3.316273756405963E-2</v>
      </c>
      <c r="L565" s="54">
        <f t="shared" si="154"/>
        <v>-7.785813002515749E-8</v>
      </c>
      <c r="M565" s="54">
        <f t="shared" si="155"/>
        <v>1.1209822592967706E-20</v>
      </c>
      <c r="N565" s="55">
        <f t="shared" si="156"/>
        <v>367.09825987325593</v>
      </c>
    </row>
    <row r="566" spans="1:14">
      <c r="A566" s="2">
        <v>555</v>
      </c>
      <c r="B566" s="2">
        <f t="shared" si="157"/>
        <v>5.5400000000000696E-4</v>
      </c>
      <c r="C566" s="54">
        <f t="shared" si="145"/>
        <v>2.1167874497039725E-4</v>
      </c>
      <c r="D566" s="54">
        <f t="shared" si="146"/>
        <v>3.6729947438742807E-4</v>
      </c>
      <c r="E566" s="54">
        <f t="shared" si="147"/>
        <v>9.9999964538125737E-5</v>
      </c>
      <c r="F566" s="54">
        <f t="shared" si="148"/>
        <v>3.3230646872815567E-4</v>
      </c>
      <c r="G566" s="2">
        <f t="shared" si="149"/>
        <v>7.4374245427679519E-6</v>
      </c>
      <c r="H566" s="54">
        <f t="shared" si="150"/>
        <v>-0.67780297704772674</v>
      </c>
      <c r="I566" s="62">
        <f t="shared" si="151"/>
        <v>0.66299542739365414</v>
      </c>
      <c r="J566" s="54">
        <f t="shared" si="152"/>
        <v>0.67780297704772674</v>
      </c>
      <c r="K566" s="2">
        <f t="shared" si="153"/>
        <v>3.3230646872815565E-2</v>
      </c>
      <c r="L566" s="54">
        <f t="shared" si="154"/>
        <v>-7.7749491766617344E-8</v>
      </c>
      <c r="M566" s="54">
        <f t="shared" si="155"/>
        <v>1.1230068022611409E-20</v>
      </c>
      <c r="N566" s="55">
        <f t="shared" si="156"/>
        <v>367.76125537839903</v>
      </c>
    </row>
    <row r="567" spans="1:14">
      <c r="A567" s="2">
        <v>556</v>
      </c>
      <c r="B567" s="2">
        <f t="shared" si="157"/>
        <v>5.5500000000000699E-4</v>
      </c>
      <c r="C567" s="54">
        <f t="shared" si="145"/>
        <v>2.1100094199334951E-4</v>
      </c>
      <c r="D567" s="54">
        <f t="shared" si="146"/>
        <v>3.679624698148217E-4</v>
      </c>
      <c r="E567" s="54">
        <f t="shared" si="147"/>
        <v>9.9999964460376244E-5</v>
      </c>
      <c r="F567" s="54">
        <f t="shared" si="148"/>
        <v>3.329842717052034E-4</v>
      </c>
      <c r="G567" s="2">
        <f t="shared" si="149"/>
        <v>7.4706551896407672E-6</v>
      </c>
      <c r="H567" s="54">
        <f t="shared" si="150"/>
        <v>-0.67650899597970726</v>
      </c>
      <c r="I567" s="62">
        <f t="shared" si="151"/>
        <v>0.66299542750271812</v>
      </c>
      <c r="J567" s="54">
        <f t="shared" si="152"/>
        <v>0.67650899597970726</v>
      </c>
      <c r="K567" s="2">
        <f t="shared" si="153"/>
        <v>3.3298427170520339E-2</v>
      </c>
      <c r="L567" s="54">
        <f t="shared" si="154"/>
        <v>-7.7640427749126817E-8</v>
      </c>
      <c r="M567" s="54">
        <f t="shared" si="155"/>
        <v>1.1250313452255112E-20</v>
      </c>
      <c r="N567" s="55">
        <f t="shared" si="156"/>
        <v>368.42425088354224</v>
      </c>
    </row>
    <row r="568" spans="1:14">
      <c r="A568" s="2">
        <v>557</v>
      </c>
      <c r="B568" s="2">
        <f t="shared" si="157"/>
        <v>5.5600000000000701E-4</v>
      </c>
      <c r="C568" s="54">
        <f t="shared" si="145"/>
        <v>2.103244329973698E-4</v>
      </c>
      <c r="D568" s="54">
        <f t="shared" si="146"/>
        <v>3.686254652423244E-4</v>
      </c>
      <c r="E568" s="54">
        <f t="shared" si="147"/>
        <v>9.9999964382735821E-5</v>
      </c>
      <c r="F568" s="54">
        <f t="shared" si="148"/>
        <v>3.3366078070118312E-4</v>
      </c>
      <c r="G568" s="2">
        <f t="shared" si="149"/>
        <v>7.5039536168112873E-6</v>
      </c>
      <c r="H568" s="54">
        <f t="shared" si="150"/>
        <v>-0.67521118544448033</v>
      </c>
      <c r="I568" s="62">
        <f t="shared" si="151"/>
        <v>0.66299542761220387</v>
      </c>
      <c r="J568" s="54">
        <f t="shared" si="152"/>
        <v>0.67521118544448033</v>
      </c>
      <c r="K568" s="2">
        <f t="shared" si="153"/>
        <v>3.3366078070118314E-2</v>
      </c>
      <c r="L568" s="54">
        <f t="shared" si="154"/>
        <v>-7.7530941965483522E-8</v>
      </c>
      <c r="M568" s="54">
        <f t="shared" si="155"/>
        <v>1.1270558881898815E-20</v>
      </c>
      <c r="N568" s="55">
        <f t="shared" si="156"/>
        <v>369.0872463886854</v>
      </c>
    </row>
    <row r="569" spans="1:14">
      <c r="A569" s="2">
        <v>558</v>
      </c>
      <c r="B569" s="2">
        <f t="shared" si="157"/>
        <v>5.5700000000000703E-4</v>
      </c>
      <c r="C569" s="54">
        <f t="shared" si="145"/>
        <v>2.0964922181192531E-4</v>
      </c>
      <c r="D569" s="54">
        <f t="shared" si="146"/>
        <v>3.6928846066993661E-4</v>
      </c>
      <c r="E569" s="54">
        <f t="shared" si="147"/>
        <v>9.9999964305204876E-5</v>
      </c>
      <c r="F569" s="54">
        <f t="shared" si="148"/>
        <v>3.3433599188662758E-4</v>
      </c>
      <c r="G569" s="2">
        <f t="shared" si="149"/>
        <v>7.5373196948814059E-6</v>
      </c>
      <c r="H569" s="54">
        <f t="shared" si="150"/>
        <v>-0.67390958646977173</v>
      </c>
      <c r="I569" s="62">
        <f t="shared" si="151"/>
        <v>0.66299542772210751</v>
      </c>
      <c r="J569" s="54">
        <f t="shared" si="152"/>
        <v>0.67390958646977173</v>
      </c>
      <c r="K569" s="2">
        <f t="shared" si="153"/>
        <v>3.343359918866276E-2</v>
      </c>
      <c r="L569" s="54">
        <f t="shared" si="154"/>
        <v>-7.7421038403576002E-8</v>
      </c>
      <c r="M569" s="54">
        <f t="shared" si="155"/>
        <v>1.1290804311542518E-20</v>
      </c>
      <c r="N569" s="55">
        <f t="shared" si="156"/>
        <v>369.75024189382856</v>
      </c>
    </row>
    <row r="570" spans="1:14">
      <c r="A570" s="2">
        <v>559</v>
      </c>
      <c r="B570" s="2">
        <f t="shared" si="157"/>
        <v>5.5800000000000706E-4</v>
      </c>
      <c r="C570" s="54">
        <f t="shared" si="145"/>
        <v>2.0897531222545553E-4</v>
      </c>
      <c r="D570" s="54">
        <f t="shared" si="146"/>
        <v>3.699514560976587E-4</v>
      </c>
      <c r="E570" s="54">
        <f t="shared" si="147"/>
        <v>9.9999964227783842E-5</v>
      </c>
      <c r="F570" s="54">
        <f t="shared" si="148"/>
        <v>3.3500990147309733E-4</v>
      </c>
      <c r="G570" s="2">
        <f t="shared" si="149"/>
        <v>7.5707532940700689E-6</v>
      </c>
      <c r="H570" s="54">
        <f t="shared" si="150"/>
        <v>-0.67260424002077213</v>
      </c>
      <c r="I570" s="62">
        <f t="shared" si="151"/>
        <v>0.66299542783242482</v>
      </c>
      <c r="J570" s="54">
        <f t="shared" si="152"/>
        <v>0.67260424002077213</v>
      </c>
      <c r="K570" s="2">
        <f t="shared" si="153"/>
        <v>3.3500990147309735E-2</v>
      </c>
      <c r="L570" s="54">
        <f t="shared" si="154"/>
        <v>-7.7310721046270131E-8</v>
      </c>
      <c r="M570" s="54">
        <f t="shared" si="155"/>
        <v>1.1311049741186221E-20</v>
      </c>
      <c r="N570" s="55">
        <f t="shared" si="156"/>
        <v>370.41323739897172</v>
      </c>
    </row>
    <row r="571" spans="1:14">
      <c r="A571" s="2">
        <v>560</v>
      </c>
      <c r="B571" s="2">
        <f t="shared" si="157"/>
        <v>5.5900000000000708E-4</v>
      </c>
      <c r="C571" s="54">
        <f t="shared" si="145"/>
        <v>2.0830270798543476E-4</v>
      </c>
      <c r="D571" s="54">
        <f t="shared" si="146"/>
        <v>3.7061445152549111E-4</v>
      </c>
      <c r="E571" s="54">
        <f t="shared" si="147"/>
        <v>9.9999964150473126E-5</v>
      </c>
      <c r="F571" s="54">
        <f t="shared" si="148"/>
        <v>3.356825057131181E-4</v>
      </c>
      <c r="G571" s="2">
        <f t="shared" si="149"/>
        <v>7.6042542842173783E-6</v>
      </c>
      <c r="H571" s="54">
        <f t="shared" si="150"/>
        <v>-0.6712951869990289</v>
      </c>
      <c r="I571" s="62">
        <f t="shared" si="151"/>
        <v>0.66299542794315203</v>
      </c>
      <c r="J571" s="54">
        <f t="shared" si="152"/>
        <v>0.6712951869990289</v>
      </c>
      <c r="K571" s="2">
        <f t="shared" si="153"/>
        <v>3.3568250571311811E-2</v>
      </c>
      <c r="L571" s="54">
        <f t="shared" si="154"/>
        <v>-7.7199993871296435E-8</v>
      </c>
      <c r="M571" s="54">
        <f t="shared" si="155"/>
        <v>1.1331295170829924E-20</v>
      </c>
      <c r="N571" s="55">
        <f t="shared" si="156"/>
        <v>371.07623290411487</v>
      </c>
    </row>
    <row r="572" spans="1:14">
      <c r="A572" s="2">
        <v>561</v>
      </c>
      <c r="B572" s="2">
        <f t="shared" si="157"/>
        <v>5.6000000000000711E-4</v>
      </c>
      <c r="C572" s="54">
        <f t="shared" si="145"/>
        <v>2.0763141279843574E-4</v>
      </c>
      <c r="D572" s="54">
        <f t="shared" si="146"/>
        <v>3.7127744695343427E-4</v>
      </c>
      <c r="E572" s="54">
        <f t="shared" si="147"/>
        <v>9.9999964073273134E-5</v>
      </c>
      <c r="F572" s="54">
        <f t="shared" si="148"/>
        <v>3.3635380090011712E-4</v>
      </c>
      <c r="G572" s="2">
        <f t="shared" si="149"/>
        <v>7.6378225347886899E-6</v>
      </c>
      <c r="H572" s="54">
        <f t="shared" si="150"/>
        <v>-0.66998246824134333</v>
      </c>
      <c r="I572" s="62">
        <f t="shared" si="151"/>
        <v>0.66299542805428502</v>
      </c>
      <c r="J572" s="54">
        <f t="shared" si="152"/>
        <v>0.66998246824134333</v>
      </c>
      <c r="K572" s="2">
        <f t="shared" si="153"/>
        <v>3.3635380090011713E-2</v>
      </c>
      <c r="L572" s="54">
        <f t="shared" si="154"/>
        <v>-7.7088860851137832E-8</v>
      </c>
      <c r="M572" s="54">
        <f t="shared" si="155"/>
        <v>1.1351540600473627E-20</v>
      </c>
      <c r="N572" s="55">
        <f t="shared" si="156"/>
        <v>371.73922840925803</v>
      </c>
    </row>
    <row r="573" spans="1:14">
      <c r="A573" s="2">
        <v>562</v>
      </c>
      <c r="B573" s="2">
        <f t="shared" si="157"/>
        <v>5.6100000000000713E-4</v>
      </c>
      <c r="C573" s="54">
        <f t="shared" si="145"/>
        <v>2.0696143033019438E-4</v>
      </c>
      <c r="D573" s="54">
        <f t="shared" si="146"/>
        <v>3.7194044238148856E-4</v>
      </c>
      <c r="E573" s="54">
        <f t="shared" si="147"/>
        <v>9.9999963996184272E-5</v>
      </c>
      <c r="F573" s="54">
        <f t="shared" si="148"/>
        <v>3.3702378336835845E-4</v>
      </c>
      <c r="G573" s="2">
        <f t="shared" si="149"/>
        <v>7.6714579148787024E-6</v>
      </c>
      <c r="H573" s="54">
        <f t="shared" si="150"/>
        <v>-0.66866612451867369</v>
      </c>
      <c r="I573" s="62">
        <f t="shared" si="151"/>
        <v>0.66299542816581991</v>
      </c>
      <c r="J573" s="54">
        <f t="shared" si="152"/>
        <v>0.66866612451867369</v>
      </c>
      <c r="K573" s="2">
        <f t="shared" si="153"/>
        <v>3.3702378336835842E-2</v>
      </c>
      <c r="L573" s="54">
        <f t="shared" si="154"/>
        <v>-7.6977325952918117E-8</v>
      </c>
      <c r="M573" s="54">
        <f t="shared" si="155"/>
        <v>1.137178603011733E-20</v>
      </c>
      <c r="N573" s="55">
        <f t="shared" si="156"/>
        <v>372.40222391440119</v>
      </c>
    </row>
    <row r="574" spans="1:14">
      <c r="A574" s="2">
        <v>563</v>
      </c>
      <c r="B574" s="2">
        <f t="shared" si="157"/>
        <v>5.6200000000000716E-4</v>
      </c>
      <c r="C574" s="54">
        <f t="shared" si="145"/>
        <v>2.0629276420567572E-4</v>
      </c>
      <c r="D574" s="54">
        <f t="shared" si="146"/>
        <v>3.7260343780965436E-4</v>
      </c>
      <c r="E574" s="54">
        <f t="shared" si="147"/>
        <v>9.9999963919206948E-5</v>
      </c>
      <c r="F574" s="54">
        <f t="shared" si="148"/>
        <v>3.3769244949287711E-4</v>
      </c>
      <c r="G574" s="2">
        <f t="shared" si="149"/>
        <v>7.7051602932155379E-6</v>
      </c>
      <c r="H574" s="54">
        <f t="shared" si="150"/>
        <v>-0.66734619653504867</v>
      </c>
      <c r="I574" s="62">
        <f t="shared" si="151"/>
        <v>0.66299542827775271</v>
      </c>
      <c r="J574" s="54">
        <f t="shared" si="152"/>
        <v>0.66734619653504867</v>
      </c>
      <c r="K574" s="2">
        <f t="shared" si="153"/>
        <v>3.3769244949287715E-2</v>
      </c>
      <c r="L574" s="54">
        <f t="shared" si="154"/>
        <v>-7.6865393138291181E-8</v>
      </c>
      <c r="M574" s="54">
        <f t="shared" si="155"/>
        <v>1.1392031459761033E-20</v>
      </c>
      <c r="N574" s="55">
        <f t="shared" si="156"/>
        <v>373.06521941954441</v>
      </c>
    </row>
    <row r="575" spans="1:14">
      <c r="A575" s="2">
        <v>564</v>
      </c>
      <c r="B575" s="2">
        <f t="shared" si="157"/>
        <v>5.6300000000000718E-4</v>
      </c>
      <c r="C575" s="54">
        <f t="shared" si="145"/>
        <v>2.0562541800914067E-4</v>
      </c>
      <c r="D575" s="54">
        <f t="shared" si="146"/>
        <v>3.732664332379321E-4</v>
      </c>
      <c r="E575" s="54">
        <f t="shared" si="147"/>
        <v>9.9999963842341554E-5</v>
      </c>
      <c r="F575" s="54">
        <f t="shared" si="148"/>
        <v>3.3835979568941219E-4</v>
      </c>
      <c r="G575" s="2">
        <f t="shared" si="149"/>
        <v>7.7389295381648249E-6</v>
      </c>
      <c r="H575" s="54">
        <f t="shared" si="150"/>
        <v>-0.66602272492648418</v>
      </c>
      <c r="I575" s="62">
        <f t="shared" si="151"/>
        <v>0.66299542839007952</v>
      </c>
      <c r="J575" s="54">
        <f t="shared" si="152"/>
        <v>0.66602272492648418</v>
      </c>
      <c r="K575" s="2">
        <f t="shared" si="153"/>
        <v>3.3835979568941216E-2</v>
      </c>
      <c r="L575" s="54">
        <f t="shared" si="154"/>
        <v>-7.6753066363330786E-8</v>
      </c>
      <c r="M575" s="54">
        <f t="shared" si="155"/>
        <v>1.1412276889404737E-20</v>
      </c>
      <c r="N575" s="55">
        <f t="shared" si="156"/>
        <v>373.72821492468751</v>
      </c>
    </row>
    <row r="576" spans="1:14">
      <c r="A576" s="2">
        <v>565</v>
      </c>
      <c r="B576" s="2">
        <f t="shared" si="157"/>
        <v>5.640000000000072E-4</v>
      </c>
      <c r="C576" s="54">
        <f t="shared" si="145"/>
        <v>2.0495939528421419E-4</v>
      </c>
      <c r="D576" s="54">
        <f t="shared" si="146"/>
        <v>3.7392942866632217E-4</v>
      </c>
      <c r="E576" s="54">
        <f t="shared" si="147"/>
        <v>9.9999963765588483E-5</v>
      </c>
      <c r="F576" s="54">
        <f t="shared" si="148"/>
        <v>3.390258184143387E-4</v>
      </c>
      <c r="G576" s="2">
        <f t="shared" si="149"/>
        <v>7.7727655177337665E-6</v>
      </c>
      <c r="H576" s="54">
        <f t="shared" si="150"/>
        <v>-0.66469575025990935</v>
      </c>
      <c r="I576" s="62">
        <f t="shared" si="151"/>
        <v>0.66299542850279625</v>
      </c>
      <c r="J576" s="54">
        <f t="shared" si="152"/>
        <v>0.66469575025990935</v>
      </c>
      <c r="K576" s="2">
        <f t="shared" si="153"/>
        <v>3.3902581841433868E-2</v>
      </c>
      <c r="L576" s="54">
        <f t="shared" si="154"/>
        <v>-7.6640349578421103E-8</v>
      </c>
      <c r="M576" s="54">
        <f t="shared" si="155"/>
        <v>1.143252231904844E-20</v>
      </c>
      <c r="N576" s="55">
        <f t="shared" si="156"/>
        <v>374.39121042983066</v>
      </c>
    </row>
    <row r="577" spans="1:14">
      <c r="A577" s="2">
        <v>566</v>
      </c>
      <c r="B577" s="2">
        <f t="shared" si="157"/>
        <v>5.6500000000000723E-4</v>
      </c>
      <c r="C577" s="54">
        <f t="shared" si="145"/>
        <v>2.0429469953395427E-4</v>
      </c>
      <c r="D577" s="54">
        <f t="shared" si="146"/>
        <v>3.7459242409482494E-4</v>
      </c>
      <c r="E577" s="54">
        <f t="shared" si="147"/>
        <v>9.9999963688948129E-5</v>
      </c>
      <c r="F577" s="54">
        <f t="shared" si="148"/>
        <v>3.3969051416459861E-4</v>
      </c>
      <c r="G577" s="2">
        <f t="shared" si="149"/>
        <v>7.8066680995752012E-6</v>
      </c>
      <c r="H577" s="54">
        <f t="shared" si="150"/>
        <v>-0.66336531303209878</v>
      </c>
      <c r="I577" s="62">
        <f t="shared" si="151"/>
        <v>0.66299542861589911</v>
      </c>
      <c r="J577" s="54">
        <f t="shared" si="152"/>
        <v>0.66336531303209878</v>
      </c>
      <c r="K577" s="2">
        <f t="shared" si="153"/>
        <v>3.396905141645986E-2</v>
      </c>
      <c r="L577" s="54">
        <f t="shared" si="154"/>
        <v>-7.6527246728147836E-8</v>
      </c>
      <c r="M577" s="54">
        <f t="shared" si="155"/>
        <v>1.1452767748692143E-20</v>
      </c>
      <c r="N577" s="55">
        <f t="shared" si="156"/>
        <v>375.05420593497382</v>
      </c>
    </row>
    <row r="578" spans="1:14">
      <c r="A578" s="2">
        <v>567</v>
      </c>
      <c r="B578" s="2">
        <f t="shared" si="157"/>
        <v>5.6600000000000725E-4</v>
      </c>
      <c r="C578" s="54">
        <f t="shared" si="145"/>
        <v>2.0363133422092217E-4</v>
      </c>
      <c r="D578" s="54">
        <f t="shared" si="146"/>
        <v>3.7525541952344085E-4</v>
      </c>
      <c r="E578" s="54">
        <f t="shared" si="147"/>
        <v>9.9999963612420884E-5</v>
      </c>
      <c r="F578" s="54">
        <f t="shared" si="148"/>
        <v>3.4035387947763069E-4</v>
      </c>
      <c r="G578" s="2">
        <f t="shared" si="149"/>
        <v>7.8406371509916615E-6</v>
      </c>
      <c r="H578" s="54">
        <f t="shared" si="150"/>
        <v>-0.66203145366861227</v>
      </c>
      <c r="I578" s="62">
        <f t="shared" si="151"/>
        <v>0.66299542872938411</v>
      </c>
      <c r="J578" s="54">
        <f t="shared" si="152"/>
        <v>0.66203145366861227</v>
      </c>
      <c r="K578" s="2">
        <f t="shared" si="153"/>
        <v>3.403538794776307E-2</v>
      </c>
      <c r="L578" s="54">
        <f t="shared" si="154"/>
        <v>-7.6413761751190142E-8</v>
      </c>
      <c r="M578" s="54">
        <f t="shared" si="155"/>
        <v>1.1473013178335846E-20</v>
      </c>
      <c r="N578" s="55">
        <f t="shared" si="156"/>
        <v>375.71720144011704</v>
      </c>
    </row>
    <row r="579" spans="1:14">
      <c r="A579" s="2">
        <v>568</v>
      </c>
      <c r="B579" s="2">
        <f t="shared" si="157"/>
        <v>5.6700000000000728E-4</v>
      </c>
      <c r="C579" s="54">
        <f t="shared" si="145"/>
        <v>2.0296930276725354E-4</v>
      </c>
      <c r="D579" s="54">
        <f t="shared" si="146"/>
        <v>3.7591841495217021E-4</v>
      </c>
      <c r="E579" s="54">
        <f t="shared" si="147"/>
        <v>9.9999963536007128E-5</v>
      </c>
      <c r="F579" s="54">
        <f t="shared" si="148"/>
        <v>3.4101591093129932E-4</v>
      </c>
      <c r="G579" s="2">
        <f t="shared" si="149"/>
        <v>7.8746725389394251E-6</v>
      </c>
      <c r="H579" s="54">
        <f t="shared" si="150"/>
        <v>-0.66069421252274108</v>
      </c>
      <c r="I579" s="62">
        <f t="shared" si="151"/>
        <v>0.66299542884324725</v>
      </c>
      <c r="J579" s="54">
        <f t="shared" si="152"/>
        <v>0.66069421252274108</v>
      </c>
      <c r="K579" s="2">
        <f t="shared" si="153"/>
        <v>3.4101591093129935E-2</v>
      </c>
      <c r="L579" s="54">
        <f t="shared" si="154"/>
        <v>-7.6299898580213084E-8</v>
      </c>
      <c r="M579" s="54">
        <f t="shared" si="155"/>
        <v>1.1493258607979549E-20</v>
      </c>
      <c r="N579" s="55">
        <f t="shared" si="156"/>
        <v>376.3801969452602</v>
      </c>
    </row>
    <row r="580" spans="1:14">
      <c r="A580" s="2">
        <v>569</v>
      </c>
      <c r="B580" s="2">
        <f t="shared" si="157"/>
        <v>5.680000000000073E-4</v>
      </c>
      <c r="C580" s="54">
        <f t="shared" si="145"/>
        <v>2.0230860855473081E-4</v>
      </c>
      <c r="D580" s="54">
        <f t="shared" si="146"/>
        <v>3.7658141038101348E-4</v>
      </c>
      <c r="E580" s="54">
        <f t="shared" si="147"/>
        <v>9.9999963459707227E-5</v>
      </c>
      <c r="F580" s="54">
        <f t="shared" si="148"/>
        <v>3.4167660514382206E-4</v>
      </c>
      <c r="G580" s="2">
        <f t="shared" si="149"/>
        <v>7.9087741300325544E-6</v>
      </c>
      <c r="H580" s="54">
        <f t="shared" si="150"/>
        <v>-0.65935362987446233</v>
      </c>
      <c r="I580" s="62">
        <f t="shared" si="151"/>
        <v>0.66299542895748476</v>
      </c>
      <c r="J580" s="54">
        <f t="shared" si="152"/>
        <v>0.65935362987446233</v>
      </c>
      <c r="K580" s="2">
        <f t="shared" si="153"/>
        <v>3.4167660514382206E-2</v>
      </c>
      <c r="L580" s="54">
        <f t="shared" si="154"/>
        <v>-7.6185661141760896E-8</v>
      </c>
      <c r="M580" s="54">
        <f t="shared" si="155"/>
        <v>1.1513504037623252E-20</v>
      </c>
      <c r="N580" s="55">
        <f t="shared" si="156"/>
        <v>377.0431924504033</v>
      </c>
    </row>
    <row r="581" spans="1:14">
      <c r="A581" s="2">
        <v>570</v>
      </c>
      <c r="B581" s="2">
        <f t="shared" si="157"/>
        <v>5.6900000000000733E-4</v>
      </c>
      <c r="C581" s="54">
        <f t="shared" si="145"/>
        <v>2.0164925492485635E-4</v>
      </c>
      <c r="D581" s="54">
        <f t="shared" si="146"/>
        <v>3.7724440580997096E-4</v>
      </c>
      <c r="E581" s="54">
        <f t="shared" si="147"/>
        <v>9.999996338352156E-5</v>
      </c>
      <c r="F581" s="54">
        <f t="shared" si="148"/>
        <v>3.4233595877369654E-4</v>
      </c>
      <c r="G581" s="2">
        <f t="shared" si="149"/>
        <v>7.9429417905469359E-6</v>
      </c>
      <c r="H581" s="54">
        <f t="shared" si="150"/>
        <v>-0.65800974592939898</v>
      </c>
      <c r="I581" s="62">
        <f t="shared" si="151"/>
        <v>0.66299542907209252</v>
      </c>
      <c r="J581" s="54">
        <f t="shared" si="152"/>
        <v>0.65800974592939898</v>
      </c>
      <c r="K581" s="2">
        <f t="shared" si="153"/>
        <v>3.4233595877369655E-2</v>
      </c>
      <c r="L581" s="54">
        <f t="shared" si="154"/>
        <v>-7.6071053356150792E-8</v>
      </c>
      <c r="M581" s="54">
        <f t="shared" si="155"/>
        <v>1.1533749467266955E-20</v>
      </c>
      <c r="N581" s="55">
        <f t="shared" si="156"/>
        <v>377.70618795554645</v>
      </c>
    </row>
    <row r="582" spans="1:14">
      <c r="A582" s="2">
        <v>571</v>
      </c>
      <c r="B582" s="2">
        <f t="shared" si="157"/>
        <v>5.7000000000000735E-4</v>
      </c>
      <c r="C582" s="54">
        <f t="shared" si="145"/>
        <v>2.0099124517892694E-4</v>
      </c>
      <c r="D582" s="54">
        <f t="shared" si="146"/>
        <v>3.7790740123904305E-4</v>
      </c>
      <c r="E582" s="54">
        <f t="shared" si="147"/>
        <v>9.9999963307450507E-5</v>
      </c>
      <c r="F582" s="54">
        <f t="shared" si="148"/>
        <v>3.4299396851962592E-4</v>
      </c>
      <c r="G582" s="2">
        <f t="shared" si="149"/>
        <v>7.977175386424305E-6</v>
      </c>
      <c r="H582" s="54">
        <f t="shared" si="150"/>
        <v>-0.65666260081778838</v>
      </c>
      <c r="I582" s="62">
        <f t="shared" si="151"/>
        <v>0.66299542918706678</v>
      </c>
      <c r="J582" s="54">
        <f t="shared" si="152"/>
        <v>0.65666260081778838</v>
      </c>
      <c r="K582" s="2">
        <f t="shared" si="153"/>
        <v>3.4299396851962594E-2</v>
      </c>
      <c r="L582" s="54">
        <f t="shared" si="154"/>
        <v>-7.5956079137367625E-8</v>
      </c>
      <c r="M582" s="54">
        <f t="shared" si="155"/>
        <v>1.1553994896910658E-20</v>
      </c>
      <c r="N582" s="55">
        <f t="shared" si="156"/>
        <v>378.36918346068967</v>
      </c>
    </row>
    <row r="583" spans="1:14">
      <c r="A583" s="2">
        <v>572</v>
      </c>
      <c r="B583" s="2">
        <f t="shared" si="157"/>
        <v>5.7100000000000737E-4</v>
      </c>
      <c r="C583" s="54">
        <f t="shared" si="145"/>
        <v>2.0033458257810916E-4</v>
      </c>
      <c r="D583" s="54">
        <f t="shared" si="146"/>
        <v>3.7857039666823011E-4</v>
      </c>
      <c r="E583" s="54">
        <f t="shared" si="147"/>
        <v>9.9999963231494433E-5</v>
      </c>
      <c r="F583" s="54">
        <f t="shared" si="148"/>
        <v>3.436506311204437E-4</v>
      </c>
      <c r="G583" s="2">
        <f t="shared" si="149"/>
        <v>8.0114747832762674E-6</v>
      </c>
      <c r="H583" s="54">
        <f t="shared" si="150"/>
        <v>-0.65531223459345789</v>
      </c>
      <c r="I583" s="62">
        <f t="shared" si="151"/>
        <v>0.66299542930240352</v>
      </c>
      <c r="J583" s="54">
        <f t="shared" si="152"/>
        <v>0.65531223459345789</v>
      </c>
      <c r="K583" s="2">
        <f t="shared" si="153"/>
        <v>3.4365063112044368E-2</v>
      </c>
      <c r="L583" s="54">
        <f t="shared" si="154"/>
        <v>-7.5840742392959086E-8</v>
      </c>
      <c r="M583" s="54">
        <f t="shared" si="155"/>
        <v>1.1574240326554361E-20</v>
      </c>
      <c r="N583" s="55">
        <f t="shared" si="156"/>
        <v>379.03217896583283</v>
      </c>
    </row>
    <row r="584" spans="1:14">
      <c r="A584" s="2">
        <v>573</v>
      </c>
      <c r="B584" s="2">
        <f t="shared" si="157"/>
        <v>5.720000000000074E-4</v>
      </c>
      <c r="C584" s="54">
        <f t="shared" si="145"/>
        <v>1.9967927034351572E-4</v>
      </c>
      <c r="D584" s="54">
        <f t="shared" si="146"/>
        <v>3.7923339209753254E-4</v>
      </c>
      <c r="E584" s="54">
        <f t="shared" si="147"/>
        <v>9.9999963155653692E-5</v>
      </c>
      <c r="F584" s="54">
        <f t="shared" si="148"/>
        <v>3.4430594335503714E-4</v>
      </c>
      <c r="G584" s="2">
        <f t="shared" si="149"/>
        <v>8.0458398463883113E-6</v>
      </c>
      <c r="H584" s="54">
        <f t="shared" si="150"/>
        <v>-0.65395868723280581</v>
      </c>
      <c r="I584" s="62">
        <f t="shared" si="151"/>
        <v>0.66299542941809886</v>
      </c>
      <c r="J584" s="54">
        <f t="shared" si="152"/>
        <v>0.65395868723280581</v>
      </c>
      <c r="K584" s="2">
        <f t="shared" si="153"/>
        <v>3.4430594335503717E-2</v>
      </c>
      <c r="L584" s="54">
        <f t="shared" si="154"/>
        <v>-7.5725047023931695E-8</v>
      </c>
      <c r="M584" s="54">
        <f t="shared" si="155"/>
        <v>1.1594485756198064E-20</v>
      </c>
      <c r="N584" s="55">
        <f t="shared" si="156"/>
        <v>379.69517447097599</v>
      </c>
    </row>
    <row r="585" spans="1:14">
      <c r="A585" s="2">
        <v>574</v>
      </c>
      <c r="B585" s="2">
        <f t="shared" si="157"/>
        <v>5.7300000000000742E-4</v>
      </c>
      <c r="C585" s="54">
        <f t="shared" si="145"/>
        <v>1.9902531165628292E-4</v>
      </c>
      <c r="D585" s="54">
        <f t="shared" si="146"/>
        <v>3.7989638752695064E-4</v>
      </c>
      <c r="E585" s="54">
        <f t="shared" si="147"/>
        <v>9.9999963079928648E-5</v>
      </c>
      <c r="F585" s="54">
        <f t="shared" si="148"/>
        <v>3.4495990204226997E-4</v>
      </c>
      <c r="G585" s="2">
        <f t="shared" si="149"/>
        <v>8.0802704407238149E-6</v>
      </c>
      <c r="H585" s="54">
        <f t="shared" si="150"/>
        <v>-0.65260199863379287</v>
      </c>
      <c r="I585" s="62">
        <f t="shared" si="151"/>
        <v>0.66299542953414892</v>
      </c>
      <c r="J585" s="54">
        <f t="shared" si="152"/>
        <v>0.65260199863379287</v>
      </c>
      <c r="K585" s="2">
        <f t="shared" si="153"/>
        <v>3.4495990204226994E-2</v>
      </c>
      <c r="L585" s="54">
        <f t="shared" si="154"/>
        <v>-7.5608996924647381E-8</v>
      </c>
      <c r="M585" s="54">
        <f t="shared" si="155"/>
        <v>1.1614731185841768E-20</v>
      </c>
      <c r="N585" s="55">
        <f t="shared" si="156"/>
        <v>380.35816997611909</v>
      </c>
    </row>
    <row r="586" spans="1:14">
      <c r="A586" s="2">
        <v>575</v>
      </c>
      <c r="B586" s="2">
        <f t="shared" si="157"/>
        <v>5.7400000000000745E-4</v>
      </c>
      <c r="C586" s="54">
        <f t="shared" si="145"/>
        <v>1.9837270965764912E-4</v>
      </c>
      <c r="D586" s="54">
        <f t="shared" si="146"/>
        <v>3.8055938295648481E-4</v>
      </c>
      <c r="E586" s="54">
        <f t="shared" si="147"/>
        <v>9.9999963004319655E-5</v>
      </c>
      <c r="F586" s="54">
        <f t="shared" si="148"/>
        <v>3.4561250404090377E-4</v>
      </c>
      <c r="G586" s="2">
        <f t="shared" si="149"/>
        <v>8.1147664309280417E-6</v>
      </c>
      <c r="H586" s="54">
        <f t="shared" si="150"/>
        <v>-0.65124220861493753</v>
      </c>
      <c r="I586" s="62">
        <f t="shared" si="151"/>
        <v>0.66299542965054992</v>
      </c>
      <c r="J586" s="54">
        <f t="shared" si="152"/>
        <v>0.65124220861493753</v>
      </c>
      <c r="K586" s="2">
        <f t="shared" si="153"/>
        <v>3.4561250404090374E-2</v>
      </c>
      <c r="L586" s="54">
        <f t="shared" si="154"/>
        <v>-7.5492595982720862E-8</v>
      </c>
      <c r="M586" s="54">
        <f t="shared" si="155"/>
        <v>1.1634976615485471E-20</v>
      </c>
      <c r="N586" s="55">
        <f t="shared" si="156"/>
        <v>381.0211654812623</v>
      </c>
    </row>
    <row r="587" spans="1:14">
      <c r="A587" s="2">
        <v>576</v>
      </c>
      <c r="B587" s="2">
        <f t="shared" si="157"/>
        <v>5.7500000000000747E-4</v>
      </c>
      <c r="C587" s="54">
        <f t="shared" si="145"/>
        <v>1.9772146744903419E-4</v>
      </c>
      <c r="D587" s="54">
        <f t="shared" si="146"/>
        <v>3.8122237838613538E-4</v>
      </c>
      <c r="E587" s="54">
        <f t="shared" si="147"/>
        <v>9.9999962928827064E-5</v>
      </c>
      <c r="F587" s="54">
        <f t="shared" si="148"/>
        <v>3.462637462495187E-4</v>
      </c>
      <c r="G587" s="2">
        <f t="shared" si="149"/>
        <v>8.1493276813321326E-6</v>
      </c>
      <c r="H587" s="54">
        <f t="shared" si="150"/>
        <v>-0.64987935691432097</v>
      </c>
      <c r="I587" s="62">
        <f t="shared" si="151"/>
        <v>0.66299542976729775</v>
      </c>
      <c r="J587" s="54">
        <f t="shared" si="152"/>
        <v>0.64987935691432097</v>
      </c>
      <c r="K587" s="2">
        <f t="shared" si="153"/>
        <v>3.4626374624951869E-2</v>
      </c>
      <c r="L587" s="54">
        <f t="shared" si="154"/>
        <v>-7.5375848078917667E-8</v>
      </c>
      <c r="M587" s="54">
        <f t="shared" si="155"/>
        <v>1.1655222045129174E-20</v>
      </c>
      <c r="N587" s="55">
        <f t="shared" si="156"/>
        <v>381.68416098640546</v>
      </c>
    </row>
    <row r="588" spans="1:14">
      <c r="A588" s="2">
        <v>577</v>
      </c>
      <c r="B588" s="2">
        <f t="shared" si="157"/>
        <v>5.760000000000075E-4</v>
      </c>
      <c r="C588" s="54">
        <f t="shared" si="145"/>
        <v>1.9707158809211987E-4</v>
      </c>
      <c r="D588" s="54">
        <f t="shared" si="146"/>
        <v>3.8188537381590265E-4</v>
      </c>
      <c r="E588" s="54">
        <f t="shared" si="147"/>
        <v>9.9999962853451215E-5</v>
      </c>
      <c r="F588" s="54">
        <f t="shared" si="148"/>
        <v>3.4691362560643299E-4</v>
      </c>
      <c r="G588" s="2">
        <f t="shared" si="149"/>
        <v>8.1839540559570843E-6</v>
      </c>
      <c r="H588" s="54">
        <f t="shared" si="150"/>
        <v>-0.64851348318859792</v>
      </c>
      <c r="I588" s="62">
        <f t="shared" si="151"/>
        <v>0.66299542988438875</v>
      </c>
      <c r="J588" s="54">
        <f t="shared" si="152"/>
        <v>0.64851348318859792</v>
      </c>
      <c r="K588" s="2">
        <f t="shared" si="153"/>
        <v>3.4691362560643299E-2</v>
      </c>
      <c r="L588" s="54">
        <f t="shared" si="154"/>
        <v>-7.5258757087052783E-8</v>
      </c>
      <c r="M588" s="54">
        <f t="shared" si="155"/>
        <v>1.1675467474772877E-20</v>
      </c>
      <c r="N588" s="55">
        <f t="shared" si="156"/>
        <v>382.34715649154862</v>
      </c>
    </row>
    <row r="589" spans="1:14">
      <c r="A589" s="2">
        <v>578</v>
      </c>
      <c r="B589" s="2">
        <f t="shared" si="157"/>
        <v>5.7700000000000752E-4</v>
      </c>
      <c r="C589" s="54">
        <f t="shared" si="145"/>
        <v>1.9642307460893127E-4</v>
      </c>
      <c r="D589" s="54">
        <f t="shared" si="146"/>
        <v>3.8254836924578702E-4</v>
      </c>
      <c r="E589" s="54">
        <f t="shared" si="147"/>
        <v>9.9999962778192459E-5</v>
      </c>
      <c r="F589" s="54">
        <f t="shared" si="148"/>
        <v>3.4756213908962159E-4</v>
      </c>
      <c r="G589" s="2">
        <f t="shared" si="149"/>
        <v>8.2186454185177283E-6</v>
      </c>
      <c r="H589" s="54">
        <f t="shared" si="150"/>
        <v>-0.64714462701201569</v>
      </c>
      <c r="I589" s="62">
        <f t="shared" si="151"/>
        <v>0.66299543000181904</v>
      </c>
      <c r="J589" s="54">
        <f t="shared" si="152"/>
        <v>0.64714462701201569</v>
      </c>
      <c r="K589" s="2">
        <f t="shared" si="153"/>
        <v>3.4756213908962157E-2</v>
      </c>
      <c r="L589" s="54">
        <f t="shared" si="154"/>
        <v>-7.5141326873890207E-8</v>
      </c>
      <c r="M589" s="54">
        <f t="shared" si="155"/>
        <v>1.169571290441658E-20</v>
      </c>
      <c r="N589" s="55">
        <f t="shared" si="156"/>
        <v>383.01015199669177</v>
      </c>
    </row>
    <row r="590" spans="1:14">
      <c r="A590" s="2">
        <v>579</v>
      </c>
      <c r="B590" s="2">
        <f t="shared" si="157"/>
        <v>5.7800000000000754E-4</v>
      </c>
      <c r="C590" s="54">
        <f t="shared" si="145"/>
        <v>1.9577592998191925E-4</v>
      </c>
      <c r="D590" s="54">
        <f t="shared" si="146"/>
        <v>3.8321136467578886E-4</v>
      </c>
      <c r="E590" s="54">
        <f t="shared" si="147"/>
        <v>9.9999962703051137E-5</v>
      </c>
      <c r="F590" s="54">
        <f t="shared" si="148"/>
        <v>3.4820928371663361E-4</v>
      </c>
      <c r="G590" s="2">
        <f t="shared" si="149"/>
        <v>8.2534016324266899E-6</v>
      </c>
      <c r="H590" s="54">
        <f t="shared" si="150"/>
        <v>-0.64577282787543955</v>
      </c>
      <c r="I590" s="62">
        <f t="shared" si="151"/>
        <v>0.66299543011958462</v>
      </c>
      <c r="J590" s="54">
        <f t="shared" si="152"/>
        <v>0.64577282787543955</v>
      </c>
      <c r="K590" s="2">
        <f t="shared" si="153"/>
        <v>3.4820928371663361E-2</v>
      </c>
      <c r="L590" s="54">
        <f t="shared" si="154"/>
        <v>-7.5023561299042963E-8</v>
      </c>
      <c r="M590" s="54">
        <f t="shared" si="155"/>
        <v>1.1715958334060283E-20</v>
      </c>
      <c r="N590" s="55">
        <f t="shared" si="156"/>
        <v>383.67314750183493</v>
      </c>
    </row>
    <row r="591" spans="1:14">
      <c r="A591" s="2">
        <v>580</v>
      </c>
      <c r="B591" s="2">
        <f t="shared" si="157"/>
        <v>5.7900000000000757E-4</v>
      </c>
      <c r="C591" s="54">
        <f t="shared" si="145"/>
        <v>1.951301571540438E-4</v>
      </c>
      <c r="D591" s="54">
        <f t="shared" si="146"/>
        <v>3.8387436010590845E-4</v>
      </c>
      <c r="E591" s="54">
        <f t="shared" si="147"/>
        <v>9.9999962628027572E-5</v>
      </c>
      <c r="F591" s="54">
        <f t="shared" si="148"/>
        <v>3.4885505654450906E-4</v>
      </c>
      <c r="G591" s="2">
        <f t="shared" si="149"/>
        <v>8.2882225607983525E-6</v>
      </c>
      <c r="H591" s="54">
        <f t="shared" si="150"/>
        <v>-0.64439812518538642</v>
      </c>
      <c r="I591" s="62">
        <f t="shared" si="151"/>
        <v>0.6629954302376817</v>
      </c>
      <c r="J591" s="54">
        <f t="shared" si="152"/>
        <v>0.64439812518538642</v>
      </c>
      <c r="K591" s="2">
        <f t="shared" si="153"/>
        <v>3.4885505654450907E-2</v>
      </c>
      <c r="L591" s="54">
        <f t="shared" si="154"/>
        <v>-7.4905464214873912E-8</v>
      </c>
      <c r="M591" s="54">
        <f t="shared" si="155"/>
        <v>1.1736203763703986E-20</v>
      </c>
      <c r="N591" s="55">
        <f t="shared" si="156"/>
        <v>384.33614300697809</v>
      </c>
    </row>
    <row r="592" spans="1:14">
      <c r="A592" s="2">
        <v>581</v>
      </c>
      <c r="B592" s="2">
        <f t="shared" si="157"/>
        <v>5.8000000000000759E-4</v>
      </c>
      <c r="C592" s="54">
        <f t="shared" si="145"/>
        <v>1.9448575902885842E-4</v>
      </c>
      <c r="D592" s="54">
        <f t="shared" si="146"/>
        <v>3.845373555361461E-4</v>
      </c>
      <c r="E592" s="54">
        <f t="shared" si="147"/>
        <v>9.9999962553122104E-5</v>
      </c>
      <c r="F592" s="54">
        <f t="shared" si="148"/>
        <v>3.4949945466969444E-4</v>
      </c>
      <c r="G592" s="2">
        <f t="shared" si="149"/>
        <v>8.3231080664528029E-6</v>
      </c>
      <c r="H592" s="54">
        <f t="shared" si="150"/>
        <v>-0.64302055826306526</v>
      </c>
      <c r="I592" s="62">
        <f t="shared" si="151"/>
        <v>0.66299543035610642</v>
      </c>
      <c r="J592" s="54">
        <f t="shared" si="152"/>
        <v>0.64302055826306526</v>
      </c>
      <c r="K592" s="2">
        <f t="shared" si="153"/>
        <v>3.4949945466969445E-2</v>
      </c>
      <c r="L592" s="54">
        <f t="shared" si="154"/>
        <v>-7.4787039466397373E-8</v>
      </c>
      <c r="M592" s="54">
        <f t="shared" si="155"/>
        <v>1.1756449193347689E-20</v>
      </c>
      <c r="N592" s="55">
        <f t="shared" si="156"/>
        <v>384.99913851212125</v>
      </c>
    </row>
    <row r="593" spans="1:14">
      <c r="A593" s="2">
        <v>582</v>
      </c>
      <c r="B593" s="2">
        <f t="shared" si="157"/>
        <v>5.8100000000000762E-4</v>
      </c>
      <c r="C593" s="54">
        <f t="shared" si="145"/>
        <v>1.9384273847059536E-4</v>
      </c>
      <c r="D593" s="54">
        <f t="shared" si="146"/>
        <v>3.8520035096650221E-4</v>
      </c>
      <c r="E593" s="54">
        <f t="shared" si="147"/>
        <v>9.9999962478335058E-5</v>
      </c>
      <c r="F593" s="54">
        <f t="shared" si="148"/>
        <v>3.5014247522795753E-4</v>
      </c>
      <c r="G593" s="2">
        <f t="shared" si="149"/>
        <v>8.3580580119197718E-6</v>
      </c>
      <c r="H593" s="54">
        <f t="shared" si="150"/>
        <v>-0.64164016634342502</v>
      </c>
      <c r="I593" s="62">
        <f t="shared" si="151"/>
        <v>0.66299543047485499</v>
      </c>
      <c r="J593" s="54">
        <f t="shared" si="152"/>
        <v>0.64164016634342502</v>
      </c>
      <c r="K593" s="2">
        <f t="shared" si="153"/>
        <v>3.5014247522795749E-2</v>
      </c>
      <c r="L593" s="54">
        <f t="shared" si="154"/>
        <v>-7.4668290891181228E-8</v>
      </c>
      <c r="M593" s="54">
        <f t="shared" si="155"/>
        <v>1.1776694622991392E-20</v>
      </c>
      <c r="N593" s="55">
        <f t="shared" si="156"/>
        <v>385.66213401726441</v>
      </c>
    </row>
    <row r="594" spans="1:14">
      <c r="A594" s="2">
        <v>583</v>
      </c>
      <c r="B594" s="2">
        <f t="shared" si="157"/>
        <v>5.8200000000000764E-4</v>
      </c>
      <c r="C594" s="54">
        <f t="shared" si="145"/>
        <v>1.9320109830425194E-4</v>
      </c>
      <c r="D594" s="54">
        <f t="shared" si="146"/>
        <v>3.8586334639697709E-4</v>
      </c>
      <c r="E594" s="54">
        <f t="shared" si="147"/>
        <v>9.9999962403666772E-5</v>
      </c>
      <c r="F594" s="54">
        <f t="shared" si="148"/>
        <v>3.5078411539430097E-4</v>
      </c>
      <c r="G594" s="2">
        <f t="shared" si="149"/>
        <v>8.3930722594425675E-6</v>
      </c>
      <c r="H594" s="54">
        <f t="shared" si="150"/>
        <v>-0.64025698857420965</v>
      </c>
      <c r="I594" s="62">
        <f t="shared" si="151"/>
        <v>0.66299543059392352</v>
      </c>
      <c r="J594" s="54">
        <f t="shared" si="152"/>
        <v>0.64025698857420965</v>
      </c>
      <c r="K594" s="2">
        <f t="shared" si="153"/>
        <v>3.5078411539430095E-2</v>
      </c>
      <c r="L594" s="54">
        <f t="shared" si="154"/>
        <v>-7.4549222319249986E-8</v>
      </c>
      <c r="M594" s="54">
        <f t="shared" si="155"/>
        <v>1.1796940052635096E-20</v>
      </c>
      <c r="N594" s="55">
        <f t="shared" si="156"/>
        <v>386.32512952240756</v>
      </c>
    </row>
    <row r="595" spans="1:14">
      <c r="A595" s="2">
        <v>584</v>
      </c>
      <c r="B595" s="2">
        <f t="shared" si="157"/>
        <v>5.8300000000000767E-4</v>
      </c>
      <c r="C595" s="54">
        <f t="shared" si="145"/>
        <v>1.9256084131567773E-4</v>
      </c>
      <c r="D595" s="54">
        <f t="shared" si="146"/>
        <v>3.8652634182757102E-4</v>
      </c>
      <c r="E595" s="54">
        <f t="shared" si="147"/>
        <v>9.9999962329117546E-5</v>
      </c>
      <c r="F595" s="54">
        <f t="shared" si="148"/>
        <v>3.5142437238287516E-4</v>
      </c>
      <c r="G595" s="2">
        <f t="shared" si="149"/>
        <v>8.4281506709819975E-6</v>
      </c>
      <c r="H595" s="54">
        <f t="shared" si="150"/>
        <v>-0.63887106401502058</v>
      </c>
      <c r="I595" s="62">
        <f t="shared" si="151"/>
        <v>0.66299543071330824</v>
      </c>
      <c r="J595" s="54">
        <f t="shared" si="152"/>
        <v>0.63887106401502058</v>
      </c>
      <c r="K595" s="2">
        <f t="shared" si="153"/>
        <v>3.5142437238287513E-2</v>
      </c>
      <c r="L595" s="54">
        <f t="shared" si="154"/>
        <v>-7.4429837572988305E-8</v>
      </c>
      <c r="M595" s="54">
        <f t="shared" si="155"/>
        <v>1.1817185482278799E-20</v>
      </c>
      <c r="N595" s="55">
        <f t="shared" si="156"/>
        <v>386.98812502755072</v>
      </c>
    </row>
    <row r="596" spans="1:14">
      <c r="A596" s="2">
        <v>585</v>
      </c>
      <c r="B596" s="2">
        <f t="shared" si="157"/>
        <v>5.8400000000000769E-4</v>
      </c>
      <c r="C596" s="54">
        <f t="shared" si="145"/>
        <v>1.9192197025166271E-4</v>
      </c>
      <c r="D596" s="54">
        <f t="shared" si="146"/>
        <v>3.8718933725828431E-4</v>
      </c>
      <c r="E596" s="54">
        <f t="shared" si="147"/>
        <v>9.9999962254687704E-5</v>
      </c>
      <c r="F596" s="54">
        <f t="shared" si="148"/>
        <v>3.520632434468902E-4</v>
      </c>
      <c r="G596" s="2">
        <f t="shared" si="149"/>
        <v>8.4632931082202852E-6</v>
      </c>
      <c r="H596" s="54">
        <f t="shared" si="150"/>
        <v>-0.6374824316363874</v>
      </c>
      <c r="I596" s="62">
        <f t="shared" si="151"/>
        <v>0.66299543083300538</v>
      </c>
      <c r="J596" s="54">
        <f t="shared" si="152"/>
        <v>0.6374824316363874</v>
      </c>
      <c r="K596" s="2">
        <f t="shared" si="153"/>
        <v>3.5206324344689018E-2</v>
      </c>
      <c r="L596" s="54">
        <f t="shared" si="154"/>
        <v>-7.4310140467045444E-8</v>
      </c>
      <c r="M596" s="54">
        <f t="shared" si="155"/>
        <v>1.1837430911922502E-20</v>
      </c>
      <c r="N596" s="55">
        <f t="shared" si="156"/>
        <v>387.65112053269388</v>
      </c>
    </row>
    <row r="597" spans="1:14">
      <c r="A597" s="2">
        <v>586</v>
      </c>
      <c r="B597" s="2">
        <f t="shared" si="157"/>
        <v>5.8500000000000771E-4</v>
      </c>
      <c r="C597" s="54">
        <f t="shared" si="145"/>
        <v>1.9128448782002632E-4</v>
      </c>
      <c r="D597" s="54">
        <f t="shared" si="146"/>
        <v>3.878523326891173E-4</v>
      </c>
      <c r="E597" s="54">
        <f t="shared" si="147"/>
        <v>9.9999962180377557E-5</v>
      </c>
      <c r="F597" s="54">
        <f t="shared" si="148"/>
        <v>3.5270072587852656E-4</v>
      </c>
      <c r="G597" s="2">
        <f t="shared" si="149"/>
        <v>8.4984994325649749E-6</v>
      </c>
      <c r="H597" s="54">
        <f t="shared" si="150"/>
        <v>-0.63609113031884468</v>
      </c>
      <c r="I597" s="62">
        <f t="shared" si="151"/>
        <v>0.66299543095301106</v>
      </c>
      <c r="J597" s="54">
        <f t="shared" si="152"/>
        <v>0.63609113031884468</v>
      </c>
      <c r="K597" s="2">
        <f t="shared" si="153"/>
        <v>3.5270072587852655E-2</v>
      </c>
      <c r="L597" s="54">
        <f t="shared" si="154"/>
        <v>-7.4190134808240255E-8</v>
      </c>
      <c r="M597" s="54">
        <f t="shared" si="155"/>
        <v>1.1857676341566205E-20</v>
      </c>
      <c r="N597" s="55">
        <f t="shared" si="156"/>
        <v>388.3141160378371</v>
      </c>
    </row>
    <row r="598" spans="1:14">
      <c r="A598" s="2">
        <v>587</v>
      </c>
      <c r="B598" s="2">
        <f t="shared" si="157"/>
        <v>5.8600000000000774E-4</v>
      </c>
      <c r="C598" s="54">
        <f t="shared" si="145"/>
        <v>1.9064839668970747E-4</v>
      </c>
      <c r="D598" s="54">
        <f t="shared" si="146"/>
        <v>3.8851532812007032E-4</v>
      </c>
      <c r="E598" s="54">
        <f t="shared" si="147"/>
        <v>9.9999962106187419E-5</v>
      </c>
      <c r="F598" s="54">
        <f t="shared" si="148"/>
        <v>3.5333681700884539E-4</v>
      </c>
      <c r="G598" s="2">
        <f t="shared" si="149"/>
        <v>8.5337695051528278E-6</v>
      </c>
      <c r="H598" s="54">
        <f t="shared" si="150"/>
        <v>-0.63469719885201659</v>
      </c>
      <c r="I598" s="62">
        <f t="shared" si="151"/>
        <v>0.66299543107332148</v>
      </c>
      <c r="J598" s="54">
        <f t="shared" si="152"/>
        <v>0.63469719885201659</v>
      </c>
      <c r="K598" s="2">
        <f t="shared" si="153"/>
        <v>3.5333681700884537E-2</v>
      </c>
      <c r="L598" s="54">
        <f t="shared" si="154"/>
        <v>-7.4069824395467028E-8</v>
      </c>
      <c r="M598" s="54">
        <f t="shared" si="155"/>
        <v>1.1877921771209908E-20</v>
      </c>
      <c r="N598" s="55">
        <f t="shared" si="156"/>
        <v>388.9771115429802</v>
      </c>
    </row>
    <row r="599" spans="1:14">
      <c r="A599" s="2">
        <v>588</v>
      </c>
      <c r="B599" s="2">
        <f t="shared" si="157"/>
        <v>5.8700000000000776E-4</v>
      </c>
      <c r="C599" s="54">
        <f t="shared" si="145"/>
        <v>1.9001369949085545E-4</v>
      </c>
      <c r="D599" s="54">
        <f t="shared" si="146"/>
        <v>3.8917832355114362E-4</v>
      </c>
      <c r="E599" s="54">
        <f t="shared" si="147"/>
        <v>9.99999620321176E-5</v>
      </c>
      <c r="F599" s="54">
        <f t="shared" si="148"/>
        <v>3.5397151420769738E-4</v>
      </c>
      <c r="G599" s="2">
        <f t="shared" si="149"/>
        <v>8.569103186853712E-6</v>
      </c>
      <c r="H599" s="54">
        <f t="shared" si="150"/>
        <v>-0.63330067593370998</v>
      </c>
      <c r="I599" s="62">
        <f t="shared" si="151"/>
        <v>0.66299543119393289</v>
      </c>
      <c r="J599" s="54">
        <f t="shared" si="152"/>
        <v>0.63330067593370998</v>
      </c>
      <c r="K599" s="2">
        <f t="shared" si="153"/>
        <v>3.539715142076974E-2</v>
      </c>
      <c r="L599" s="54">
        <f t="shared" si="154"/>
        <v>-7.3949213019601918E-8</v>
      </c>
      <c r="M599" s="54">
        <f t="shared" si="155"/>
        <v>1.1898167200853611E-20</v>
      </c>
      <c r="N599" s="55">
        <f t="shared" si="156"/>
        <v>389.64010704812335</v>
      </c>
    </row>
    <row r="600" spans="1:14">
      <c r="A600" s="2">
        <v>589</v>
      </c>
      <c r="B600" s="2">
        <f t="shared" si="157"/>
        <v>5.8800000000000779E-4</v>
      </c>
      <c r="C600" s="54">
        <f t="shared" si="145"/>
        <v>1.8938039881492174E-4</v>
      </c>
      <c r="D600" s="54">
        <f t="shared" si="146"/>
        <v>3.8984131898233754E-4</v>
      </c>
      <c r="E600" s="54">
        <f t="shared" si="147"/>
        <v>9.9999961958168384E-5</v>
      </c>
      <c r="F600" s="54">
        <f t="shared" si="148"/>
        <v>3.5460481488363107E-4</v>
      </c>
      <c r="G600" s="2">
        <f t="shared" si="149"/>
        <v>8.6045003382744816E-6</v>
      </c>
      <c r="H600" s="54">
        <f t="shared" si="150"/>
        <v>-0.63190160016901276</v>
      </c>
      <c r="I600" s="62">
        <f t="shared" si="151"/>
        <v>0.6629954313148414</v>
      </c>
      <c r="J600" s="54">
        <f t="shared" si="152"/>
        <v>0.63190160016901276</v>
      </c>
      <c r="K600" s="2">
        <f t="shared" si="153"/>
        <v>3.5460481488363109E-2</v>
      </c>
      <c r="L600" s="54">
        <f t="shared" si="154"/>
        <v>-7.3828304463410199E-8</v>
      </c>
      <c r="M600" s="54">
        <f t="shared" si="155"/>
        <v>1.1918412630497314E-20</v>
      </c>
      <c r="N600" s="55">
        <f t="shared" si="156"/>
        <v>390.30310255326651</v>
      </c>
    </row>
    <row r="601" spans="1:14">
      <c r="A601" s="2">
        <v>590</v>
      </c>
      <c r="B601" s="2">
        <f t="shared" si="157"/>
        <v>5.8900000000000781E-4</v>
      </c>
      <c r="C601" s="54">
        <f t="shared" si="145"/>
        <v>1.8874849721475272E-4</v>
      </c>
      <c r="D601" s="54">
        <f t="shared" si="146"/>
        <v>3.9050431441365241E-4</v>
      </c>
      <c r="E601" s="54">
        <f t="shared" si="147"/>
        <v>9.9999961884340085E-5</v>
      </c>
      <c r="F601" s="54">
        <f t="shared" si="148"/>
        <v>3.5523671648380006E-4</v>
      </c>
      <c r="G601" s="2">
        <f t="shared" si="149"/>
        <v>8.6399608197628444E-6</v>
      </c>
      <c r="H601" s="54">
        <f t="shared" si="150"/>
        <v>-0.63050001006940193</v>
      </c>
      <c r="I601" s="62">
        <f t="shared" si="151"/>
        <v>0.66299543143604334</v>
      </c>
      <c r="J601" s="54">
        <f t="shared" si="152"/>
        <v>0.63050001006940193</v>
      </c>
      <c r="K601" s="2">
        <f t="shared" si="153"/>
        <v>3.5523671648380009E-2</v>
      </c>
      <c r="L601" s="54">
        <f t="shared" si="154"/>
        <v>-7.3707102501454198E-8</v>
      </c>
      <c r="M601" s="54">
        <f t="shared" si="155"/>
        <v>1.1938658060141017E-20</v>
      </c>
      <c r="N601" s="55">
        <f t="shared" si="156"/>
        <v>390.96609805840973</v>
      </c>
    </row>
    <row r="602" spans="1:14">
      <c r="A602" s="2">
        <v>591</v>
      </c>
      <c r="B602" s="2">
        <f t="shared" si="157"/>
        <v>5.9000000000000784E-4</v>
      </c>
      <c r="C602" s="54">
        <f t="shared" si="145"/>
        <v>1.8811799720468332E-4</v>
      </c>
      <c r="D602" s="54">
        <f t="shared" si="146"/>
        <v>3.9116730984508843E-4</v>
      </c>
      <c r="E602" s="54">
        <f t="shared" si="147"/>
        <v>9.9999961810632985E-5</v>
      </c>
      <c r="F602" s="54">
        <f t="shared" si="148"/>
        <v>3.5586721649386949E-4</v>
      </c>
      <c r="G602" s="2">
        <f t="shared" si="149"/>
        <v>8.6754844914112243E-6</v>
      </c>
      <c r="H602" s="54">
        <f t="shared" si="150"/>
        <v>-0.62909594405185765</v>
      </c>
      <c r="I602" s="62">
        <f t="shared" si="151"/>
        <v>0.66299543155753493</v>
      </c>
      <c r="J602" s="54">
        <f t="shared" si="152"/>
        <v>0.62909594405185765</v>
      </c>
      <c r="K602" s="2">
        <f t="shared" si="153"/>
        <v>3.5586721649386949E-2</v>
      </c>
      <c r="L602" s="54">
        <f t="shared" si="154"/>
        <v>-7.3585610900001844E-8</v>
      </c>
      <c r="M602" s="54">
        <f t="shared" si="155"/>
        <v>1.195890348978472E-20</v>
      </c>
      <c r="N602" s="55">
        <f t="shared" si="156"/>
        <v>391.62909356355289</v>
      </c>
    </row>
    <row r="603" spans="1:14">
      <c r="A603" s="2">
        <v>592</v>
      </c>
      <c r="B603" s="2">
        <f t="shared" si="157"/>
        <v>5.9100000000000786E-4</v>
      </c>
      <c r="C603" s="54">
        <f t="shared" si="145"/>
        <v>1.8748890126063145E-4</v>
      </c>
      <c r="D603" s="54">
        <f t="shared" si="146"/>
        <v>3.9183030527664594E-4</v>
      </c>
      <c r="E603" s="54">
        <f t="shared" si="147"/>
        <v>9.999996173704737E-5</v>
      </c>
      <c r="F603" s="54">
        <f t="shared" si="148"/>
        <v>3.5649631243792133E-4</v>
      </c>
      <c r="G603" s="2">
        <f t="shared" si="149"/>
        <v>8.711071213060612E-6</v>
      </c>
      <c r="H603" s="54">
        <f t="shared" si="150"/>
        <v>-0.62768944043798514</v>
      </c>
      <c r="I603" s="62">
        <f t="shared" si="151"/>
        <v>0.66299543167931241</v>
      </c>
      <c r="J603" s="54">
        <f t="shared" si="152"/>
        <v>0.62768944043798514</v>
      </c>
      <c r="K603" s="2">
        <f t="shared" si="153"/>
        <v>3.5649631243792133E-2</v>
      </c>
      <c r="L603" s="54">
        <f t="shared" si="154"/>
        <v>-7.3463833416936144E-8</v>
      </c>
      <c r="M603" s="54">
        <f t="shared" si="155"/>
        <v>1.1979148919428423E-20</v>
      </c>
      <c r="N603" s="55">
        <f t="shared" si="156"/>
        <v>392.29208906869599</v>
      </c>
    </row>
    <row r="604" spans="1:14">
      <c r="A604" s="2">
        <v>593</v>
      </c>
      <c r="B604" s="2">
        <f t="shared" si="157"/>
        <v>5.9200000000000788E-4</v>
      </c>
      <c r="C604" s="54">
        <f t="shared" si="145"/>
        <v>1.8686121182019346E-4</v>
      </c>
      <c r="D604" s="54">
        <f t="shared" si="146"/>
        <v>3.9249330070832526E-4</v>
      </c>
      <c r="E604" s="54">
        <f t="shared" si="147"/>
        <v>9.9999961663583539E-5</v>
      </c>
      <c r="F604" s="54">
        <f t="shared" si="148"/>
        <v>3.5712400187835929E-4</v>
      </c>
      <c r="G604" s="2">
        <f t="shared" si="149"/>
        <v>8.7467208443044036E-6</v>
      </c>
      <c r="H604" s="54">
        <f t="shared" si="150"/>
        <v>-0.62628053745314471</v>
      </c>
      <c r="I604" s="62">
        <f t="shared" si="151"/>
        <v>0.6629954318013721</v>
      </c>
      <c r="J604" s="54">
        <f t="shared" si="152"/>
        <v>0.62628053745314471</v>
      </c>
      <c r="K604" s="2">
        <f t="shared" si="153"/>
        <v>3.5712400187835926E-2</v>
      </c>
      <c r="L604" s="54">
        <f t="shared" si="154"/>
        <v>-7.334177380166526E-8</v>
      </c>
      <c r="M604" s="54">
        <f t="shared" si="155"/>
        <v>1.1999394349072127E-20</v>
      </c>
      <c r="N604" s="55">
        <f t="shared" si="156"/>
        <v>392.9550845738392</v>
      </c>
    </row>
    <row r="605" spans="1:14">
      <c r="A605" s="2">
        <v>594</v>
      </c>
      <c r="B605" s="2">
        <f t="shared" si="157"/>
        <v>5.9300000000000791E-4</v>
      </c>
      <c r="C605" s="54">
        <f t="shared" si="145"/>
        <v>1.8623493128274032E-4</v>
      </c>
      <c r="D605" s="54">
        <f t="shared" si="146"/>
        <v>3.9315629614012661E-4</v>
      </c>
      <c r="E605" s="54">
        <f t="shared" si="147"/>
        <v>9.9999961590241761E-5</v>
      </c>
      <c r="F605" s="54">
        <f t="shared" si="148"/>
        <v>3.5775028241581241E-4</v>
      </c>
      <c r="G605" s="2">
        <f t="shared" si="149"/>
        <v>8.7824332444922395E-6</v>
      </c>
      <c r="H605" s="54">
        <f t="shared" si="150"/>
        <v>-0.62486927322558805</v>
      </c>
      <c r="I605" s="62">
        <f t="shared" si="151"/>
        <v>0.66299543192371002</v>
      </c>
      <c r="J605" s="54">
        <f t="shared" si="152"/>
        <v>0.62486927322558805</v>
      </c>
      <c r="K605" s="2">
        <f t="shared" si="153"/>
        <v>3.5775028241581242E-2</v>
      </c>
      <c r="L605" s="54">
        <f t="shared" si="154"/>
        <v>-7.3219435795033176E-8</v>
      </c>
      <c r="M605" s="54">
        <f t="shared" si="155"/>
        <v>1.201963977871583E-20</v>
      </c>
      <c r="N605" s="55">
        <f t="shared" si="156"/>
        <v>393.61808007898236</v>
      </c>
    </row>
    <row r="606" spans="1:14">
      <c r="A606" s="2">
        <v>595</v>
      </c>
      <c r="B606" s="2">
        <f t="shared" si="157"/>
        <v>5.9400000000000793E-4</v>
      </c>
      <c r="C606" s="54">
        <f t="shared" si="145"/>
        <v>1.8561006200951472E-4</v>
      </c>
      <c r="D606" s="54">
        <f t="shared" si="146"/>
        <v>3.9381929157205031E-4</v>
      </c>
      <c r="E606" s="54">
        <f t="shared" si="147"/>
        <v>9.9999961517022322E-5</v>
      </c>
      <c r="F606" s="54">
        <f t="shared" si="148"/>
        <v>3.5837515168903798E-4</v>
      </c>
      <c r="G606" s="2">
        <f t="shared" si="149"/>
        <v>8.8182082727338211E-6</v>
      </c>
      <c r="H606" s="54">
        <f t="shared" si="150"/>
        <v>-0.62345568578560273</v>
      </c>
      <c r="I606" s="62">
        <f t="shared" si="151"/>
        <v>0.66299543204632272</v>
      </c>
      <c r="J606" s="54">
        <f t="shared" si="152"/>
        <v>0.62345568578560273</v>
      </c>
      <c r="K606" s="2">
        <f t="shared" si="153"/>
        <v>3.5837515168903801E-2</v>
      </c>
      <c r="L606" s="54">
        <f t="shared" si="154"/>
        <v>-7.3096823129231409E-8</v>
      </c>
      <c r="M606" s="54">
        <f t="shared" si="155"/>
        <v>1.2039885208359533E-20</v>
      </c>
      <c r="N606" s="55">
        <f t="shared" si="156"/>
        <v>394.28107558412552</v>
      </c>
    </row>
    <row r="607" spans="1:14">
      <c r="A607" s="2">
        <v>596</v>
      </c>
      <c r="B607" s="2">
        <f t="shared" si="157"/>
        <v>5.9500000000000796E-4</v>
      </c>
      <c r="C607" s="54">
        <f t="shared" si="145"/>
        <v>1.8498660632372912E-4</v>
      </c>
      <c r="D607" s="54">
        <f t="shared" si="146"/>
        <v>3.9448228700409663E-4</v>
      </c>
      <c r="E607" s="54">
        <f t="shared" si="147"/>
        <v>9.9999961443925493E-5</v>
      </c>
      <c r="F607" s="54">
        <f t="shared" si="148"/>
        <v>3.5899860737482358E-4</v>
      </c>
      <c r="G607" s="2">
        <f t="shared" si="149"/>
        <v>8.8540457879027241E-6</v>
      </c>
      <c r="H607" s="54">
        <f t="shared" si="150"/>
        <v>-0.62203981306466449</v>
      </c>
      <c r="I607" s="62">
        <f t="shared" si="151"/>
        <v>0.66299543216920631</v>
      </c>
      <c r="J607" s="54">
        <f t="shared" si="152"/>
        <v>0.62203981306466449</v>
      </c>
      <c r="K607" s="2">
        <f t="shared" si="153"/>
        <v>3.5899860737482359E-2</v>
      </c>
      <c r="L607" s="54">
        <f t="shared" si="154"/>
        <v>-7.2973939527711154E-8</v>
      </c>
      <c r="M607" s="54">
        <f t="shared" si="155"/>
        <v>1.2060130638003236E-20</v>
      </c>
      <c r="N607" s="55">
        <f t="shared" si="156"/>
        <v>394.94407108926868</v>
      </c>
    </row>
    <row r="608" spans="1:14">
      <c r="A608" s="2">
        <v>597</v>
      </c>
      <c r="B608" s="2">
        <f t="shared" si="157"/>
        <v>5.9600000000000798E-4</v>
      </c>
      <c r="C608" s="54">
        <f t="shared" si="145"/>
        <v>1.8436456651066445E-4</v>
      </c>
      <c r="D608" s="54">
        <f t="shared" si="146"/>
        <v>3.9514528243626585E-4</v>
      </c>
      <c r="E608" s="54">
        <f t="shared" si="147"/>
        <v>9.9999961370951558E-5</v>
      </c>
      <c r="F608" s="54">
        <f t="shared" si="148"/>
        <v>3.5962064718788824E-4</v>
      </c>
      <c r="G608" s="2">
        <f t="shared" si="149"/>
        <v>8.8899456486402068E-6</v>
      </c>
      <c r="H608" s="54">
        <f t="shared" si="150"/>
        <v>-0.62062169289459579</v>
      </c>
      <c r="I608" s="62">
        <f t="shared" si="151"/>
        <v>0.66299543229235713</v>
      </c>
      <c r="J608" s="54">
        <f t="shared" si="152"/>
        <v>0.62062169289459579</v>
      </c>
      <c r="K608" s="2">
        <f t="shared" si="153"/>
        <v>3.5962064718788822E-2</v>
      </c>
      <c r="L608" s="54">
        <f t="shared" si="154"/>
        <v>-7.2850788705096225E-8</v>
      </c>
      <c r="M608" s="54">
        <f t="shared" si="155"/>
        <v>1.2080376067646939E-20</v>
      </c>
      <c r="N608" s="55">
        <f t="shared" si="156"/>
        <v>395.60706659441183</v>
      </c>
    </row>
    <row r="609" spans="1:14">
      <c r="A609" s="2">
        <v>598</v>
      </c>
      <c r="B609" s="2">
        <f t="shared" si="157"/>
        <v>5.9700000000000801E-4</v>
      </c>
      <c r="C609" s="54">
        <f t="shared" si="145"/>
        <v>1.8374394481776986E-4</v>
      </c>
      <c r="D609" s="54">
        <f t="shared" si="146"/>
        <v>3.9580827786855823E-4</v>
      </c>
      <c r="E609" s="54">
        <f t="shared" si="147"/>
        <v>9.9999961298100775E-5</v>
      </c>
      <c r="F609" s="54">
        <f t="shared" si="148"/>
        <v>3.6024126888078284E-4</v>
      </c>
      <c r="G609" s="2">
        <f t="shared" si="149"/>
        <v>8.9259077133589962E-6</v>
      </c>
      <c r="H609" s="54">
        <f t="shared" si="150"/>
        <v>-0.6192013630067339</v>
      </c>
      <c r="I609" s="62">
        <f t="shared" si="151"/>
        <v>0.66299543241577152</v>
      </c>
      <c r="J609" s="54">
        <f t="shared" si="152"/>
        <v>0.6192013630067339</v>
      </c>
      <c r="K609" s="2">
        <f t="shared" si="153"/>
        <v>3.6024126888078281E-2</v>
      </c>
      <c r="L609" s="54">
        <f t="shared" si="154"/>
        <v>-7.2727374367096886E-8</v>
      </c>
      <c r="M609" s="54">
        <f t="shared" si="155"/>
        <v>1.2100621497290642E-20</v>
      </c>
      <c r="N609" s="55">
        <f t="shared" si="156"/>
        <v>396.27006209955499</v>
      </c>
    </row>
    <row r="610" spans="1:14">
      <c r="A610" s="2">
        <v>599</v>
      </c>
      <c r="B610" s="2">
        <f t="shared" si="157"/>
        <v>5.9800000000000803E-4</v>
      </c>
      <c r="C610" s="54">
        <f t="shared" si="145"/>
        <v>1.8312474345476312E-4</v>
      </c>
      <c r="D610" s="54">
        <f t="shared" si="146"/>
        <v>3.9647127330097399E-4</v>
      </c>
      <c r="E610" s="54">
        <f t="shared" si="147"/>
        <v>9.9999961225373402E-5</v>
      </c>
      <c r="F610" s="54">
        <f t="shared" si="148"/>
        <v>3.6086047024378956E-4</v>
      </c>
      <c r="G610" s="2">
        <f t="shared" si="149"/>
        <v>8.9619318402470744E-6</v>
      </c>
      <c r="H610" s="54">
        <f t="shared" si="150"/>
        <v>-0.61777886103110458</v>
      </c>
      <c r="I610" s="62">
        <f t="shared" si="151"/>
        <v>0.66299543253944571</v>
      </c>
      <c r="J610" s="54">
        <f t="shared" si="152"/>
        <v>0.61777886103110458</v>
      </c>
      <c r="K610" s="2">
        <f t="shared" si="153"/>
        <v>3.6086047024378953E-2</v>
      </c>
      <c r="L610" s="54">
        <f t="shared" si="154"/>
        <v>-7.2603700210424137E-8</v>
      </c>
      <c r="M610" s="54">
        <f t="shared" si="155"/>
        <v>1.2120866926934345E-20</v>
      </c>
      <c r="N610" s="55">
        <f t="shared" si="156"/>
        <v>396.93305760469815</v>
      </c>
    </row>
    <row r="611" spans="1:14">
      <c r="A611" s="2">
        <v>600</v>
      </c>
      <c r="B611" s="2">
        <f t="shared" si="157"/>
        <v>5.9900000000000805E-4</v>
      </c>
      <c r="C611" s="54">
        <f t="shared" si="145"/>
        <v>1.8250696459373201E-4</v>
      </c>
      <c r="D611" s="54">
        <f t="shared" si="146"/>
        <v>3.9713426873351347E-4</v>
      </c>
      <c r="E611" s="54">
        <f t="shared" si="147"/>
        <v>9.9999961152769695E-5</v>
      </c>
      <c r="F611" s="54">
        <f t="shared" si="148"/>
        <v>3.6147824910482068E-4</v>
      </c>
      <c r="G611" s="2">
        <f t="shared" si="149"/>
        <v>8.9980178872714532E-6</v>
      </c>
      <c r="H611" s="54">
        <f t="shared" si="150"/>
        <v>-0.61635422449560373</v>
      </c>
      <c r="I611" s="62">
        <f t="shared" si="151"/>
        <v>0.66299543266337591</v>
      </c>
      <c r="J611" s="54">
        <f t="shared" si="152"/>
        <v>0.61635422449560373</v>
      </c>
      <c r="K611" s="2">
        <f t="shared" si="153"/>
        <v>3.6147824910482067E-2</v>
      </c>
      <c r="L611" s="54">
        <f t="shared" si="154"/>
        <v>-7.2479769922704998E-8</v>
      </c>
      <c r="M611" s="54">
        <f t="shared" si="155"/>
        <v>1.2141112356578048E-20</v>
      </c>
      <c r="N611" s="55">
        <f t="shared" si="156"/>
        <v>397.59605310984131</v>
      </c>
    </row>
    <row r="612" spans="1:14">
      <c r="A612" s="2">
        <v>601</v>
      </c>
      <c r="B612" s="2">
        <f t="shared" si="157"/>
        <v>6.0000000000000808E-4</v>
      </c>
      <c r="C612" s="54">
        <f t="shared" si="145"/>
        <v>1.8189061036923642E-4</v>
      </c>
      <c r="D612" s="54">
        <f t="shared" si="146"/>
        <v>3.9779726416617686E-4</v>
      </c>
      <c r="E612" s="54">
        <f t="shared" si="147"/>
        <v>9.9999961080289926E-5</v>
      </c>
      <c r="F612" s="54">
        <f t="shared" si="148"/>
        <v>3.6209460332931628E-4</v>
      </c>
      <c r="G612" s="2">
        <f t="shared" si="149"/>
        <v>9.0341657121819359E-6</v>
      </c>
      <c r="H612" s="54">
        <f t="shared" si="150"/>
        <v>-0.61492749082518816</v>
      </c>
      <c r="I612" s="62">
        <f t="shared" si="151"/>
        <v>0.66299543278755868</v>
      </c>
      <c r="J612" s="54">
        <f t="shared" si="152"/>
        <v>0.61492749082518816</v>
      </c>
      <c r="K612" s="2">
        <f t="shared" si="153"/>
        <v>3.6209460332931626E-2</v>
      </c>
      <c r="L612" s="54">
        <f t="shared" si="154"/>
        <v>-7.2355587182398288E-8</v>
      </c>
      <c r="M612" s="54">
        <f t="shared" si="155"/>
        <v>1.2161357786221751E-20</v>
      </c>
      <c r="N612" s="55">
        <f t="shared" si="156"/>
        <v>398.25904861498447</v>
      </c>
    </row>
    <row r="613" spans="1:14">
      <c r="A613" s="2">
        <v>602</v>
      </c>
      <c r="B613" s="2">
        <f t="shared" si="157"/>
        <v>6.010000000000081E-4</v>
      </c>
      <c r="C613" s="54">
        <f t="shared" si="145"/>
        <v>1.8127568287841124E-4</v>
      </c>
      <c r="D613" s="54">
        <f t="shared" si="146"/>
        <v>3.984602595989644E-4</v>
      </c>
      <c r="E613" s="54">
        <f t="shared" si="147"/>
        <v>9.9999961007934339E-5</v>
      </c>
      <c r="F613" s="54">
        <f t="shared" si="148"/>
        <v>3.6270953082014149E-4</v>
      </c>
      <c r="G613" s="2">
        <f t="shared" si="149"/>
        <v>9.070375172514867E-6</v>
      </c>
      <c r="H613" s="54">
        <f t="shared" si="150"/>
        <v>-0.61349869734107043</v>
      </c>
      <c r="I613" s="62">
        <f t="shared" si="151"/>
        <v>0.66299543291199026</v>
      </c>
      <c r="J613" s="54">
        <f t="shared" si="152"/>
        <v>0.61349869734107043</v>
      </c>
      <c r="K613" s="2">
        <f t="shared" si="153"/>
        <v>3.6270953082014147E-2</v>
      </c>
      <c r="L613" s="54">
        <f t="shared" si="154"/>
        <v>-7.2231155658711291E-8</v>
      </c>
      <c r="M613" s="54">
        <f t="shared" si="155"/>
        <v>1.2181603215865455E-20</v>
      </c>
      <c r="N613" s="55">
        <f t="shared" si="156"/>
        <v>398.92204412012762</v>
      </c>
    </row>
    <row r="614" spans="1:14">
      <c r="A614" s="2">
        <v>603</v>
      </c>
      <c r="B614" s="2">
        <f t="shared" si="157"/>
        <v>6.0200000000000813E-4</v>
      </c>
      <c r="C614" s="54">
        <f t="shared" si="145"/>
        <v>1.8066218418107016E-4</v>
      </c>
      <c r="D614" s="54">
        <f t="shared" si="146"/>
        <v>3.991232550318764E-4</v>
      </c>
      <c r="E614" s="54">
        <f t="shared" si="147"/>
        <v>9.9999960935703177E-5</v>
      </c>
      <c r="F614" s="54">
        <f t="shared" si="148"/>
        <v>3.6332302951748257E-4</v>
      </c>
      <c r="G614" s="2">
        <f t="shared" si="149"/>
        <v>9.1066461255968809E-6</v>
      </c>
      <c r="H614" s="54">
        <f t="shared" si="150"/>
        <v>-0.61206788125992617</v>
      </c>
      <c r="I614" s="62">
        <f t="shared" si="151"/>
        <v>0.66299543303666686</v>
      </c>
      <c r="J614" s="54">
        <f t="shared" si="152"/>
        <v>0.61206788125992617</v>
      </c>
      <c r="K614" s="2">
        <f t="shared" si="153"/>
        <v>3.6332302951748253E-2</v>
      </c>
      <c r="L614" s="54">
        <f t="shared" si="154"/>
        <v>-7.2106479011517095E-8</v>
      </c>
      <c r="M614" s="54">
        <f t="shared" si="155"/>
        <v>1.2201848645509158E-20</v>
      </c>
      <c r="N614" s="55">
        <f t="shared" si="156"/>
        <v>399.58503962527078</v>
      </c>
    </row>
    <row r="615" spans="1:14">
      <c r="A615" s="2">
        <v>604</v>
      </c>
      <c r="B615" s="2">
        <f t="shared" si="157"/>
        <v>6.0300000000000815E-4</v>
      </c>
      <c r="C615" s="54">
        <f t="shared" si="145"/>
        <v>1.8005011629981024E-4</v>
      </c>
      <c r="D615" s="54">
        <f t="shared" si="146"/>
        <v>3.9978625046491309E-4</v>
      </c>
      <c r="E615" s="54">
        <f t="shared" si="147"/>
        <v>9.9999960863596699E-5</v>
      </c>
      <c r="F615" s="54">
        <f t="shared" si="148"/>
        <v>3.6393509739874252E-4</v>
      </c>
      <c r="G615" s="2">
        <f t="shared" si="149"/>
        <v>9.1429784285486288E-6</v>
      </c>
      <c r="H615" s="54">
        <f t="shared" si="150"/>
        <v>-0.61063507969310382</v>
      </c>
      <c r="I615" s="62">
        <f t="shared" si="151"/>
        <v>0.66299543316158494</v>
      </c>
      <c r="J615" s="54">
        <f t="shared" si="152"/>
        <v>0.61063507969310382</v>
      </c>
      <c r="K615" s="2">
        <f t="shared" si="153"/>
        <v>3.639350973987425E-2</v>
      </c>
      <c r="L615" s="54">
        <f t="shared" si="154"/>
        <v>-7.1981560891272665E-8</v>
      </c>
      <c r="M615" s="54">
        <f t="shared" si="155"/>
        <v>1.2222094075152861E-20</v>
      </c>
      <c r="N615" s="55">
        <f t="shared" si="156"/>
        <v>400.248035130414</v>
      </c>
    </row>
    <row r="616" spans="1:14">
      <c r="A616" s="2">
        <v>605</v>
      </c>
      <c r="B616" s="2">
        <f t="shared" si="157"/>
        <v>6.0400000000000818E-4</v>
      </c>
      <c r="C616" s="54">
        <f t="shared" si="145"/>
        <v>1.7943948122011713E-4</v>
      </c>
      <c r="D616" s="54">
        <f t="shared" si="146"/>
        <v>4.0044924589807468E-4</v>
      </c>
      <c r="E616" s="54">
        <f t="shared" si="147"/>
        <v>9.9999960791615134E-5</v>
      </c>
      <c r="F616" s="54">
        <f t="shared" si="148"/>
        <v>3.6454573247843563E-4</v>
      </c>
      <c r="G616" s="2">
        <f t="shared" si="149"/>
        <v>9.1793719382885039E-6</v>
      </c>
      <c r="H616" s="54">
        <f t="shared" si="150"/>
        <v>-0.6092003296458457</v>
      </c>
      <c r="I616" s="62">
        <f t="shared" si="151"/>
        <v>0.66299543328674093</v>
      </c>
      <c r="J616" s="54">
        <f t="shared" si="152"/>
        <v>0.6092003296458457</v>
      </c>
      <c r="K616" s="2">
        <f t="shared" si="153"/>
        <v>3.6454573247843562E-2</v>
      </c>
      <c r="L616" s="54">
        <f t="shared" si="154"/>
        <v>-7.1856404938937638E-8</v>
      </c>
      <c r="M616" s="54">
        <f t="shared" si="155"/>
        <v>1.2242339504796564E-20</v>
      </c>
      <c r="N616" s="55">
        <f t="shared" si="156"/>
        <v>400.9110306355571</v>
      </c>
    </row>
    <row r="617" spans="1:14">
      <c r="A617" s="2">
        <v>606</v>
      </c>
      <c r="B617" s="2">
        <f t="shared" si="157"/>
        <v>6.050000000000082E-4</v>
      </c>
      <c r="C617" s="54">
        <f t="shared" si="145"/>
        <v>1.7883028089047128E-4</v>
      </c>
      <c r="D617" s="54">
        <f t="shared" si="146"/>
        <v>4.0111224133136143E-4</v>
      </c>
      <c r="E617" s="54">
        <f t="shared" si="147"/>
        <v>9.9999960719758727E-5</v>
      </c>
      <c r="F617" s="54">
        <f t="shared" si="148"/>
        <v>3.6515493280808145E-4</v>
      </c>
      <c r="G617" s="2">
        <f t="shared" si="149"/>
        <v>9.2158265115363481E-6</v>
      </c>
      <c r="H617" s="54">
        <f t="shared" si="150"/>
        <v>-0.60776366801651416</v>
      </c>
      <c r="I617" s="62">
        <f t="shared" si="151"/>
        <v>0.66299543341213107</v>
      </c>
      <c r="J617" s="54">
        <f t="shared" si="152"/>
        <v>0.60776366801651416</v>
      </c>
      <c r="K617" s="2">
        <f t="shared" si="153"/>
        <v>3.6515493280808144E-2</v>
      </c>
      <c r="L617" s="54">
        <f t="shared" si="154"/>
        <v>-7.1731014785893864E-8</v>
      </c>
      <c r="M617" s="54">
        <f t="shared" si="155"/>
        <v>1.2262584934440267E-20</v>
      </c>
      <c r="N617" s="55">
        <f t="shared" si="156"/>
        <v>401.57402614070025</v>
      </c>
    </row>
    <row r="618" spans="1:14">
      <c r="A618" s="2">
        <v>607</v>
      </c>
      <c r="B618" s="2">
        <f t="shared" si="157"/>
        <v>6.0600000000000822E-4</v>
      </c>
      <c r="C618" s="54">
        <f t="shared" si="145"/>
        <v>1.7822251722245477E-4</v>
      </c>
      <c r="D618" s="54">
        <f t="shared" si="146"/>
        <v>4.0177523676477358E-4</v>
      </c>
      <c r="E618" s="54">
        <f t="shared" si="147"/>
        <v>9.9999960648027708E-5</v>
      </c>
      <c r="F618" s="54">
        <f t="shared" si="148"/>
        <v>3.6576269647609798E-4</v>
      </c>
      <c r="G618" s="2">
        <f t="shared" si="149"/>
        <v>9.2523420048171571E-6</v>
      </c>
      <c r="H618" s="54">
        <f t="shared" si="150"/>
        <v>-0.60632513159582757</v>
      </c>
      <c r="I618" s="62">
        <f t="shared" si="151"/>
        <v>0.66299543353775181</v>
      </c>
      <c r="J618" s="54">
        <f t="shared" si="152"/>
        <v>0.60632513159582757</v>
      </c>
      <c r="K618" s="2">
        <f t="shared" si="153"/>
        <v>3.6576269647609801E-2</v>
      </c>
      <c r="L618" s="54">
        <f t="shared" si="154"/>
        <v>-7.1605394053865695E-8</v>
      </c>
      <c r="M618" s="54">
        <f t="shared" si="155"/>
        <v>1.2282830364083973E-20</v>
      </c>
      <c r="N618" s="55">
        <f t="shared" si="156"/>
        <v>402.23702164584358</v>
      </c>
    </row>
    <row r="619" spans="1:14">
      <c r="A619" s="2">
        <v>608</v>
      </c>
      <c r="B619" s="2">
        <f t="shared" si="157"/>
        <v>6.0700000000000825E-4</v>
      </c>
      <c r="C619" s="54">
        <f t="shared" si="145"/>
        <v>1.7761619209085894E-4</v>
      </c>
      <c r="D619" s="54">
        <f t="shared" si="146"/>
        <v>4.0243823219831133E-4</v>
      </c>
      <c r="E619" s="54">
        <f t="shared" si="147"/>
        <v>9.9999960576422308E-5</v>
      </c>
      <c r="F619" s="54">
        <f t="shared" si="148"/>
        <v>3.6636902160769379E-4</v>
      </c>
      <c r="G619" s="2">
        <f t="shared" si="149"/>
        <v>9.2889182744647663E-6</v>
      </c>
      <c r="H619" s="54">
        <f t="shared" si="150"/>
        <v>-0.60488475706610134</v>
      </c>
      <c r="I619" s="62">
        <f t="shared" si="151"/>
        <v>0.66299543366359948</v>
      </c>
      <c r="J619" s="54">
        <f t="shared" si="152"/>
        <v>0.60488475706610134</v>
      </c>
      <c r="K619" s="2">
        <f t="shared" si="153"/>
        <v>3.6636902160769376E-2</v>
      </c>
      <c r="L619" s="54">
        <f t="shared" si="154"/>
        <v>-7.1479546354840958E-8</v>
      </c>
      <c r="M619" s="54">
        <f t="shared" si="155"/>
        <v>1.2303075793727676E-20</v>
      </c>
      <c r="N619" s="55">
        <f t="shared" si="156"/>
        <v>402.90001715098668</v>
      </c>
    </row>
    <row r="620" spans="1:14">
      <c r="A620" s="2">
        <v>609</v>
      </c>
      <c r="B620" s="2">
        <f t="shared" si="157"/>
        <v>6.0800000000000827E-4</v>
      </c>
      <c r="C620" s="54">
        <f t="shared" ref="C620:C683" si="158">C619+H619*$B$7</f>
        <v>1.7701130733379283E-4</v>
      </c>
      <c r="D620" s="54">
        <f t="shared" ref="D620:D683" si="159">D619+$B$7*I619</f>
        <v>4.031012276319749E-4</v>
      </c>
      <c r="E620" s="54">
        <f t="shared" ref="E620:E683" si="160">E619+$B$7*L619</f>
        <v>9.9999960504942756E-5</v>
      </c>
      <c r="F620" s="54">
        <f t="shared" ref="F620:F683" si="161">F619+$B$7*J619</f>
        <v>3.6697390636475987E-4</v>
      </c>
      <c r="G620" s="2">
        <f t="shared" ref="G620:G683" si="162">G619+K619*$B$7</f>
        <v>9.3255551766255357E-6</v>
      </c>
      <c r="H620" s="54">
        <f t="shared" ref="H620:H683" si="163">-$B$1*C620*D620+$B$2*F620+$B$3*F620</f>
        <v>-0.60344258100049886</v>
      </c>
      <c r="I620" s="62">
        <f t="shared" ref="I620:I683" si="164">(-1)*(C620*D620)+$B$6/$B$8</f>
        <v>0.66299543378967063</v>
      </c>
      <c r="J620" s="54">
        <f t="shared" ref="J620:J683" si="165">$B$1*C620*D620-$B$2*F620-$B$3*F620</f>
        <v>0.60344258100049886</v>
      </c>
      <c r="K620" s="2">
        <f t="shared" ref="K620:K683" si="166">$B$3*F620</f>
        <v>3.6697390636475986E-2</v>
      </c>
      <c r="L620" s="54">
        <f t="shared" ref="L620:L683" si="167">(-1)*(C620*D620)</f>
        <v>-7.1353475290992696E-8</v>
      </c>
      <c r="M620" s="54">
        <f t="shared" ref="M620:M683" si="168">$B$9+($B$6*B620)/$B$5</f>
        <v>1.2323321223371379E-20</v>
      </c>
      <c r="N620" s="55">
        <f t="shared" ref="N620:N683" si="169">M620/$B$8*100</f>
        <v>403.56301265612984</v>
      </c>
    </row>
    <row r="621" spans="1:14">
      <c r="A621" s="2">
        <v>610</v>
      </c>
      <c r="B621" s="2">
        <f t="shared" si="157"/>
        <v>6.090000000000083E-4</v>
      </c>
      <c r="C621" s="54">
        <f t="shared" si="158"/>
        <v>1.7640786475279233E-4</v>
      </c>
      <c r="D621" s="54">
        <f t="shared" si="159"/>
        <v>4.0376422306576457E-4</v>
      </c>
      <c r="E621" s="54">
        <f t="shared" si="160"/>
        <v>9.9999960433589283E-5</v>
      </c>
      <c r="F621" s="54">
        <f t="shared" si="161"/>
        <v>3.6757734894576037E-4</v>
      </c>
      <c r="G621" s="2">
        <f t="shared" si="162"/>
        <v>9.3622525672620124E-6</v>
      </c>
      <c r="H621" s="54">
        <f t="shared" si="163"/>
        <v>-0.60199863986228852</v>
      </c>
      <c r="I621" s="62">
        <f t="shared" si="164"/>
        <v>0.66299543391596139</v>
      </c>
      <c r="J621" s="54">
        <f t="shared" si="165"/>
        <v>0.60199863986228852</v>
      </c>
      <c r="K621" s="2">
        <f t="shared" si="166"/>
        <v>3.6757734894576038E-2</v>
      </c>
      <c r="L621" s="54">
        <f t="shared" si="167"/>
        <v>-7.1227184454601668E-8</v>
      </c>
      <c r="M621" s="54">
        <f t="shared" si="168"/>
        <v>1.2343566653015082E-20</v>
      </c>
      <c r="N621" s="55">
        <f t="shared" si="169"/>
        <v>404.22600816127306</v>
      </c>
    </row>
    <row r="622" spans="1:14">
      <c r="A622" s="2">
        <v>611</v>
      </c>
      <c r="B622" s="2">
        <f t="shared" si="157"/>
        <v>6.1000000000000832E-4</v>
      </c>
      <c r="C622" s="54">
        <f t="shared" si="158"/>
        <v>1.7580586611293003E-4</v>
      </c>
      <c r="D622" s="54">
        <f t="shared" si="159"/>
        <v>4.0442721849968054E-4</v>
      </c>
      <c r="E622" s="54">
        <f t="shared" si="160"/>
        <v>9.9999960362362093E-5</v>
      </c>
      <c r="F622" s="54">
        <f t="shared" si="161"/>
        <v>3.6817934758562266E-4</v>
      </c>
      <c r="G622" s="2">
        <f t="shared" si="162"/>
        <v>9.399010302156588E-6</v>
      </c>
      <c r="H622" s="54">
        <f t="shared" si="163"/>
        <v>-0.60055297000410857</v>
      </c>
      <c r="I622" s="62">
        <f t="shared" si="164"/>
        <v>0.66299543404246841</v>
      </c>
      <c r="J622" s="54">
        <f t="shared" si="165"/>
        <v>0.60055297000410857</v>
      </c>
      <c r="K622" s="2">
        <f t="shared" si="166"/>
        <v>3.6817934758562265E-2</v>
      </c>
      <c r="L622" s="54">
        <f t="shared" si="167"/>
        <v>-7.1100677427979532E-8</v>
      </c>
      <c r="M622" s="54">
        <f t="shared" si="168"/>
        <v>1.2363812082658785E-20</v>
      </c>
      <c r="N622" s="55">
        <f t="shared" si="169"/>
        <v>404.88900366641616</v>
      </c>
    </row>
    <row r="623" spans="1:14">
      <c r="A623" s="2">
        <v>612</v>
      </c>
      <c r="B623" s="2">
        <f t="shared" si="157"/>
        <v>6.1100000000000835E-4</v>
      </c>
      <c r="C623" s="54">
        <f t="shared" si="158"/>
        <v>1.7520531314292592E-4</v>
      </c>
      <c r="D623" s="54">
        <f t="shared" si="159"/>
        <v>4.0509021393372299E-4</v>
      </c>
      <c r="E623" s="54">
        <f t="shared" si="160"/>
        <v>9.9999960291261415E-5</v>
      </c>
      <c r="F623" s="54">
        <f t="shared" si="161"/>
        <v>3.6877990055562678E-4</v>
      </c>
      <c r="G623" s="2">
        <f t="shared" si="162"/>
        <v>9.4358282369151495E-6</v>
      </c>
      <c r="H623" s="54">
        <f t="shared" si="163"/>
        <v>-0.59910560766723986</v>
      </c>
      <c r="I623" s="62">
        <f t="shared" si="164"/>
        <v>0.66299543416918805</v>
      </c>
      <c r="J623" s="54">
        <f t="shared" si="165"/>
        <v>0.59910560766723986</v>
      </c>
      <c r="K623" s="2">
        <f t="shared" si="166"/>
        <v>3.6877990055562679E-2</v>
      </c>
      <c r="L623" s="54">
        <f t="shared" si="167"/>
        <v>-7.0973957783392795E-8</v>
      </c>
      <c r="M623" s="54">
        <f t="shared" si="168"/>
        <v>1.2384057512302489E-20</v>
      </c>
      <c r="N623" s="55">
        <f t="shared" si="169"/>
        <v>405.55199917155937</v>
      </c>
    </row>
    <row r="624" spans="1:14">
      <c r="A624" s="2">
        <v>613</v>
      </c>
      <c r="B624" s="2">
        <f t="shared" ref="B624:B687" si="170">B623+$B$7</f>
        <v>6.1200000000000837E-4</v>
      </c>
      <c r="C624" s="54">
        <f t="shared" si="158"/>
        <v>1.7460620753525867E-4</v>
      </c>
      <c r="D624" s="54">
        <f t="shared" si="159"/>
        <v>4.0575320936789218E-4</v>
      </c>
      <c r="E624" s="54">
        <f t="shared" si="160"/>
        <v>9.9999960220287454E-5</v>
      </c>
      <c r="F624" s="54">
        <f t="shared" si="161"/>
        <v>3.6937900616329403E-4</v>
      </c>
      <c r="G624" s="2">
        <f t="shared" si="162"/>
        <v>9.4727062269707128E-6</v>
      </c>
      <c r="H624" s="54">
        <f t="shared" si="163"/>
        <v>-0.59765658898088625</v>
      </c>
      <c r="I624" s="62">
        <f t="shared" si="164"/>
        <v>0.66299543429611674</v>
      </c>
      <c r="J624" s="54">
        <f t="shared" si="165"/>
        <v>0.59765658898088625</v>
      </c>
      <c r="K624" s="2">
        <f t="shared" si="166"/>
        <v>3.69379006163294E-2</v>
      </c>
      <c r="L624" s="54">
        <f t="shared" si="167"/>
        <v>-7.0847029082987443E-8</v>
      </c>
      <c r="M624" s="54">
        <f t="shared" si="168"/>
        <v>1.2404302941946192E-20</v>
      </c>
      <c r="N624" s="55">
        <f t="shared" si="169"/>
        <v>406.21499467670253</v>
      </c>
    </row>
    <row r="625" spans="1:14">
      <c r="A625" s="2">
        <v>614</v>
      </c>
      <c r="B625" s="2">
        <f t="shared" si="170"/>
        <v>6.1300000000000839E-4</v>
      </c>
      <c r="C625" s="54">
        <f t="shared" si="158"/>
        <v>1.7400855094627779E-4</v>
      </c>
      <c r="D625" s="54">
        <f t="shared" si="159"/>
        <v>4.0641620480218828E-4</v>
      </c>
      <c r="E625" s="54">
        <f t="shared" si="160"/>
        <v>9.9999960149440426E-5</v>
      </c>
      <c r="F625" s="54">
        <f t="shared" si="161"/>
        <v>3.6997666275227493E-4</v>
      </c>
      <c r="G625" s="2">
        <f t="shared" si="162"/>
        <v>9.5096441275870413E-6</v>
      </c>
      <c r="H625" s="54">
        <f t="shared" si="163"/>
        <v>-0.59620594996146203</v>
      </c>
      <c r="I625" s="62">
        <f t="shared" si="164"/>
        <v>0.66299543442325104</v>
      </c>
      <c r="J625" s="54">
        <f t="shared" si="165"/>
        <v>0.59620594996146203</v>
      </c>
      <c r="K625" s="2">
        <f t="shared" si="166"/>
        <v>3.6997666275227492E-2</v>
      </c>
      <c r="L625" s="54">
        <f t="shared" si="167"/>
        <v>-7.0719894878714454E-8</v>
      </c>
      <c r="M625" s="54">
        <f t="shared" si="168"/>
        <v>1.2424548371589895E-20</v>
      </c>
      <c r="N625" s="55">
        <f t="shared" si="169"/>
        <v>406.87799018184563</v>
      </c>
    </row>
    <row r="626" spans="1:14">
      <c r="A626" s="2">
        <v>615</v>
      </c>
      <c r="B626" s="2">
        <f t="shared" si="170"/>
        <v>6.1400000000000842E-4</v>
      </c>
      <c r="C626" s="54">
        <f t="shared" si="158"/>
        <v>1.7341234499631633E-4</v>
      </c>
      <c r="D626" s="54">
        <f t="shared" si="159"/>
        <v>4.0707920023661155E-4</v>
      </c>
      <c r="E626" s="54">
        <f t="shared" si="160"/>
        <v>9.9999960078720534E-5</v>
      </c>
      <c r="F626" s="54">
        <f t="shared" si="161"/>
        <v>3.705728687022364E-4</v>
      </c>
      <c r="G626" s="2">
        <f t="shared" si="162"/>
        <v>9.5466417938622682E-6</v>
      </c>
      <c r="H626" s="54">
        <f t="shared" si="163"/>
        <v>-0.59475372651188718</v>
      </c>
      <c r="I626" s="62">
        <f t="shared" si="164"/>
        <v>0.66299543455058718</v>
      </c>
      <c r="J626" s="54">
        <f t="shared" si="165"/>
        <v>0.59475372651188718</v>
      </c>
      <c r="K626" s="2">
        <f t="shared" si="166"/>
        <v>3.7057286870223638E-2</v>
      </c>
      <c r="L626" s="54">
        <f t="shared" si="167"/>
        <v>-7.0592558712255818E-8</v>
      </c>
      <c r="M626" s="54">
        <f t="shared" si="168"/>
        <v>1.2444793801233598E-20</v>
      </c>
      <c r="N626" s="55">
        <f t="shared" si="169"/>
        <v>407.54098568698885</v>
      </c>
    </row>
    <row r="627" spans="1:14">
      <c r="A627" s="2">
        <v>616</v>
      </c>
      <c r="B627" s="2">
        <f t="shared" si="170"/>
        <v>6.1500000000000844E-4</v>
      </c>
      <c r="C627" s="54">
        <f t="shared" si="158"/>
        <v>1.7281759126980443E-4</v>
      </c>
      <c r="D627" s="54">
        <f t="shared" si="159"/>
        <v>4.0774219567116216E-4</v>
      </c>
      <c r="E627" s="54">
        <f t="shared" si="160"/>
        <v>9.9999960008127981E-5</v>
      </c>
      <c r="F627" s="54">
        <f t="shared" si="161"/>
        <v>3.7116762242874829E-4</v>
      </c>
      <c r="G627" s="2">
        <f t="shared" si="162"/>
        <v>9.5836990807324924E-6</v>
      </c>
      <c r="H627" s="54">
        <f t="shared" si="163"/>
        <v>-0.59329995442089067</v>
      </c>
      <c r="I627" s="62">
        <f t="shared" si="164"/>
        <v>0.66299543467812172</v>
      </c>
      <c r="J627" s="54">
        <f t="shared" si="165"/>
        <v>0.59329995442089067</v>
      </c>
      <c r="K627" s="2">
        <f t="shared" si="166"/>
        <v>3.7116762242874829E-2</v>
      </c>
      <c r="L627" s="54">
        <f t="shared" si="167"/>
        <v>-7.0465024114951527E-8</v>
      </c>
      <c r="M627" s="54">
        <f t="shared" si="168"/>
        <v>1.2465039230877301E-20</v>
      </c>
      <c r="N627" s="55">
        <f t="shared" si="169"/>
        <v>408.20398119213195</v>
      </c>
    </row>
    <row r="628" spans="1:14">
      <c r="A628" s="2">
        <v>617</v>
      </c>
      <c r="B628" s="2">
        <f t="shared" si="170"/>
        <v>6.1600000000000847E-4</v>
      </c>
      <c r="C628" s="54">
        <f t="shared" si="158"/>
        <v>1.7222429131538356E-4</v>
      </c>
      <c r="D628" s="54">
        <f t="shared" si="159"/>
        <v>4.0840519110584028E-4</v>
      </c>
      <c r="E628" s="54">
        <f t="shared" si="160"/>
        <v>9.9999959937662958E-5</v>
      </c>
      <c r="F628" s="54">
        <f t="shared" si="161"/>
        <v>3.717609223831692E-4</v>
      </c>
      <c r="G628" s="2">
        <f t="shared" si="162"/>
        <v>9.6208158429753668E-6</v>
      </c>
      <c r="H628" s="54">
        <f t="shared" si="163"/>
        <v>-0.5918446693623205</v>
      </c>
      <c r="I628" s="62">
        <f t="shared" si="164"/>
        <v>0.66299543480585121</v>
      </c>
      <c r="J628" s="54">
        <f t="shared" si="165"/>
        <v>0.5918446693623205</v>
      </c>
      <c r="K628" s="2">
        <f t="shared" si="166"/>
        <v>3.7176092238316923E-2</v>
      </c>
      <c r="L628" s="54">
        <f t="shared" si="167"/>
        <v>-7.0337294607727132E-8</v>
      </c>
      <c r="M628" s="54">
        <f t="shared" si="168"/>
        <v>1.2485284660521004E-20</v>
      </c>
      <c r="N628" s="55">
        <f t="shared" si="169"/>
        <v>408.86697669727516</v>
      </c>
    </row>
    <row r="629" spans="1:14">
      <c r="A629" s="2">
        <v>618</v>
      </c>
      <c r="B629" s="2">
        <f t="shared" si="170"/>
        <v>6.1700000000000849E-4</v>
      </c>
      <c r="C629" s="54">
        <f t="shared" si="158"/>
        <v>1.7163244664602123E-4</v>
      </c>
      <c r="D629" s="54">
        <f t="shared" si="159"/>
        <v>4.0906818654064611E-4</v>
      </c>
      <c r="E629" s="54">
        <f t="shared" si="160"/>
        <v>9.9999959867325667E-5</v>
      </c>
      <c r="F629" s="54">
        <f t="shared" si="161"/>
        <v>3.7235276705253152E-4</v>
      </c>
      <c r="G629" s="2">
        <f t="shared" si="162"/>
        <v>9.6579919352136833E-6</v>
      </c>
      <c r="H629" s="54">
        <f t="shared" si="163"/>
        <v>-0.59038790689446152</v>
      </c>
      <c r="I629" s="62">
        <f t="shared" si="164"/>
        <v>0.66299543493377222</v>
      </c>
      <c r="J629" s="54">
        <f t="shared" si="165"/>
        <v>0.59038790689446152</v>
      </c>
      <c r="K629" s="2">
        <f t="shared" si="166"/>
        <v>3.7235276705253152E-2</v>
      </c>
      <c r="L629" s="54">
        <f t="shared" si="167"/>
        <v>-7.0209373701022103E-8</v>
      </c>
      <c r="M629" s="54">
        <f t="shared" si="168"/>
        <v>1.2505530090164707E-20</v>
      </c>
      <c r="N629" s="55">
        <f t="shared" si="169"/>
        <v>409.52997220241832</v>
      </c>
    </row>
    <row r="630" spans="1:14">
      <c r="A630" s="2">
        <v>619</v>
      </c>
      <c r="B630" s="2">
        <f t="shared" si="170"/>
        <v>6.1800000000000852E-4</v>
      </c>
      <c r="C630" s="54">
        <f t="shared" si="158"/>
        <v>1.7104205873912678E-4</v>
      </c>
      <c r="D630" s="54">
        <f t="shared" si="159"/>
        <v>4.0973118197557988E-4</v>
      </c>
      <c r="E630" s="54">
        <f t="shared" si="160"/>
        <v>9.9999959797116299E-5</v>
      </c>
      <c r="F630" s="54">
        <f t="shared" si="161"/>
        <v>3.7294315495942597E-4</v>
      </c>
      <c r="G630" s="2">
        <f t="shared" si="162"/>
        <v>9.6952272119189364E-6</v>
      </c>
      <c r="H630" s="54">
        <f t="shared" si="163"/>
        <v>-0.58892970245936194</v>
      </c>
      <c r="I630" s="62">
        <f t="shared" si="164"/>
        <v>0.66299543506188097</v>
      </c>
      <c r="J630" s="54">
        <f t="shared" si="165"/>
        <v>0.58892970245936194</v>
      </c>
      <c r="K630" s="2">
        <f t="shared" si="166"/>
        <v>3.7294315495942594E-2</v>
      </c>
      <c r="L630" s="54">
        <f t="shared" si="167"/>
        <v>-7.0081264894718979E-8</v>
      </c>
      <c r="M630" s="54">
        <f t="shared" si="168"/>
        <v>1.252577551980841E-20</v>
      </c>
      <c r="N630" s="55">
        <f t="shared" si="169"/>
        <v>410.19296770756142</v>
      </c>
    </row>
    <row r="631" spans="1:14">
      <c r="A631" s="2">
        <v>620</v>
      </c>
      <c r="B631" s="2">
        <f t="shared" si="170"/>
        <v>6.1900000000000854E-4</v>
      </c>
      <c r="C631" s="54">
        <f t="shared" si="158"/>
        <v>1.7045312903666741E-4</v>
      </c>
      <c r="D631" s="54">
        <f t="shared" si="159"/>
        <v>4.1039417741064175E-4</v>
      </c>
      <c r="E631" s="54">
        <f t="shared" si="160"/>
        <v>9.9999959727035029E-5</v>
      </c>
      <c r="F631" s="54">
        <f t="shared" si="161"/>
        <v>3.7353208466188535E-4</v>
      </c>
      <c r="G631" s="2">
        <f t="shared" si="162"/>
        <v>9.7325215274148795E-6</v>
      </c>
      <c r="H631" s="54">
        <f t="shared" si="163"/>
        <v>-0.58747009138216533</v>
      </c>
      <c r="I631" s="62">
        <f t="shared" si="164"/>
        <v>0.66299543519017423</v>
      </c>
      <c r="J631" s="54">
        <f t="shared" si="165"/>
        <v>0.58747009138216533</v>
      </c>
      <c r="K631" s="2">
        <f t="shared" si="166"/>
        <v>3.7353208466188531E-2</v>
      </c>
      <c r="L631" s="54">
        <f t="shared" si="167"/>
        <v>-6.9952971678073093E-8</v>
      </c>
      <c r="M631" s="54">
        <f t="shared" si="168"/>
        <v>1.2546020949452113E-20</v>
      </c>
      <c r="N631" s="55">
        <f t="shared" si="169"/>
        <v>410.85596321270464</v>
      </c>
    </row>
    <row r="632" spans="1:14">
      <c r="A632" s="2">
        <v>621</v>
      </c>
      <c r="B632" s="2">
        <f t="shared" si="170"/>
        <v>6.2000000000000857E-4</v>
      </c>
      <c r="C632" s="54">
        <f t="shared" si="158"/>
        <v>1.6986565894528525E-4</v>
      </c>
      <c r="D632" s="54">
        <f t="shared" si="159"/>
        <v>4.1105717284583193E-4</v>
      </c>
      <c r="E632" s="54">
        <f t="shared" si="160"/>
        <v>9.9999959657082061E-5</v>
      </c>
      <c r="F632" s="54">
        <f t="shared" si="161"/>
        <v>3.7411955475326753E-4</v>
      </c>
      <c r="G632" s="2">
        <f t="shared" si="162"/>
        <v>9.7698747358810674E-6</v>
      </c>
      <c r="H632" s="54">
        <f t="shared" si="163"/>
        <v>-0.58600910887045221</v>
      </c>
      <c r="I632" s="62">
        <f t="shared" si="164"/>
        <v>0.66299543531864835</v>
      </c>
      <c r="J632" s="54">
        <f t="shared" si="165"/>
        <v>0.58600910887045221</v>
      </c>
      <c r="K632" s="2">
        <f t="shared" si="166"/>
        <v>3.7411955475326754E-2</v>
      </c>
      <c r="L632" s="54">
        <f t="shared" si="167"/>
        <v>-6.982449752964325E-8</v>
      </c>
      <c r="M632" s="54">
        <f t="shared" si="168"/>
        <v>1.2566266379095816E-20</v>
      </c>
      <c r="N632" s="55">
        <f t="shared" si="169"/>
        <v>411.51895871784785</v>
      </c>
    </row>
    <row r="633" spans="1:14">
      <c r="A633" s="2">
        <v>622</v>
      </c>
      <c r="B633" s="2">
        <f t="shared" si="170"/>
        <v>6.2100000000000859E-4</v>
      </c>
      <c r="C633" s="54">
        <f t="shared" si="158"/>
        <v>1.6927964983641478E-4</v>
      </c>
      <c r="D633" s="54">
        <f t="shared" si="159"/>
        <v>4.1172016828115059E-4</v>
      </c>
      <c r="E633" s="54">
        <f t="shared" si="160"/>
        <v>9.9999959587257557E-5</v>
      </c>
      <c r="F633" s="54">
        <f t="shared" si="161"/>
        <v>3.74705563862138E-4</v>
      </c>
      <c r="G633" s="2">
        <f t="shared" si="162"/>
        <v>9.8072866913563944E-6</v>
      </c>
      <c r="H633" s="54">
        <f t="shared" si="163"/>
        <v>-0.584546790013588</v>
      </c>
      <c r="I633" s="62">
        <f t="shared" si="164"/>
        <v>0.6629954354473</v>
      </c>
      <c r="J633" s="54">
        <f t="shared" si="165"/>
        <v>0.584546790013588</v>
      </c>
      <c r="K633" s="2">
        <f t="shared" si="166"/>
        <v>3.7470556386213799E-2</v>
      </c>
      <c r="L633" s="54">
        <f t="shared" si="167"/>
        <v>-6.9695845917222939E-8</v>
      </c>
      <c r="M633" s="54">
        <f t="shared" si="168"/>
        <v>1.258651180873952E-20</v>
      </c>
      <c r="N633" s="55">
        <f t="shared" si="169"/>
        <v>412.18195422299095</v>
      </c>
    </row>
    <row r="634" spans="1:14">
      <c r="A634" s="2">
        <v>623</v>
      </c>
      <c r="B634" s="2">
        <f t="shared" si="170"/>
        <v>6.2200000000000861E-4</v>
      </c>
      <c r="C634" s="54">
        <f t="shared" si="158"/>
        <v>1.686951030464012E-4</v>
      </c>
      <c r="D634" s="54">
        <f t="shared" si="159"/>
        <v>4.1238316371659789E-4</v>
      </c>
      <c r="E634" s="54">
        <f t="shared" si="160"/>
        <v>9.9999959517561707E-5</v>
      </c>
      <c r="F634" s="54">
        <f t="shared" si="161"/>
        <v>3.7529011065215158E-4</v>
      </c>
      <c r="G634" s="2">
        <f t="shared" si="162"/>
        <v>9.8447572477426088E-6</v>
      </c>
      <c r="H634" s="54">
        <f t="shared" si="163"/>
        <v>-0.58308316978207875</v>
      </c>
      <c r="I634" s="62">
        <f t="shared" si="164"/>
        <v>0.66299543557612561</v>
      </c>
      <c r="J634" s="54">
        <f t="shared" si="165"/>
        <v>0.58308316978207875</v>
      </c>
      <c r="K634" s="2">
        <f t="shared" si="166"/>
        <v>3.7529011065215161E-2</v>
      </c>
      <c r="L634" s="54">
        <f t="shared" si="167"/>
        <v>-6.9567020297772418E-8</v>
      </c>
      <c r="M634" s="54">
        <f t="shared" si="168"/>
        <v>1.2606757238383223E-20</v>
      </c>
      <c r="N634" s="55">
        <f t="shared" si="169"/>
        <v>412.84494972813411</v>
      </c>
    </row>
    <row r="635" spans="1:14">
      <c r="A635" s="2">
        <v>624</v>
      </c>
      <c r="B635" s="2">
        <f t="shared" si="170"/>
        <v>6.2300000000000864E-4</v>
      </c>
      <c r="C635" s="54">
        <f t="shared" si="158"/>
        <v>1.6811201987661911E-4</v>
      </c>
      <c r="D635" s="54">
        <f t="shared" si="159"/>
        <v>4.13046159152174E-4</v>
      </c>
      <c r="E635" s="54">
        <f t="shared" si="160"/>
        <v>9.9999959447994688E-5</v>
      </c>
      <c r="F635" s="54">
        <f t="shared" si="161"/>
        <v>3.7587319382193364E-4</v>
      </c>
      <c r="G635" s="2">
        <f t="shared" si="162"/>
        <v>9.8822862588078239E-6</v>
      </c>
      <c r="H635" s="54">
        <f t="shared" si="163"/>
        <v>-0.58161828302693452</v>
      </c>
      <c r="I635" s="62">
        <f t="shared" si="164"/>
        <v>0.66299543570512176</v>
      </c>
      <c r="J635" s="54">
        <f t="shared" si="165"/>
        <v>0.58161828302693452</v>
      </c>
      <c r="K635" s="2">
        <f t="shared" si="166"/>
        <v>3.7587319382193361E-2</v>
      </c>
      <c r="L635" s="54">
        <f t="shared" si="167"/>
        <v>-6.9438024117351462E-8</v>
      </c>
      <c r="M635" s="54">
        <f t="shared" si="168"/>
        <v>1.2627002668026926E-20</v>
      </c>
      <c r="N635" s="55">
        <f t="shared" si="169"/>
        <v>413.50794523327721</v>
      </c>
    </row>
    <row r="636" spans="1:14">
      <c r="A636" s="2">
        <v>625</v>
      </c>
      <c r="B636" s="2">
        <f t="shared" si="170"/>
        <v>6.2400000000000866E-4</v>
      </c>
      <c r="C636" s="54">
        <f t="shared" si="158"/>
        <v>1.6753040159359219E-4</v>
      </c>
      <c r="D636" s="54">
        <f t="shared" si="159"/>
        <v>4.1370915458787912E-4</v>
      </c>
      <c r="E636" s="54">
        <f t="shared" si="160"/>
        <v>9.9999959378556662E-5</v>
      </c>
      <c r="F636" s="54">
        <f t="shared" si="161"/>
        <v>3.7645481210496056E-4</v>
      </c>
      <c r="G636" s="2">
        <f t="shared" si="162"/>
        <v>9.9198735781900168E-6</v>
      </c>
      <c r="H636" s="54">
        <f t="shared" si="163"/>
        <v>-0.58015216447904083</v>
      </c>
      <c r="I636" s="62">
        <f t="shared" si="164"/>
        <v>0.66299543583428511</v>
      </c>
      <c r="J636" s="54">
        <f t="shared" si="165"/>
        <v>0.58015216447904083</v>
      </c>
      <c r="K636" s="2">
        <f t="shared" si="166"/>
        <v>3.764548121049606E-2</v>
      </c>
      <c r="L636" s="54">
        <f t="shared" si="167"/>
        <v>-6.9308860811052904E-8</v>
      </c>
      <c r="M636" s="54">
        <f t="shared" si="168"/>
        <v>1.2647248097670629E-20</v>
      </c>
      <c r="N636" s="55">
        <f t="shared" si="169"/>
        <v>414.17094073842043</v>
      </c>
    </row>
    <row r="637" spans="1:14">
      <c r="A637" s="2">
        <v>626</v>
      </c>
      <c r="B637" s="2">
        <f t="shared" si="170"/>
        <v>6.2500000000000869E-4</v>
      </c>
      <c r="C637" s="54">
        <f t="shared" si="158"/>
        <v>1.6695024942911315E-4</v>
      </c>
      <c r="D637" s="54">
        <f t="shared" si="159"/>
        <v>4.1437215002371343E-4</v>
      </c>
      <c r="E637" s="54">
        <f t="shared" si="160"/>
        <v>9.9999959309247805E-5</v>
      </c>
      <c r="F637" s="54">
        <f t="shared" si="161"/>
        <v>3.7703496426943963E-4</v>
      </c>
      <c r="G637" s="2">
        <f t="shared" si="162"/>
        <v>9.9575190594005125E-6</v>
      </c>
      <c r="H637" s="54">
        <f t="shared" si="163"/>
        <v>-0.57868484874853665</v>
      </c>
      <c r="I637" s="62">
        <f t="shared" si="164"/>
        <v>0.6629954359636121</v>
      </c>
      <c r="J637" s="54">
        <f t="shared" si="165"/>
        <v>0.57868484874853665</v>
      </c>
      <c r="K637" s="2">
        <f t="shared" si="166"/>
        <v>3.7703496426943962E-2</v>
      </c>
      <c r="L637" s="54">
        <f t="shared" si="167"/>
        <v>-6.917953380293685E-8</v>
      </c>
      <c r="M637" s="54">
        <f t="shared" si="168"/>
        <v>1.2667493527314332E-20</v>
      </c>
      <c r="N637" s="55">
        <f t="shared" si="169"/>
        <v>414.83393624356364</v>
      </c>
    </row>
    <row r="638" spans="1:14">
      <c r="A638" s="2">
        <v>627</v>
      </c>
      <c r="B638" s="2">
        <f t="shared" si="170"/>
        <v>6.2600000000000871E-4</v>
      </c>
      <c r="C638" s="54">
        <f t="shared" si="158"/>
        <v>1.6637156458036462E-4</v>
      </c>
      <c r="D638" s="54">
        <f t="shared" si="159"/>
        <v>4.1503514545967703E-4</v>
      </c>
      <c r="E638" s="54">
        <f t="shared" si="160"/>
        <v>9.9999959240068266E-5</v>
      </c>
      <c r="F638" s="54">
        <f t="shared" si="161"/>
        <v>3.7761364911818819E-4</v>
      </c>
      <c r="G638" s="2">
        <f t="shared" si="162"/>
        <v>9.9952225558274557E-6</v>
      </c>
      <c r="H638" s="54">
        <f t="shared" si="163"/>
        <v>-0.57721637032420037</v>
      </c>
      <c r="I638" s="62">
        <f t="shared" si="164"/>
        <v>0.66299543609309941</v>
      </c>
      <c r="J638" s="54">
        <f t="shared" si="165"/>
        <v>0.57721637032420037</v>
      </c>
      <c r="K638" s="2">
        <f t="shared" si="166"/>
        <v>3.776136491181882E-2</v>
      </c>
      <c r="L638" s="54">
        <f t="shared" si="167"/>
        <v>-6.9050046505965676E-8</v>
      </c>
      <c r="M638" s="54">
        <f t="shared" si="168"/>
        <v>1.2687738956958035E-20</v>
      </c>
      <c r="N638" s="55">
        <f t="shared" si="169"/>
        <v>415.49693174870674</v>
      </c>
    </row>
    <row r="639" spans="1:14">
      <c r="A639" s="2">
        <v>628</v>
      </c>
      <c r="B639" s="2">
        <f t="shared" si="170"/>
        <v>6.2700000000000874E-4</v>
      </c>
      <c r="C639" s="54">
        <f t="shared" si="158"/>
        <v>1.6579434821004042E-4</v>
      </c>
      <c r="D639" s="54">
        <f t="shared" si="159"/>
        <v>4.1569814089577014E-4</v>
      </c>
      <c r="E639" s="54">
        <f t="shared" si="160"/>
        <v>9.9999959171018221E-5</v>
      </c>
      <c r="F639" s="54">
        <f t="shared" si="161"/>
        <v>3.7819086548851238E-4</v>
      </c>
      <c r="G639" s="2">
        <f t="shared" si="162"/>
        <v>1.0032983920739275E-5</v>
      </c>
      <c r="H639" s="54">
        <f t="shared" si="163"/>
        <v>-0.57574676357284382</v>
      </c>
      <c r="I639" s="62">
        <f t="shared" si="164"/>
        <v>0.66299543622274359</v>
      </c>
      <c r="J639" s="54">
        <f t="shared" si="165"/>
        <v>0.57574676357284382</v>
      </c>
      <c r="K639" s="2">
        <f t="shared" si="166"/>
        <v>3.7819086548851237E-2</v>
      </c>
      <c r="L639" s="54">
        <f t="shared" si="167"/>
        <v>-6.8920402321939753E-8</v>
      </c>
      <c r="M639" s="54">
        <f t="shared" si="168"/>
        <v>1.2707984386601738E-20</v>
      </c>
      <c r="N639" s="55">
        <f t="shared" si="169"/>
        <v>416.1599272538499</v>
      </c>
    </row>
    <row r="640" spans="1:14">
      <c r="A640" s="2">
        <v>629</v>
      </c>
      <c r="B640" s="2">
        <f t="shared" si="170"/>
        <v>6.2800000000000876E-4</v>
      </c>
      <c r="C640" s="54">
        <f t="shared" si="158"/>
        <v>1.6521860144646757E-4</v>
      </c>
      <c r="D640" s="54">
        <f t="shared" si="159"/>
        <v>4.1636113633199286E-4</v>
      </c>
      <c r="E640" s="54">
        <f t="shared" si="160"/>
        <v>9.999995910209782E-5</v>
      </c>
      <c r="F640" s="54">
        <f t="shared" si="161"/>
        <v>3.7876661225208524E-4</v>
      </c>
      <c r="G640" s="2">
        <f t="shared" si="162"/>
        <v>1.0070803007288126E-5</v>
      </c>
      <c r="H640" s="54">
        <f t="shared" si="163"/>
        <v>-0.57427606273871323</v>
      </c>
      <c r="I640" s="62">
        <f t="shared" si="164"/>
        <v>0.66299543635254121</v>
      </c>
      <c r="J640" s="54">
        <f t="shared" si="165"/>
        <v>0.57427606273871323</v>
      </c>
      <c r="K640" s="2">
        <f t="shared" si="166"/>
        <v>3.7876661225208524E-2</v>
      </c>
      <c r="L640" s="54">
        <f t="shared" si="167"/>
        <v>-6.8790604641433874E-8</v>
      </c>
      <c r="M640" s="54">
        <f t="shared" si="168"/>
        <v>1.2728229816245441E-20</v>
      </c>
      <c r="N640" s="55">
        <f t="shared" si="169"/>
        <v>416.82292275899312</v>
      </c>
    </row>
    <row r="641" spans="1:14">
      <c r="A641" s="2">
        <v>630</v>
      </c>
      <c r="B641" s="2">
        <f t="shared" si="170"/>
        <v>6.2900000000000878E-4</v>
      </c>
      <c r="C641" s="54">
        <f t="shared" si="158"/>
        <v>1.6464432538372886E-4</v>
      </c>
      <c r="D641" s="54">
        <f t="shared" si="159"/>
        <v>4.1702413176834542E-4</v>
      </c>
      <c r="E641" s="54">
        <f t="shared" si="160"/>
        <v>9.9999959033307212E-5</v>
      </c>
      <c r="F641" s="54">
        <f t="shared" si="161"/>
        <v>3.7934088831482397E-4</v>
      </c>
      <c r="G641" s="2">
        <f t="shared" si="162"/>
        <v>1.0108679668513335E-5</v>
      </c>
      <c r="H641" s="54">
        <f t="shared" si="163"/>
        <v>-0.57280430194289766</v>
      </c>
      <c r="I641" s="62">
        <f t="shared" si="164"/>
        <v>0.66299543648248904</v>
      </c>
      <c r="J641" s="54">
        <f t="shared" si="165"/>
        <v>0.57280430194289766</v>
      </c>
      <c r="K641" s="2">
        <f t="shared" si="166"/>
        <v>3.7934088831482395E-2</v>
      </c>
      <c r="L641" s="54">
        <f t="shared" si="167"/>
        <v>-6.8660656843734487E-8</v>
      </c>
      <c r="M641" s="54">
        <f t="shared" si="168"/>
        <v>1.2748475245889144E-20</v>
      </c>
      <c r="N641" s="55">
        <f t="shared" si="169"/>
        <v>417.48591826413622</v>
      </c>
    </row>
    <row r="642" spans="1:14">
      <c r="A642" s="2">
        <v>631</v>
      </c>
      <c r="B642" s="2">
        <f t="shared" si="170"/>
        <v>6.3000000000000881E-4</v>
      </c>
      <c r="C642" s="54">
        <f t="shared" si="158"/>
        <v>1.6407152108178596E-4</v>
      </c>
      <c r="D642" s="54">
        <f t="shared" si="159"/>
        <v>4.1768712720482792E-4</v>
      </c>
      <c r="E642" s="54">
        <f t="shared" si="160"/>
        <v>9.9999958964646558E-5</v>
      </c>
      <c r="F642" s="54">
        <f t="shared" si="161"/>
        <v>3.7991369261676684E-4</v>
      </c>
      <c r="G642" s="2">
        <f t="shared" si="162"/>
        <v>1.0146613757344817E-5</v>
      </c>
      <c r="H642" s="54">
        <f t="shared" si="163"/>
        <v>-0.57133151518274528</v>
      </c>
      <c r="I642" s="62">
        <f t="shared" si="164"/>
        <v>0.66299543661258353</v>
      </c>
      <c r="J642" s="54">
        <f t="shared" si="165"/>
        <v>0.57133151518274528</v>
      </c>
      <c r="K642" s="2">
        <f t="shared" si="166"/>
        <v>3.7991369261676684E-2</v>
      </c>
      <c r="L642" s="54">
        <f t="shared" si="167"/>
        <v>-6.8530562296777534E-8</v>
      </c>
      <c r="M642" s="54">
        <f t="shared" si="168"/>
        <v>1.2768720675532848E-20</v>
      </c>
      <c r="N642" s="55">
        <f t="shared" si="169"/>
        <v>418.14891376927943</v>
      </c>
    </row>
    <row r="643" spans="1:14">
      <c r="A643" s="2">
        <v>632</v>
      </c>
      <c r="B643" s="2">
        <f t="shared" si="170"/>
        <v>6.3100000000000883E-4</v>
      </c>
      <c r="C643" s="54">
        <f t="shared" si="158"/>
        <v>1.6350018956660321E-4</v>
      </c>
      <c r="D643" s="54">
        <f t="shared" si="159"/>
        <v>4.1835012264144052E-4</v>
      </c>
      <c r="E643" s="54">
        <f t="shared" si="160"/>
        <v>9.9999958896115996E-5</v>
      </c>
      <c r="F643" s="54">
        <f t="shared" si="161"/>
        <v>3.804850241319496E-4</v>
      </c>
      <c r="G643" s="2">
        <f t="shared" si="162"/>
        <v>1.0184605126606493E-5</v>
      </c>
      <c r="H643" s="54">
        <f t="shared" si="163"/>
        <v>-0.56985773633128733</v>
      </c>
      <c r="I643" s="62">
        <f t="shared" si="164"/>
        <v>0.66299543674282146</v>
      </c>
      <c r="J643" s="54">
        <f t="shared" si="165"/>
        <v>0.56985773633128733</v>
      </c>
      <c r="K643" s="2">
        <f t="shared" si="166"/>
        <v>3.8048502413194962E-2</v>
      </c>
      <c r="L643" s="54">
        <f t="shared" si="167"/>
        <v>-6.8400324357087228E-8</v>
      </c>
      <c r="M643" s="54">
        <f t="shared" si="168"/>
        <v>1.2788966105176551E-20</v>
      </c>
      <c r="N643" s="55">
        <f t="shared" si="169"/>
        <v>418.81190927442259</v>
      </c>
    </row>
    <row r="644" spans="1:14">
      <c r="A644" s="2">
        <v>633</v>
      </c>
      <c r="B644" s="2">
        <f t="shared" si="170"/>
        <v>6.3200000000000886E-4</v>
      </c>
      <c r="C644" s="54">
        <f t="shared" si="158"/>
        <v>1.6293033183027193E-4</v>
      </c>
      <c r="D644" s="54">
        <f t="shared" si="159"/>
        <v>4.1901311807818333E-4</v>
      </c>
      <c r="E644" s="54">
        <f t="shared" si="160"/>
        <v>9.9999958827715673E-5</v>
      </c>
      <c r="F644" s="54">
        <f t="shared" si="161"/>
        <v>3.810548818682809E-4</v>
      </c>
      <c r="G644" s="2">
        <f t="shared" si="162"/>
        <v>1.0222653629019688E-5</v>
      </c>
      <c r="H644" s="54">
        <f t="shared" si="163"/>
        <v>-0.56838299913666901</v>
      </c>
      <c r="I644" s="62">
        <f t="shared" si="164"/>
        <v>0.66299543687319951</v>
      </c>
      <c r="J644" s="54">
        <f t="shared" si="165"/>
        <v>0.56838299913666901</v>
      </c>
      <c r="K644" s="2">
        <f t="shared" si="166"/>
        <v>3.8105488186828088E-2</v>
      </c>
      <c r="L644" s="54">
        <f t="shared" si="167"/>
        <v>-6.8269946369715328E-8</v>
      </c>
      <c r="M644" s="54">
        <f t="shared" si="168"/>
        <v>1.2809211534820254E-20</v>
      </c>
      <c r="N644" s="55">
        <f t="shared" si="169"/>
        <v>419.47490477956569</v>
      </c>
    </row>
    <row r="645" spans="1:14">
      <c r="A645" s="2">
        <v>634</v>
      </c>
      <c r="B645" s="2">
        <f t="shared" si="170"/>
        <v>6.3300000000000888E-4</v>
      </c>
      <c r="C645" s="54">
        <f t="shared" si="158"/>
        <v>1.6236194883113527E-4</v>
      </c>
      <c r="D645" s="54">
        <f t="shared" si="159"/>
        <v>4.1967611351505652E-4</v>
      </c>
      <c r="E645" s="54">
        <f t="shared" si="160"/>
        <v>9.9999958759445725E-5</v>
      </c>
      <c r="F645" s="54">
        <f t="shared" si="161"/>
        <v>3.8162326486741759E-4</v>
      </c>
      <c r="G645" s="2">
        <f t="shared" si="162"/>
        <v>1.0260759117206517E-5</v>
      </c>
      <c r="H645" s="54">
        <f t="shared" si="163"/>
        <v>-0.56690733722158781</v>
      </c>
      <c r="I645" s="62">
        <f t="shared" si="164"/>
        <v>0.66299543700371422</v>
      </c>
      <c r="J645" s="54">
        <f t="shared" si="165"/>
        <v>0.56690733722158781</v>
      </c>
      <c r="K645" s="2">
        <f t="shared" si="166"/>
        <v>3.8162326486741761E-2</v>
      </c>
      <c r="L645" s="54">
        <f t="shared" si="167"/>
        <v>-6.8139431668181319E-8</v>
      </c>
      <c r="M645" s="54">
        <f t="shared" si="168"/>
        <v>1.2829456964463957E-20</v>
      </c>
      <c r="N645" s="55">
        <f t="shared" si="169"/>
        <v>420.13790028470891</v>
      </c>
    </row>
    <row r="646" spans="1:14">
      <c r="A646" s="2">
        <v>635</v>
      </c>
      <c r="B646" s="2">
        <f t="shared" si="170"/>
        <v>6.3400000000000891E-4</v>
      </c>
      <c r="C646" s="54">
        <f t="shared" si="158"/>
        <v>1.6179504149391367E-4</v>
      </c>
      <c r="D646" s="54">
        <f t="shared" si="159"/>
        <v>4.2033910895206025E-4</v>
      </c>
      <c r="E646" s="54">
        <f t="shared" si="160"/>
        <v>9.9999958691306289E-5</v>
      </c>
      <c r="F646" s="54">
        <f t="shared" si="161"/>
        <v>3.8219017220463919E-4</v>
      </c>
      <c r="G646" s="2">
        <f t="shared" si="162"/>
        <v>1.0298921443693259E-5</v>
      </c>
      <c r="H646" s="54">
        <f t="shared" si="163"/>
        <v>-0.56543078408274106</v>
      </c>
      <c r="I646" s="62">
        <f t="shared" si="164"/>
        <v>0.66299543713436226</v>
      </c>
      <c r="J646" s="54">
        <f t="shared" si="165"/>
        <v>0.56543078408274106</v>
      </c>
      <c r="K646" s="2">
        <f t="shared" si="166"/>
        <v>3.8219017220463919E-2</v>
      </c>
      <c r="L646" s="54">
        <f t="shared" si="167"/>
        <v>-6.8008783574413293E-8</v>
      </c>
      <c r="M646" s="54">
        <f t="shared" si="168"/>
        <v>1.284970239410766E-20</v>
      </c>
      <c r="N646" s="55">
        <f t="shared" si="169"/>
        <v>420.80089578985201</v>
      </c>
    </row>
    <row r="647" spans="1:14">
      <c r="A647" s="2">
        <v>636</v>
      </c>
      <c r="B647" s="2">
        <f t="shared" si="170"/>
        <v>6.3500000000000893E-4</v>
      </c>
      <c r="C647" s="54">
        <f t="shared" si="158"/>
        <v>1.6122961070983094E-4</v>
      </c>
      <c r="D647" s="54">
        <f t="shared" si="159"/>
        <v>4.2100210438919463E-4</v>
      </c>
      <c r="E647" s="54">
        <f t="shared" si="160"/>
        <v>9.9999958623297498E-5</v>
      </c>
      <c r="F647" s="54">
        <f t="shared" si="161"/>
        <v>3.8275560298872192E-4</v>
      </c>
      <c r="G647" s="2">
        <f t="shared" si="162"/>
        <v>1.0337140460913723E-5</v>
      </c>
      <c r="H647" s="54">
        <f t="shared" si="163"/>
        <v>-0.56395337309027793</v>
      </c>
      <c r="I647" s="62">
        <f t="shared" si="164"/>
        <v>0.66299543726514043</v>
      </c>
      <c r="J647" s="54">
        <f t="shared" si="165"/>
        <v>0.56395337309027793</v>
      </c>
      <c r="K647" s="2">
        <f t="shared" si="166"/>
        <v>3.8275560298872191E-2</v>
      </c>
      <c r="L647" s="54">
        <f t="shared" si="167"/>
        <v>-6.787800539868946E-8</v>
      </c>
      <c r="M647" s="54">
        <f t="shared" si="168"/>
        <v>1.2869947823751363E-20</v>
      </c>
      <c r="N647" s="55">
        <f t="shared" si="169"/>
        <v>421.46389129499522</v>
      </c>
    </row>
    <row r="648" spans="1:14">
      <c r="A648" s="2">
        <v>637</v>
      </c>
      <c r="B648" s="2">
        <f t="shared" si="170"/>
        <v>6.3600000000000895E-4</v>
      </c>
      <c r="C648" s="54">
        <f t="shared" si="158"/>
        <v>1.6066565733674067E-4</v>
      </c>
      <c r="D648" s="54">
        <f t="shared" si="159"/>
        <v>4.2166509982645976E-4</v>
      </c>
      <c r="E648" s="54">
        <f t="shared" si="160"/>
        <v>9.999995855541949E-5</v>
      </c>
      <c r="F648" s="54">
        <f t="shared" si="161"/>
        <v>3.8331955636181222E-4</v>
      </c>
      <c r="G648" s="2">
        <f t="shared" si="162"/>
        <v>1.0375416021212594E-5</v>
      </c>
      <c r="H648" s="54">
        <f t="shared" si="163"/>
        <v>-0.56247513748726163</v>
      </c>
      <c r="I648" s="62">
        <f t="shared" si="164"/>
        <v>0.66299543739604538</v>
      </c>
      <c r="J648" s="54">
        <f t="shared" si="165"/>
        <v>0.56247513748726163</v>
      </c>
      <c r="K648" s="2">
        <f t="shared" si="166"/>
        <v>3.833195563618122E-2</v>
      </c>
      <c r="L648" s="54">
        <f t="shared" si="167"/>
        <v>-6.7747100439580529E-8</v>
      </c>
      <c r="M648" s="54">
        <f t="shared" si="168"/>
        <v>1.2890193253395066E-20</v>
      </c>
      <c r="N648" s="55">
        <f t="shared" si="169"/>
        <v>422.12688680013838</v>
      </c>
    </row>
    <row r="649" spans="1:14">
      <c r="A649" s="2">
        <v>638</v>
      </c>
      <c r="B649" s="2">
        <f t="shared" si="170"/>
        <v>6.3700000000000898E-4</v>
      </c>
      <c r="C649" s="54">
        <f t="shared" si="158"/>
        <v>1.6010318219925341E-4</v>
      </c>
      <c r="D649" s="54">
        <f t="shared" si="159"/>
        <v>4.223280952638558E-4</v>
      </c>
      <c r="E649" s="54">
        <f t="shared" si="160"/>
        <v>9.9999958487672385E-5</v>
      </c>
      <c r="F649" s="54">
        <f t="shared" si="161"/>
        <v>3.8388203149929947E-4</v>
      </c>
      <c r="G649" s="2">
        <f t="shared" si="162"/>
        <v>1.0413747976848776E-5</v>
      </c>
      <c r="H649" s="54">
        <f t="shared" si="163"/>
        <v>-0.56099611038913766</v>
      </c>
      <c r="I649" s="62">
        <f t="shared" si="164"/>
        <v>0.66299543752707391</v>
      </c>
      <c r="J649" s="54">
        <f t="shared" si="165"/>
        <v>0.56099611038913766</v>
      </c>
      <c r="K649" s="2">
        <f t="shared" si="166"/>
        <v>3.8388203149929946E-2</v>
      </c>
      <c r="L649" s="54">
        <f t="shared" si="167"/>
        <v>-6.7616071983892753E-8</v>
      </c>
      <c r="M649" s="54">
        <f t="shared" si="168"/>
        <v>1.2910438683038769E-20</v>
      </c>
      <c r="N649" s="55">
        <f t="shared" si="169"/>
        <v>422.78988230528148</v>
      </c>
    </row>
    <row r="650" spans="1:14">
      <c r="A650" s="2">
        <v>639</v>
      </c>
      <c r="B650" s="2">
        <f t="shared" si="170"/>
        <v>6.38000000000009E-4</v>
      </c>
      <c r="C650" s="54">
        <f t="shared" si="158"/>
        <v>1.5954218608886427E-4</v>
      </c>
      <c r="D650" s="54">
        <f t="shared" si="159"/>
        <v>4.2299109070138288E-4</v>
      </c>
      <c r="E650" s="54">
        <f t="shared" si="160"/>
        <v>9.9999958420056307E-5</v>
      </c>
      <c r="F650" s="54">
        <f t="shared" si="161"/>
        <v>3.8444302760968862E-4</v>
      </c>
      <c r="G650" s="2">
        <f t="shared" si="162"/>
        <v>1.0452136179998707E-5</v>
      </c>
      <c r="H650" s="54">
        <f t="shared" si="163"/>
        <v>-0.55951632478321023</v>
      </c>
      <c r="I650" s="62">
        <f t="shared" si="164"/>
        <v>0.66299543765822255</v>
      </c>
      <c r="J650" s="54">
        <f t="shared" si="165"/>
        <v>0.55951632478321023</v>
      </c>
      <c r="K650" s="2">
        <f t="shared" si="166"/>
        <v>3.8444302760968864E-2</v>
      </c>
      <c r="L650" s="54">
        <f t="shared" si="167"/>
        <v>-6.7484923306611696E-8</v>
      </c>
      <c r="M650" s="54">
        <f t="shared" si="168"/>
        <v>1.2930684112682472E-20</v>
      </c>
      <c r="N650" s="55">
        <f t="shared" si="169"/>
        <v>423.4528778104247</v>
      </c>
    </row>
    <row r="651" spans="1:14">
      <c r="A651" s="2">
        <v>640</v>
      </c>
      <c r="B651" s="2">
        <f t="shared" si="170"/>
        <v>6.3900000000000903E-4</v>
      </c>
      <c r="C651" s="54">
        <f t="shared" si="158"/>
        <v>1.5898266976408106E-4</v>
      </c>
      <c r="D651" s="54">
        <f t="shared" si="159"/>
        <v>4.2365408613904108E-4</v>
      </c>
      <c r="E651" s="54">
        <f t="shared" si="160"/>
        <v>9.9999958352571389E-5</v>
      </c>
      <c r="F651" s="54">
        <f t="shared" si="161"/>
        <v>3.850025439344718E-4</v>
      </c>
      <c r="G651" s="2">
        <f t="shared" si="162"/>
        <v>1.0490580482759677E-5</v>
      </c>
      <c r="H651" s="54">
        <f t="shared" si="163"/>
        <v>-0.5580358135281257</v>
      </c>
      <c r="I651" s="62">
        <f t="shared" si="164"/>
        <v>0.66299543778948822</v>
      </c>
      <c r="J651" s="54">
        <f t="shared" si="165"/>
        <v>0.5580358135281257</v>
      </c>
      <c r="K651" s="2">
        <f t="shared" si="166"/>
        <v>3.8500254393447182E-2</v>
      </c>
      <c r="L651" s="54">
        <f t="shared" si="167"/>
        <v>-6.7353657670846715E-8</v>
      </c>
      <c r="M651" s="54">
        <f t="shared" si="168"/>
        <v>1.2950929542326175E-20</v>
      </c>
      <c r="N651" s="55">
        <f t="shared" si="169"/>
        <v>424.11587331556791</v>
      </c>
    </row>
    <row r="652" spans="1:14">
      <c r="A652" s="2">
        <v>641</v>
      </c>
      <c r="B652" s="2">
        <f t="shared" si="170"/>
        <v>6.4000000000000905E-4</v>
      </c>
      <c r="C652" s="54">
        <f t="shared" si="158"/>
        <v>1.5842463395055294E-4</v>
      </c>
      <c r="D652" s="54">
        <f t="shared" si="159"/>
        <v>4.2431708157683059E-4</v>
      </c>
      <c r="E652" s="54">
        <f t="shared" si="160"/>
        <v>9.9999958285217728E-5</v>
      </c>
      <c r="F652" s="54">
        <f t="shared" si="161"/>
        <v>3.8556057974799995E-4</v>
      </c>
      <c r="G652" s="2">
        <f t="shared" si="162"/>
        <v>1.0529080737153124E-5</v>
      </c>
      <c r="H652" s="54">
        <f t="shared" si="163"/>
        <v>-0.55655460935336298</v>
      </c>
      <c r="I652" s="62">
        <f t="shared" si="164"/>
        <v>0.66299543792086757</v>
      </c>
      <c r="J652" s="54">
        <f t="shared" si="165"/>
        <v>0.55655460935336298</v>
      </c>
      <c r="K652" s="2">
        <f t="shared" si="166"/>
        <v>3.8556057974799995E-2</v>
      </c>
      <c r="L652" s="54">
        <f t="shared" si="167"/>
        <v>-6.7222278327776294E-8</v>
      </c>
      <c r="M652" s="54">
        <f t="shared" si="168"/>
        <v>1.2971174971969879E-20</v>
      </c>
      <c r="N652" s="55">
        <f t="shared" si="169"/>
        <v>424.77886882071101</v>
      </c>
    </row>
    <row r="653" spans="1:14">
      <c r="A653" s="2">
        <v>642</v>
      </c>
      <c r="B653" s="2">
        <f t="shared" si="170"/>
        <v>6.4100000000000908E-4</v>
      </c>
      <c r="C653" s="54">
        <f t="shared" si="158"/>
        <v>1.5786807934119957E-4</v>
      </c>
      <c r="D653" s="54">
        <f t="shared" si="159"/>
        <v>4.2498007701475144E-4</v>
      </c>
      <c r="E653" s="54">
        <f t="shared" si="160"/>
        <v>9.9999958217995445E-5</v>
      </c>
      <c r="F653" s="54">
        <f t="shared" si="161"/>
        <v>3.8611713435735332E-4</v>
      </c>
      <c r="G653" s="2">
        <f t="shared" si="162"/>
        <v>1.0567636795127924E-5</v>
      </c>
      <c r="H653" s="54">
        <f t="shared" si="163"/>
        <v>-0.55507274485873281</v>
      </c>
      <c r="I653" s="62">
        <f t="shared" si="164"/>
        <v>0.66299543805235739</v>
      </c>
      <c r="J653" s="54">
        <f t="shared" si="165"/>
        <v>0.55507274485873281</v>
      </c>
      <c r="K653" s="2">
        <f t="shared" si="166"/>
        <v>3.8611713435735329E-2</v>
      </c>
      <c r="L653" s="54">
        <f t="shared" si="167"/>
        <v>-6.709078851659388E-8</v>
      </c>
      <c r="M653" s="54">
        <f t="shared" si="168"/>
        <v>1.2991420401613582E-20</v>
      </c>
      <c r="N653" s="55">
        <f t="shared" si="169"/>
        <v>425.44186432585417</v>
      </c>
    </row>
    <row r="654" spans="1:14">
      <c r="A654" s="2">
        <v>643</v>
      </c>
      <c r="B654" s="2">
        <f t="shared" si="170"/>
        <v>6.420000000000091E-4</v>
      </c>
      <c r="C654" s="54">
        <f t="shared" si="158"/>
        <v>1.5731300659634084E-4</v>
      </c>
      <c r="D654" s="54">
        <f t="shared" si="159"/>
        <v>4.2564307245280381E-4</v>
      </c>
      <c r="E654" s="54">
        <f t="shared" si="160"/>
        <v>9.9999958150904662E-5</v>
      </c>
      <c r="F654" s="54">
        <f t="shared" si="161"/>
        <v>3.8667220710221208E-4</v>
      </c>
      <c r="G654" s="2">
        <f t="shared" si="162"/>
        <v>1.060624850856366E-5</v>
      </c>
      <c r="H654" s="54">
        <f t="shared" si="163"/>
        <v>-0.5535902525138835</v>
      </c>
      <c r="I654" s="62">
        <f t="shared" si="164"/>
        <v>0.66299543818395446</v>
      </c>
      <c r="J654" s="54">
        <f t="shared" si="165"/>
        <v>0.5535902525138835</v>
      </c>
      <c r="K654" s="2">
        <f t="shared" si="166"/>
        <v>3.866722071022121E-2</v>
      </c>
      <c r="L654" s="54">
        <f t="shared" si="167"/>
        <v>-6.6959191464454703E-8</v>
      </c>
      <c r="M654" s="54">
        <f t="shared" si="168"/>
        <v>1.3011665831257285E-20</v>
      </c>
      <c r="N654" s="55">
        <f t="shared" si="169"/>
        <v>426.10485983099727</v>
      </c>
    </row>
    <row r="655" spans="1:14">
      <c r="A655" s="2">
        <v>644</v>
      </c>
      <c r="B655" s="2">
        <f t="shared" si="170"/>
        <v>6.4300000000000912E-4</v>
      </c>
      <c r="C655" s="54">
        <f t="shared" si="158"/>
        <v>1.5675941634382695E-4</v>
      </c>
      <c r="D655" s="54">
        <f t="shared" si="159"/>
        <v>4.2630606789098775E-4</v>
      </c>
      <c r="E655" s="54">
        <f t="shared" si="160"/>
        <v>9.9999958083945474E-5</v>
      </c>
      <c r="F655" s="54">
        <f t="shared" si="161"/>
        <v>3.8722579735472597E-4</v>
      </c>
      <c r="G655" s="2">
        <f t="shared" si="162"/>
        <v>1.0644915729273881E-5</v>
      </c>
      <c r="H655" s="54">
        <f t="shared" si="163"/>
        <v>-0.55210716465781329</v>
      </c>
      <c r="I655" s="62">
        <f t="shared" si="164"/>
        <v>0.66299543831565544</v>
      </c>
      <c r="J655" s="54">
        <f t="shared" si="165"/>
        <v>0.55210716465781329</v>
      </c>
      <c r="K655" s="2">
        <f t="shared" si="166"/>
        <v>3.87225797354726E-2</v>
      </c>
      <c r="L655" s="54">
        <f t="shared" si="167"/>
        <v>-6.6827490386423112E-8</v>
      </c>
      <c r="M655" s="54">
        <f t="shared" si="168"/>
        <v>1.3031911260900988E-20</v>
      </c>
      <c r="N655" s="55">
        <f t="shared" si="169"/>
        <v>426.76785533614049</v>
      </c>
    </row>
    <row r="656" spans="1:14">
      <c r="A656" s="2">
        <v>645</v>
      </c>
      <c r="B656" s="2">
        <f t="shared" si="170"/>
        <v>6.4400000000000915E-4</v>
      </c>
      <c r="C656" s="54">
        <f t="shared" si="158"/>
        <v>1.5620730917916914E-4</v>
      </c>
      <c r="D656" s="54">
        <f t="shared" si="159"/>
        <v>4.2696906332930341E-4</v>
      </c>
      <c r="E656" s="54">
        <f t="shared" si="160"/>
        <v>9.999995801711799E-5</v>
      </c>
      <c r="F656" s="54">
        <f t="shared" si="161"/>
        <v>3.8777790451938377E-4</v>
      </c>
      <c r="G656" s="2">
        <f t="shared" si="162"/>
        <v>1.0683638309009353E-5</v>
      </c>
      <c r="H656" s="54">
        <f t="shared" si="163"/>
        <v>-0.55062351349839234</v>
      </c>
      <c r="I656" s="62">
        <f t="shared" si="164"/>
        <v>0.66299543844745734</v>
      </c>
      <c r="J656" s="54">
        <f t="shared" si="165"/>
        <v>0.55062351349839234</v>
      </c>
      <c r="K656" s="2">
        <f t="shared" si="166"/>
        <v>3.8777790451938375E-2</v>
      </c>
      <c r="L656" s="54">
        <f t="shared" si="167"/>
        <v>-6.6695688485420749E-8</v>
      </c>
      <c r="M656" s="54">
        <f t="shared" si="168"/>
        <v>1.3052156690544691E-20</v>
      </c>
      <c r="N656" s="55">
        <f t="shared" si="169"/>
        <v>427.4308508412837</v>
      </c>
    </row>
    <row r="657" spans="1:14">
      <c r="A657" s="2">
        <v>646</v>
      </c>
      <c r="B657" s="2">
        <f t="shared" si="170"/>
        <v>6.4500000000000917E-4</v>
      </c>
      <c r="C657" s="54">
        <f t="shared" si="158"/>
        <v>1.5565668566567075E-4</v>
      </c>
      <c r="D657" s="54">
        <f t="shared" si="159"/>
        <v>4.2763205876775087E-4</v>
      </c>
      <c r="E657" s="54">
        <f t="shared" si="160"/>
        <v>9.9999957950422304E-5</v>
      </c>
      <c r="F657" s="54">
        <f t="shared" si="161"/>
        <v>3.8832852803288219E-4</v>
      </c>
      <c r="G657" s="2">
        <f t="shared" si="162"/>
        <v>1.0722416099461292E-5</v>
      </c>
      <c r="H657" s="54">
        <f t="shared" si="163"/>
        <v>-0.54913933111188973</v>
      </c>
      <c r="I657" s="62">
        <f t="shared" si="164"/>
        <v>0.66299543857935694</v>
      </c>
      <c r="J657" s="54">
        <f t="shared" si="165"/>
        <v>0.54913933111188973</v>
      </c>
      <c r="K657" s="2">
        <f t="shared" si="166"/>
        <v>3.8832852803288222E-2</v>
      </c>
      <c r="L657" s="54">
        <f t="shared" si="167"/>
        <v>-6.6563788952175436E-8</v>
      </c>
      <c r="M657" s="54">
        <f t="shared" si="168"/>
        <v>1.3072402120188394E-20</v>
      </c>
      <c r="N657" s="55">
        <f t="shared" si="169"/>
        <v>428.0938463464268</v>
      </c>
    </row>
    <row r="658" spans="1:14">
      <c r="A658" s="2">
        <v>647</v>
      </c>
      <c r="B658" s="2">
        <f t="shared" si="170"/>
        <v>6.460000000000092E-4</v>
      </c>
      <c r="C658" s="54">
        <f t="shared" si="158"/>
        <v>1.5510754633455887E-4</v>
      </c>
      <c r="D658" s="54">
        <f t="shared" si="159"/>
        <v>4.2829505420633021E-4</v>
      </c>
      <c r="E658" s="54">
        <f t="shared" si="160"/>
        <v>9.9999957883858511E-5</v>
      </c>
      <c r="F658" s="54">
        <f t="shared" si="161"/>
        <v>3.8887766736399407E-4</v>
      </c>
      <c r="G658" s="2">
        <f t="shared" si="162"/>
        <v>1.0761248952264579E-5</v>
      </c>
      <c r="H658" s="54">
        <f t="shared" si="163"/>
        <v>-0.54765464944250941</v>
      </c>
      <c r="I658" s="62">
        <f t="shared" si="164"/>
        <v>0.66299543871135092</v>
      </c>
      <c r="J658" s="54">
        <f t="shared" si="165"/>
        <v>0.54765464944250941</v>
      </c>
      <c r="K658" s="2">
        <f t="shared" si="166"/>
        <v>3.8887766736399404E-2</v>
      </c>
      <c r="L658" s="54">
        <f t="shared" si="167"/>
        <v>-6.6431794965170766E-8</v>
      </c>
      <c r="M658" s="54">
        <f t="shared" si="168"/>
        <v>1.3092647549832097E-20</v>
      </c>
      <c r="N658" s="55">
        <f t="shared" si="169"/>
        <v>428.75684185156996</v>
      </c>
    </row>
    <row r="659" spans="1:14">
      <c r="A659" s="2">
        <v>648</v>
      </c>
      <c r="B659" s="2">
        <f t="shared" si="170"/>
        <v>6.4700000000000922E-4</v>
      </c>
      <c r="C659" s="54">
        <f t="shared" si="158"/>
        <v>1.5455989168511636E-4</v>
      </c>
      <c r="D659" s="54">
        <f t="shared" si="159"/>
        <v>4.2895804964504156E-4</v>
      </c>
      <c r="E659" s="54">
        <f t="shared" si="160"/>
        <v>9.999995781742672E-5</v>
      </c>
      <c r="F659" s="54">
        <f t="shared" si="161"/>
        <v>3.8942532201343658E-4</v>
      </c>
      <c r="G659" s="2">
        <f t="shared" si="162"/>
        <v>1.0800136719000978E-5</v>
      </c>
      <c r="H659" s="54">
        <f t="shared" si="163"/>
        <v>-0.54616950030193301</v>
      </c>
      <c r="I659" s="62">
        <f t="shared" si="164"/>
        <v>0.66299543884343615</v>
      </c>
      <c r="J659" s="54">
        <f t="shared" si="165"/>
        <v>0.54616950030193301</v>
      </c>
      <c r="K659" s="2">
        <f t="shared" si="166"/>
        <v>3.8942532201343659E-2</v>
      </c>
      <c r="L659" s="54">
        <f t="shared" si="167"/>
        <v>-6.6299709690596386E-8</v>
      </c>
      <c r="M659" s="54">
        <f t="shared" si="168"/>
        <v>1.31128929794758E-20</v>
      </c>
      <c r="N659" s="55">
        <f t="shared" si="169"/>
        <v>429.41983735671317</v>
      </c>
    </row>
    <row r="660" spans="1:14">
      <c r="A660" s="2">
        <v>649</v>
      </c>
      <c r="B660" s="2">
        <f t="shared" si="170"/>
        <v>6.4800000000000925E-4</v>
      </c>
      <c r="C660" s="54">
        <f t="shared" si="158"/>
        <v>1.5401372218481444E-4</v>
      </c>
      <c r="D660" s="54">
        <f t="shared" si="159"/>
        <v>4.2962104508388502E-4</v>
      </c>
      <c r="E660" s="54">
        <f t="shared" si="160"/>
        <v>9.9999957751127012E-5</v>
      </c>
      <c r="F660" s="54">
        <f t="shared" si="161"/>
        <v>3.8997149151373853E-4</v>
      </c>
      <c r="G660" s="2">
        <f t="shared" si="162"/>
        <v>1.0839079251202322E-5</v>
      </c>
      <c r="H660" s="54">
        <f t="shared" si="163"/>
        <v>-0.54468391536886951</v>
      </c>
      <c r="I660" s="62">
        <f t="shared" si="164"/>
        <v>0.66299543897560964</v>
      </c>
      <c r="J660" s="54">
        <f t="shared" si="165"/>
        <v>0.54468391536886951</v>
      </c>
      <c r="K660" s="2">
        <f t="shared" si="166"/>
        <v>3.8997149151373853E-2</v>
      </c>
      <c r="L660" s="54">
        <f t="shared" si="167"/>
        <v>-6.6167536282299099E-8</v>
      </c>
      <c r="M660" s="54">
        <f t="shared" si="168"/>
        <v>1.3133138409119503E-20</v>
      </c>
      <c r="N660" s="55">
        <f t="shared" si="169"/>
        <v>430.08283286185628</v>
      </c>
    </row>
    <row r="661" spans="1:14">
      <c r="A661" s="2">
        <v>650</v>
      </c>
      <c r="B661" s="2">
        <f t="shared" si="170"/>
        <v>6.4900000000000927E-4</v>
      </c>
      <c r="C661" s="54">
        <f t="shared" si="158"/>
        <v>1.5346903826944557E-4</v>
      </c>
      <c r="D661" s="54">
        <f t="shared" si="159"/>
        <v>4.3028404052286064E-4</v>
      </c>
      <c r="E661" s="54">
        <f t="shared" si="160"/>
        <v>9.9999957684959482E-5</v>
      </c>
      <c r="F661" s="54">
        <f t="shared" si="161"/>
        <v>3.9051617542910742E-4</v>
      </c>
      <c r="G661" s="2">
        <f t="shared" si="162"/>
        <v>1.0878076400353696E-5</v>
      </c>
      <c r="H661" s="54">
        <f t="shared" si="163"/>
        <v>-0.54319792618861351</v>
      </c>
      <c r="I661" s="62">
        <f t="shared" si="164"/>
        <v>0.66299543910786796</v>
      </c>
      <c r="J661" s="54">
        <f t="shared" si="165"/>
        <v>0.54319792618861351</v>
      </c>
      <c r="K661" s="2">
        <f t="shared" si="166"/>
        <v>3.9051617542910741E-2</v>
      </c>
      <c r="L661" s="54">
        <f t="shared" si="167"/>
        <v>-6.6035277881734571E-8</v>
      </c>
      <c r="M661" s="54">
        <f t="shared" si="168"/>
        <v>1.3153383838763206E-20</v>
      </c>
      <c r="N661" s="55">
        <f t="shared" si="169"/>
        <v>430.74582836699949</v>
      </c>
    </row>
    <row r="662" spans="1:14">
      <c r="A662" s="2">
        <v>651</v>
      </c>
      <c r="B662" s="2">
        <f t="shared" si="170"/>
        <v>6.5000000000000929E-4</v>
      </c>
      <c r="C662" s="54">
        <f t="shared" si="158"/>
        <v>1.5292584034325697E-4</v>
      </c>
      <c r="D662" s="54">
        <f t="shared" si="159"/>
        <v>4.3094703596196853E-4</v>
      </c>
      <c r="E662" s="54">
        <f t="shared" si="160"/>
        <v>9.999995761892421E-5</v>
      </c>
      <c r="F662" s="54">
        <f t="shared" si="161"/>
        <v>3.9105937335529603E-4</v>
      </c>
      <c r="G662" s="2">
        <f t="shared" si="162"/>
        <v>1.0917128017896608E-5</v>
      </c>
      <c r="H662" s="54">
        <f t="shared" si="163"/>
        <v>-0.54171156417260935</v>
      </c>
      <c r="I662" s="62">
        <f t="shared" si="164"/>
        <v>0.66299543924020821</v>
      </c>
      <c r="J662" s="54">
        <f t="shared" si="165"/>
        <v>0.54171156417260935</v>
      </c>
      <c r="K662" s="2">
        <f t="shared" si="166"/>
        <v>3.9105937335529604E-2</v>
      </c>
      <c r="L662" s="54">
        <f t="shared" si="167"/>
        <v>-6.5902937617919814E-8</v>
      </c>
      <c r="M662" s="54">
        <f t="shared" si="168"/>
        <v>1.317362926840691E-20</v>
      </c>
      <c r="N662" s="55">
        <f t="shared" si="169"/>
        <v>431.40882387214265</v>
      </c>
    </row>
    <row r="663" spans="1:14">
      <c r="A663" s="2">
        <v>652</v>
      </c>
      <c r="B663" s="2">
        <f t="shared" si="170"/>
        <v>6.5100000000000932E-4</v>
      </c>
      <c r="C663" s="54">
        <f t="shared" si="158"/>
        <v>1.5238412877908436E-4</v>
      </c>
      <c r="D663" s="54">
        <f t="shared" si="159"/>
        <v>4.3161003140120875E-4</v>
      </c>
      <c r="E663" s="54">
        <f t="shared" si="160"/>
        <v>9.9999957553021279E-5</v>
      </c>
      <c r="F663" s="54">
        <f t="shared" si="161"/>
        <v>3.9160108491946864E-4</v>
      </c>
      <c r="G663" s="2">
        <f t="shared" si="162"/>
        <v>1.0956233955232137E-5</v>
      </c>
      <c r="H663" s="54">
        <f t="shared" si="163"/>
        <v>-0.54022486059802388</v>
      </c>
      <c r="I663" s="62">
        <f t="shared" si="164"/>
        <v>0.66299543937262728</v>
      </c>
      <c r="J663" s="54">
        <f t="shared" si="165"/>
        <v>0.54022486059802388</v>
      </c>
      <c r="K663" s="2">
        <f t="shared" si="166"/>
        <v>3.9160108491946864E-2</v>
      </c>
      <c r="L663" s="54">
        <f t="shared" si="167"/>
        <v>-6.5770518607386441E-8</v>
      </c>
      <c r="M663" s="54">
        <f t="shared" si="168"/>
        <v>1.3193874698050613E-20</v>
      </c>
      <c r="N663" s="55">
        <f t="shared" si="169"/>
        <v>432.07181937728575</v>
      </c>
    </row>
    <row r="664" spans="1:14">
      <c r="A664" s="2">
        <v>653</v>
      </c>
      <c r="B664" s="2">
        <f t="shared" si="170"/>
        <v>6.5200000000000934E-4</v>
      </c>
      <c r="C664" s="54">
        <f t="shared" si="158"/>
        <v>1.5184390391848634E-4</v>
      </c>
      <c r="D664" s="54">
        <f t="shared" si="159"/>
        <v>4.3227302684058135E-4</v>
      </c>
      <c r="E664" s="54">
        <f t="shared" si="160"/>
        <v>9.9999957487250757E-5</v>
      </c>
      <c r="F664" s="54">
        <f t="shared" si="161"/>
        <v>3.9214130978006665E-4</v>
      </c>
      <c r="G664" s="2">
        <f t="shared" si="162"/>
        <v>1.0995394063724084E-5</v>
      </c>
      <c r="H664" s="54">
        <f t="shared" si="163"/>
        <v>-0.53873784660732504</v>
      </c>
      <c r="I664" s="62">
        <f t="shared" si="164"/>
        <v>0.66299543950512196</v>
      </c>
      <c r="J664" s="54">
        <f t="shared" si="165"/>
        <v>0.53873784660732504</v>
      </c>
      <c r="K664" s="2">
        <f t="shared" si="166"/>
        <v>3.9214130978006669E-2</v>
      </c>
      <c r="L664" s="54">
        <f t="shared" si="167"/>
        <v>-6.5638023954134506E-8</v>
      </c>
      <c r="M664" s="54">
        <f t="shared" si="168"/>
        <v>1.3214120127694316E-20</v>
      </c>
      <c r="N664" s="55">
        <f t="shared" si="169"/>
        <v>432.73481488242896</v>
      </c>
    </row>
    <row r="665" spans="1:14">
      <c r="A665" s="2">
        <v>654</v>
      </c>
      <c r="B665" s="2">
        <f t="shared" si="170"/>
        <v>6.5300000000000937E-4</v>
      </c>
      <c r="C665" s="54">
        <f t="shared" si="158"/>
        <v>1.5130516607187903E-4</v>
      </c>
      <c r="D665" s="54">
        <f t="shared" si="159"/>
        <v>4.329360222800865E-4</v>
      </c>
      <c r="E665" s="54">
        <f t="shared" si="160"/>
        <v>9.9999957421612737E-5</v>
      </c>
      <c r="F665" s="54">
        <f t="shared" si="161"/>
        <v>3.92680047626674E-4</v>
      </c>
      <c r="G665" s="2">
        <f t="shared" si="162"/>
        <v>1.1034608194702091E-5</v>
      </c>
      <c r="H665" s="54">
        <f t="shared" si="163"/>
        <v>-0.53725055320786996</v>
      </c>
      <c r="I665" s="62">
        <f t="shared" si="164"/>
        <v>0.66299543963768914</v>
      </c>
      <c r="J665" s="54">
        <f t="shared" si="165"/>
        <v>0.53725055320786996</v>
      </c>
      <c r="K665" s="2">
        <f t="shared" si="166"/>
        <v>3.9268004762667397E-2</v>
      </c>
      <c r="L665" s="54">
        <f t="shared" si="167"/>
        <v>-6.550545674958721E-8</v>
      </c>
      <c r="M665" s="54">
        <f t="shared" si="168"/>
        <v>1.3234365557338019E-20</v>
      </c>
      <c r="N665" s="55">
        <f t="shared" si="169"/>
        <v>433.39781038757206</v>
      </c>
    </row>
    <row r="666" spans="1:14">
      <c r="A666" s="2">
        <v>655</v>
      </c>
      <c r="B666" s="2">
        <f t="shared" si="170"/>
        <v>6.5400000000000939E-4</v>
      </c>
      <c r="C666" s="54">
        <f t="shared" si="158"/>
        <v>1.5076791551867116E-4</v>
      </c>
      <c r="D666" s="54">
        <f t="shared" si="159"/>
        <v>4.3359901771972419E-4</v>
      </c>
      <c r="E666" s="54">
        <f t="shared" si="160"/>
        <v>9.9999957356107275E-5</v>
      </c>
      <c r="F666" s="54">
        <f t="shared" si="161"/>
        <v>3.9321729817988184E-4</v>
      </c>
      <c r="G666" s="2">
        <f t="shared" si="162"/>
        <v>1.1073876199464758E-5</v>
      </c>
      <c r="H666" s="54">
        <f t="shared" si="163"/>
        <v>-0.53576301127149717</v>
      </c>
      <c r="I666" s="62">
        <f t="shared" si="164"/>
        <v>0.66299543977032582</v>
      </c>
      <c r="J666" s="54">
        <f t="shared" si="165"/>
        <v>0.53576301127149717</v>
      </c>
      <c r="K666" s="2">
        <f t="shared" si="166"/>
        <v>3.9321729817988184E-2</v>
      </c>
      <c r="L666" s="54">
        <f t="shared" si="167"/>
        <v>-6.537282007254617E-8</v>
      </c>
      <c r="M666" s="54">
        <f t="shared" si="168"/>
        <v>1.3254610986981722E-20</v>
      </c>
      <c r="N666" s="55">
        <f t="shared" si="169"/>
        <v>434.06080589271528</v>
      </c>
    </row>
    <row r="667" spans="1:14">
      <c r="A667" s="2">
        <v>656</v>
      </c>
      <c r="B667" s="2">
        <f t="shared" si="170"/>
        <v>6.5500000000000942E-4</v>
      </c>
      <c r="C667" s="54">
        <f t="shared" si="158"/>
        <v>1.5023215250739965E-4</v>
      </c>
      <c r="D667" s="54">
        <f t="shared" si="159"/>
        <v>4.3426201315949453E-4</v>
      </c>
      <c r="E667" s="54">
        <f t="shared" si="160"/>
        <v>9.9999957290734451E-5</v>
      </c>
      <c r="F667" s="54">
        <f t="shared" si="161"/>
        <v>3.9375306119115332E-4</v>
      </c>
      <c r="G667" s="2">
        <f t="shared" si="162"/>
        <v>1.1113197929282746E-5</v>
      </c>
      <c r="H667" s="54">
        <f t="shared" si="163"/>
        <v>-0.5342752515341298</v>
      </c>
      <c r="I667" s="62">
        <f t="shared" si="164"/>
        <v>0.66299543990302889</v>
      </c>
      <c r="J667" s="54">
        <f t="shared" si="165"/>
        <v>0.5342752515341298</v>
      </c>
      <c r="K667" s="2">
        <f t="shared" si="166"/>
        <v>3.9375306119115334E-2</v>
      </c>
      <c r="L667" s="54">
        <f t="shared" si="167"/>
        <v>-6.524011698914757E-8</v>
      </c>
      <c r="M667" s="54">
        <f t="shared" si="168"/>
        <v>1.3274856416625425E-20</v>
      </c>
      <c r="N667" s="55">
        <f t="shared" si="169"/>
        <v>434.72380139785844</v>
      </c>
    </row>
    <row r="668" spans="1:14">
      <c r="A668" s="2">
        <v>657</v>
      </c>
      <c r="B668" s="2">
        <f t="shared" si="170"/>
        <v>6.5600000000000944E-4</v>
      </c>
      <c r="C668" s="54">
        <f t="shared" si="158"/>
        <v>1.4969787725586551E-4</v>
      </c>
      <c r="D668" s="54">
        <f t="shared" si="159"/>
        <v>4.3492500859939758E-4</v>
      </c>
      <c r="E668" s="54">
        <f t="shared" si="160"/>
        <v>9.9999957225494333E-5</v>
      </c>
      <c r="F668" s="54">
        <f t="shared" si="161"/>
        <v>3.9428733644268746E-4</v>
      </c>
      <c r="G668" s="2">
        <f t="shared" si="162"/>
        <v>1.1152573235401861E-5</v>
      </c>
      <c r="H668" s="54">
        <f t="shared" si="163"/>
        <v>-0.53278730459538237</v>
      </c>
      <c r="I668" s="62">
        <f t="shared" si="164"/>
        <v>0.66299544003579536</v>
      </c>
      <c r="J668" s="54">
        <f t="shared" si="165"/>
        <v>0.53278730459538237</v>
      </c>
      <c r="K668" s="2">
        <f t="shared" si="166"/>
        <v>3.9428733644268743E-2</v>
      </c>
      <c r="L668" s="54">
        <f t="shared" si="167"/>
        <v>-6.5107350552818873E-8</v>
      </c>
      <c r="M668" s="54">
        <f t="shared" si="168"/>
        <v>1.3295101846269128E-20</v>
      </c>
      <c r="N668" s="55">
        <f t="shared" si="169"/>
        <v>435.38679690300154</v>
      </c>
    </row>
    <row r="669" spans="1:14">
      <c r="A669" s="2">
        <v>658</v>
      </c>
      <c r="B669" s="2">
        <f t="shared" si="170"/>
        <v>6.5700000000000946E-4</v>
      </c>
      <c r="C669" s="54">
        <f t="shared" si="158"/>
        <v>1.4916508995127013E-4</v>
      </c>
      <c r="D669" s="54">
        <f t="shared" si="159"/>
        <v>4.3558800403943338E-4</v>
      </c>
      <c r="E669" s="54">
        <f t="shared" si="160"/>
        <v>9.9999957160386976E-5</v>
      </c>
      <c r="F669" s="54">
        <f t="shared" si="161"/>
        <v>3.9482012374728287E-4</v>
      </c>
      <c r="G669" s="2">
        <f t="shared" si="162"/>
        <v>1.1192001969046129E-5</v>
      </c>
      <c r="H669" s="54">
        <f t="shared" si="163"/>
        <v>-0.53129920091817817</v>
      </c>
      <c r="I669" s="62">
        <f t="shared" si="164"/>
        <v>0.66299544016862211</v>
      </c>
      <c r="J669" s="54">
        <f t="shared" si="165"/>
        <v>0.53129920091817817</v>
      </c>
      <c r="K669" s="2">
        <f t="shared" si="166"/>
        <v>3.9482012374728287E-2</v>
      </c>
      <c r="L669" s="54">
        <f t="shared" si="167"/>
        <v>-6.4974523804236304E-8</v>
      </c>
      <c r="M669" s="54">
        <f t="shared" si="168"/>
        <v>1.3315347275912831E-20</v>
      </c>
      <c r="N669" s="55">
        <f t="shared" si="169"/>
        <v>436.04979240814475</v>
      </c>
    </row>
    <row r="670" spans="1:14">
      <c r="A670" s="2">
        <v>659</v>
      </c>
      <c r="B670" s="2">
        <f t="shared" si="170"/>
        <v>6.5800000000000949E-4</v>
      </c>
      <c r="C670" s="54">
        <f t="shared" si="158"/>
        <v>1.4863379075035196E-4</v>
      </c>
      <c r="D670" s="54">
        <f t="shared" si="159"/>
        <v>4.3625099947960201E-4</v>
      </c>
      <c r="E670" s="54">
        <f t="shared" si="160"/>
        <v>9.9999957095412448E-5</v>
      </c>
      <c r="F670" s="54">
        <f t="shared" si="161"/>
        <v>3.9535142294820104E-4</v>
      </c>
      <c r="G670" s="2">
        <f t="shared" si="162"/>
        <v>1.1231483981420858E-5</v>
      </c>
      <c r="H670" s="54">
        <f t="shared" si="163"/>
        <v>-0.52981097082837036</v>
      </c>
      <c r="I670" s="62">
        <f t="shared" si="164"/>
        <v>0.66299544030150614</v>
      </c>
      <c r="J670" s="54">
        <f t="shared" si="165"/>
        <v>0.52981097082837036</v>
      </c>
      <c r="K670" s="2">
        <f t="shared" si="166"/>
        <v>3.9535142294820101E-2</v>
      </c>
      <c r="L670" s="54">
        <f t="shared" si="167"/>
        <v>-6.4841639771283062E-8</v>
      </c>
      <c r="M670" s="54">
        <f t="shared" si="168"/>
        <v>1.3335592705556534E-20</v>
      </c>
      <c r="N670" s="55">
        <f t="shared" si="169"/>
        <v>436.71278791328791</v>
      </c>
    </row>
    <row r="671" spans="1:14">
      <c r="A671" s="2">
        <v>660</v>
      </c>
      <c r="B671" s="2">
        <f t="shared" si="170"/>
        <v>6.5900000000000951E-4</v>
      </c>
      <c r="C671" s="54">
        <f t="shared" si="158"/>
        <v>1.4810397977952359E-4</v>
      </c>
      <c r="D671" s="54">
        <f t="shared" si="159"/>
        <v>4.369139949199035E-4</v>
      </c>
      <c r="E671" s="54">
        <f t="shared" si="160"/>
        <v>9.9999957030570802E-5</v>
      </c>
      <c r="F671" s="54">
        <f t="shared" si="161"/>
        <v>3.9588123391902944E-4</v>
      </c>
      <c r="G671" s="2">
        <f t="shared" si="162"/>
        <v>1.1271019123715679E-5</v>
      </c>
      <c r="H671" s="54">
        <f t="shared" si="163"/>
        <v>-0.52832264451437372</v>
      </c>
      <c r="I671" s="62">
        <f t="shared" si="164"/>
        <v>0.66299544043444436</v>
      </c>
      <c r="J671" s="54">
        <f t="shared" si="165"/>
        <v>0.52832264451437372</v>
      </c>
      <c r="K671" s="2">
        <f t="shared" si="166"/>
        <v>3.9588123391902943E-2</v>
      </c>
      <c r="L671" s="54">
        <f t="shared" si="167"/>
        <v>-6.4708701469008259E-8</v>
      </c>
      <c r="M671" s="54">
        <f t="shared" si="168"/>
        <v>1.3355838135200238E-20</v>
      </c>
      <c r="N671" s="55">
        <f t="shared" si="169"/>
        <v>437.37578341843107</v>
      </c>
    </row>
    <row r="672" spans="1:14">
      <c r="A672" s="2">
        <v>661</v>
      </c>
      <c r="B672" s="2">
        <f t="shared" si="170"/>
        <v>6.6000000000000954E-4</v>
      </c>
      <c r="C672" s="54">
        <f t="shared" si="158"/>
        <v>1.4757565713500922E-4</v>
      </c>
      <c r="D672" s="54">
        <f t="shared" si="159"/>
        <v>4.3757699036033797E-4</v>
      </c>
      <c r="E672" s="54">
        <f t="shared" si="160"/>
        <v>9.9999956965862106E-5</v>
      </c>
      <c r="F672" s="54">
        <f t="shared" si="161"/>
        <v>3.9640955656354381E-4</v>
      </c>
      <c r="G672" s="2">
        <f t="shared" si="162"/>
        <v>1.1310607247107582E-5</v>
      </c>
      <c r="H672" s="54">
        <f t="shared" si="163"/>
        <v>-0.52683425202680145</v>
      </c>
      <c r="I672" s="62">
        <f t="shared" si="164"/>
        <v>0.66299544056743398</v>
      </c>
      <c r="J672" s="54">
        <f t="shared" si="165"/>
        <v>0.52683425202680145</v>
      </c>
      <c r="K672" s="2">
        <f t="shared" si="166"/>
        <v>3.9640955656354379E-2</v>
      </c>
      <c r="L672" s="54">
        <f t="shared" si="167"/>
        <v>-6.4575711899586464E-8</v>
      </c>
      <c r="M672" s="54">
        <f t="shared" si="168"/>
        <v>1.3376083564843942E-20</v>
      </c>
      <c r="N672" s="55">
        <f t="shared" si="169"/>
        <v>438.03877892357423</v>
      </c>
    </row>
    <row r="673" spans="1:14">
      <c r="A673" s="2">
        <v>662</v>
      </c>
      <c r="B673" s="2">
        <f t="shared" si="170"/>
        <v>6.6100000000000956E-4</v>
      </c>
      <c r="C673" s="54">
        <f t="shared" si="158"/>
        <v>1.4704882288298242E-4</v>
      </c>
      <c r="D673" s="54">
        <f t="shared" si="159"/>
        <v>4.3823998580090541E-4</v>
      </c>
      <c r="E673" s="54">
        <f t="shared" si="160"/>
        <v>9.9999956901286388E-5</v>
      </c>
      <c r="F673" s="54">
        <f t="shared" si="161"/>
        <v>3.9693639081557063E-4</v>
      </c>
      <c r="G673" s="2">
        <f t="shared" si="162"/>
        <v>1.1350248202763936E-5</v>
      </c>
      <c r="H673" s="54">
        <f t="shared" si="163"/>
        <v>-0.52534582327810952</v>
      </c>
      <c r="I673" s="62">
        <f t="shared" si="164"/>
        <v>0.66299544070047178</v>
      </c>
      <c r="J673" s="54">
        <f t="shared" si="165"/>
        <v>0.52534582327810952</v>
      </c>
      <c r="K673" s="2">
        <f t="shared" si="166"/>
        <v>3.9693639081557062E-2</v>
      </c>
      <c r="L673" s="54">
        <f t="shared" si="167"/>
        <v>-6.4442674052278078E-8</v>
      </c>
      <c r="M673" s="54">
        <f t="shared" si="168"/>
        <v>1.3396328994487645E-20</v>
      </c>
      <c r="N673" s="55">
        <f t="shared" si="169"/>
        <v>438.70177442871744</v>
      </c>
    </row>
    <row r="674" spans="1:14">
      <c r="A674" s="2">
        <v>663</v>
      </c>
      <c r="B674" s="2">
        <f t="shared" si="170"/>
        <v>6.6200000000000959E-4</v>
      </c>
      <c r="C674" s="54">
        <f t="shared" si="158"/>
        <v>1.4652347705970431E-4</v>
      </c>
      <c r="D674" s="54">
        <f t="shared" si="159"/>
        <v>4.3890298124160589E-4</v>
      </c>
      <c r="E674" s="54">
        <f t="shared" si="160"/>
        <v>9.9999956836843715E-5</v>
      </c>
      <c r="F674" s="54">
        <f t="shared" si="161"/>
        <v>3.9746173663884876E-4</v>
      </c>
      <c r="G674" s="2">
        <f t="shared" si="162"/>
        <v>1.1389941841845494E-5</v>
      </c>
      <c r="H674" s="54">
        <f t="shared" si="163"/>
        <v>-0.52385738804224802</v>
      </c>
      <c r="I674" s="62">
        <f t="shared" si="164"/>
        <v>0.66299544083355499</v>
      </c>
      <c r="J674" s="54">
        <f t="shared" si="165"/>
        <v>0.52385738804224802</v>
      </c>
      <c r="K674" s="2">
        <f t="shared" si="166"/>
        <v>3.9746173663884873E-2</v>
      </c>
      <c r="L674" s="54">
        <f t="shared" si="167"/>
        <v>-6.4309590903390278E-8</v>
      </c>
      <c r="M674" s="54">
        <f t="shared" si="168"/>
        <v>1.3416574424131348E-20</v>
      </c>
      <c r="N674" s="55">
        <f t="shared" si="169"/>
        <v>439.3647699338606</v>
      </c>
    </row>
    <row r="675" spans="1:14">
      <c r="A675" s="2">
        <v>664</v>
      </c>
      <c r="B675" s="2">
        <f t="shared" si="170"/>
        <v>6.6300000000000961E-4</v>
      </c>
      <c r="C675" s="54">
        <f t="shared" si="158"/>
        <v>1.4599961967166206E-4</v>
      </c>
      <c r="D675" s="54">
        <f t="shared" si="159"/>
        <v>4.3956597668243946E-4</v>
      </c>
      <c r="E675" s="54">
        <f t="shared" si="160"/>
        <v>9.9999956772534127E-5</v>
      </c>
      <c r="F675" s="54">
        <f t="shared" si="161"/>
        <v>3.97985594026891E-4</v>
      </c>
      <c r="G675" s="2">
        <f t="shared" si="162"/>
        <v>1.1429688015509379E-5</v>
      </c>
      <c r="H675" s="54">
        <f t="shared" si="163"/>
        <v>-0.52236897595432097</v>
      </c>
      <c r="I675" s="62">
        <f t="shared" si="164"/>
        <v>0.6629954409666805</v>
      </c>
      <c r="J675" s="54">
        <f t="shared" si="165"/>
        <v>0.52236897595432097</v>
      </c>
      <c r="K675" s="2">
        <f t="shared" si="166"/>
        <v>3.9798559402689102E-2</v>
      </c>
      <c r="L675" s="54">
        <f t="shared" si="167"/>
        <v>-6.417646541623883E-8</v>
      </c>
      <c r="M675" s="54">
        <f t="shared" si="168"/>
        <v>1.3436819853775051E-20</v>
      </c>
      <c r="N675" s="55">
        <f t="shared" si="169"/>
        <v>440.0277654390037</v>
      </c>
    </row>
    <row r="676" spans="1:14">
      <c r="A676" s="2">
        <v>665</v>
      </c>
      <c r="B676" s="2">
        <f t="shared" si="170"/>
        <v>6.6400000000000963E-4</v>
      </c>
      <c r="C676" s="54">
        <f t="shared" si="158"/>
        <v>1.4547725069570774E-4</v>
      </c>
      <c r="D676" s="54">
        <f t="shared" si="159"/>
        <v>4.4022897212340616E-4</v>
      </c>
      <c r="E676" s="54">
        <f t="shared" si="160"/>
        <v>9.9999956708357666E-5</v>
      </c>
      <c r="F676" s="54">
        <f t="shared" si="161"/>
        <v>3.9850796300284531E-4</v>
      </c>
      <c r="G676" s="2">
        <f t="shared" si="162"/>
        <v>1.1469486574912067E-5</v>
      </c>
      <c r="H676" s="54">
        <f t="shared" si="163"/>
        <v>-0.5208806165102513</v>
      </c>
      <c r="I676" s="62">
        <f t="shared" si="164"/>
        <v>0.66299544109984532</v>
      </c>
      <c r="J676" s="54">
        <f t="shared" si="165"/>
        <v>0.5208806165102513</v>
      </c>
      <c r="K676" s="2">
        <f t="shared" si="166"/>
        <v>3.9850796300284534E-2</v>
      </c>
      <c r="L676" s="54">
        <f t="shared" si="167"/>
        <v>-6.4043300541110497E-8</v>
      </c>
      <c r="M676" s="54">
        <f t="shared" si="168"/>
        <v>1.3457065283418755E-20</v>
      </c>
      <c r="N676" s="55">
        <f t="shared" si="169"/>
        <v>440.69076094414692</v>
      </c>
    </row>
    <row r="677" spans="1:14">
      <c r="A677" s="2">
        <v>666</v>
      </c>
      <c r="B677" s="2">
        <f t="shared" si="170"/>
        <v>6.6500000000000966E-4</v>
      </c>
      <c r="C677" s="54">
        <f t="shared" si="158"/>
        <v>1.449563700791975E-4</v>
      </c>
      <c r="D677" s="54">
        <f t="shared" si="159"/>
        <v>4.40891967564506E-4</v>
      </c>
      <c r="E677" s="54">
        <f t="shared" si="160"/>
        <v>9.9999956644314372E-5</v>
      </c>
      <c r="F677" s="54">
        <f t="shared" si="161"/>
        <v>3.9902884361935558E-4</v>
      </c>
      <c r="G677" s="2">
        <f t="shared" si="162"/>
        <v>1.1509337371212351E-5</v>
      </c>
      <c r="H677" s="54">
        <f t="shared" si="163"/>
        <v>-0.51939233906645399</v>
      </c>
      <c r="I677" s="62">
        <f t="shared" si="164"/>
        <v>0.66299544123304666</v>
      </c>
      <c r="J677" s="54">
        <f t="shared" si="165"/>
        <v>0.51939233906645399</v>
      </c>
      <c r="K677" s="2">
        <f t="shared" si="166"/>
        <v>3.9902884361935557E-2</v>
      </c>
      <c r="L677" s="54">
        <f t="shared" si="167"/>
        <v>-6.3910099215226065E-8</v>
      </c>
      <c r="M677" s="54">
        <f t="shared" si="168"/>
        <v>1.3477310713062458E-20</v>
      </c>
      <c r="N677" s="55">
        <f t="shared" si="169"/>
        <v>441.35375644929013</v>
      </c>
    </row>
    <row r="678" spans="1:14">
      <c r="A678" s="2">
        <v>667</v>
      </c>
      <c r="B678" s="2">
        <f t="shared" si="170"/>
        <v>6.6600000000000968E-4</v>
      </c>
      <c r="C678" s="54">
        <f t="shared" si="158"/>
        <v>1.4443697774013103E-4</v>
      </c>
      <c r="D678" s="54">
        <f t="shared" si="159"/>
        <v>4.4155496300573904E-4</v>
      </c>
      <c r="E678" s="54">
        <f t="shared" si="160"/>
        <v>9.9999956580404273E-5</v>
      </c>
      <c r="F678" s="54">
        <f t="shared" si="161"/>
        <v>3.9954823595842202E-4</v>
      </c>
      <c r="G678" s="2">
        <f t="shared" si="162"/>
        <v>1.1549240255574286E-5</v>
      </c>
      <c r="H678" s="54">
        <f t="shared" si="163"/>
        <v>-0.51790417283951651</v>
      </c>
      <c r="I678" s="62">
        <f t="shared" si="164"/>
        <v>0.66299544136628152</v>
      </c>
      <c r="J678" s="54">
        <f t="shared" si="165"/>
        <v>0.51790417283951651</v>
      </c>
      <c r="K678" s="2">
        <f t="shared" si="166"/>
        <v>3.9954823595842202E-2</v>
      </c>
      <c r="L678" s="54">
        <f t="shared" si="167"/>
        <v>-6.3776864362704311E-8</v>
      </c>
      <c r="M678" s="54">
        <f t="shared" si="168"/>
        <v>1.3497556142706161E-20</v>
      </c>
      <c r="N678" s="55">
        <f t="shared" si="169"/>
        <v>442.01675195443323</v>
      </c>
    </row>
    <row r="679" spans="1:14">
      <c r="A679" s="2">
        <v>668</v>
      </c>
      <c r="B679" s="2">
        <f t="shared" si="170"/>
        <v>6.6700000000000971E-4</v>
      </c>
      <c r="C679" s="54">
        <f t="shared" si="158"/>
        <v>1.439190735672915E-4</v>
      </c>
      <c r="D679" s="54">
        <f t="shared" si="159"/>
        <v>4.4221795844710533E-4</v>
      </c>
      <c r="E679" s="54">
        <f t="shared" si="160"/>
        <v>9.9999956516627408E-5</v>
      </c>
      <c r="F679" s="54">
        <f t="shared" si="161"/>
        <v>4.0006614013126155E-4</v>
      </c>
      <c r="G679" s="2">
        <f t="shared" si="162"/>
        <v>1.1589195079170129E-5</v>
      </c>
      <c r="H679" s="54">
        <f t="shared" si="163"/>
        <v>-0.51641614690588566</v>
      </c>
      <c r="I679" s="62">
        <f t="shared" si="164"/>
        <v>0.66299544149954692</v>
      </c>
      <c r="J679" s="54">
        <f t="shared" si="165"/>
        <v>0.51641614690588566</v>
      </c>
      <c r="K679" s="2">
        <f t="shared" si="166"/>
        <v>4.0006614013126156E-2</v>
      </c>
      <c r="L679" s="54">
        <f t="shared" si="167"/>
        <v>-6.364359889452641E-8</v>
      </c>
      <c r="M679" s="54">
        <f t="shared" si="168"/>
        <v>1.3517801572349864E-20</v>
      </c>
      <c r="N679" s="55">
        <f t="shared" si="169"/>
        <v>442.67974745957639</v>
      </c>
    </row>
    <row r="680" spans="1:14">
      <c r="A680" s="2">
        <v>669</v>
      </c>
      <c r="B680" s="2">
        <f t="shared" si="170"/>
        <v>6.6800000000000973E-4</v>
      </c>
      <c r="C680" s="54">
        <f t="shared" si="158"/>
        <v>1.4340265742038562E-4</v>
      </c>
      <c r="D680" s="54">
        <f t="shared" si="159"/>
        <v>4.4288095388860487E-4</v>
      </c>
      <c r="E680" s="54">
        <f t="shared" si="160"/>
        <v>9.9999956452983806E-5</v>
      </c>
      <c r="F680" s="54">
        <f t="shared" si="161"/>
        <v>4.0058255627816743E-4</v>
      </c>
      <c r="G680" s="2">
        <f t="shared" si="162"/>
        <v>1.1629201693183254E-5</v>
      </c>
      <c r="H680" s="54">
        <f t="shared" si="163"/>
        <v>-0.51492829020156183</v>
      </c>
      <c r="I680" s="62">
        <f t="shared" si="164"/>
        <v>0.66299544163284019</v>
      </c>
      <c r="J680" s="54">
        <f t="shared" si="165"/>
        <v>0.51492829020156183</v>
      </c>
      <c r="K680" s="2">
        <f t="shared" si="166"/>
        <v>4.0058255627816744E-2</v>
      </c>
      <c r="L680" s="54">
        <f t="shared" si="167"/>
        <v>-6.3510305708501211E-8</v>
      </c>
      <c r="M680" s="54">
        <f t="shared" si="168"/>
        <v>1.3538047001993567E-20</v>
      </c>
      <c r="N680" s="55">
        <f t="shared" si="169"/>
        <v>443.34274296471949</v>
      </c>
    </row>
    <row r="681" spans="1:14">
      <c r="A681" s="2">
        <v>670</v>
      </c>
      <c r="B681" s="2">
        <f t="shared" si="170"/>
        <v>6.6900000000000976E-4</v>
      </c>
      <c r="C681" s="54">
        <f t="shared" si="158"/>
        <v>1.4288772913018406E-4</v>
      </c>
      <c r="D681" s="54">
        <f t="shared" si="159"/>
        <v>4.435439493302377E-4</v>
      </c>
      <c r="E681" s="54">
        <f t="shared" si="160"/>
        <v>9.9999956389473506E-5</v>
      </c>
      <c r="F681" s="54">
        <f t="shared" si="161"/>
        <v>4.0109748456836899E-4</v>
      </c>
      <c r="G681" s="2">
        <f t="shared" si="162"/>
        <v>1.1669259948811071E-5</v>
      </c>
      <c r="H681" s="54">
        <f t="shared" si="163"/>
        <v>-0.51344063152180019</v>
      </c>
      <c r="I681" s="62">
        <f t="shared" si="164"/>
        <v>0.66299544176615821</v>
      </c>
      <c r="J681" s="54">
        <f t="shared" si="165"/>
        <v>0.51344063152180019</v>
      </c>
      <c r="K681" s="2">
        <f t="shared" si="166"/>
        <v>4.0109748456836902E-2</v>
      </c>
      <c r="L681" s="54">
        <f t="shared" si="167"/>
        <v>-6.3376987689231085E-8</v>
      </c>
      <c r="M681" s="54">
        <f t="shared" si="168"/>
        <v>1.3558292431637269E-20</v>
      </c>
      <c r="N681" s="55">
        <f t="shared" si="169"/>
        <v>444.00573846986271</v>
      </c>
    </row>
    <row r="682" spans="1:14">
      <c r="A682" s="2">
        <v>671</v>
      </c>
      <c r="B682" s="2">
        <f t="shared" si="170"/>
        <v>6.7000000000000978E-4</v>
      </c>
      <c r="C682" s="54">
        <f t="shared" si="158"/>
        <v>1.4237428849866226E-4</v>
      </c>
      <c r="D682" s="54">
        <f t="shared" si="159"/>
        <v>4.4420694477200384E-4</v>
      </c>
      <c r="E682" s="54">
        <f t="shared" si="160"/>
        <v>9.9999956326096522E-5</v>
      </c>
      <c r="F682" s="54">
        <f t="shared" si="161"/>
        <v>4.0161092519989077E-4</v>
      </c>
      <c r="G682" s="2">
        <f t="shared" si="162"/>
        <v>1.1709369697267907E-5</v>
      </c>
      <c r="H682" s="54">
        <f t="shared" si="163"/>
        <v>-0.51195319952081886</v>
      </c>
      <c r="I682" s="62">
        <f t="shared" si="164"/>
        <v>0.66299544189949811</v>
      </c>
      <c r="J682" s="54">
        <f t="shared" si="165"/>
        <v>0.51195319952081886</v>
      </c>
      <c r="K682" s="2">
        <f t="shared" si="166"/>
        <v>4.0161092519989075E-2</v>
      </c>
      <c r="L682" s="54">
        <f t="shared" si="167"/>
        <v>-6.3243647708078605E-8</v>
      </c>
      <c r="M682" s="54">
        <f t="shared" si="168"/>
        <v>1.3578537861280972E-20</v>
      </c>
      <c r="N682" s="55">
        <f t="shared" si="169"/>
        <v>444.66873397500581</v>
      </c>
    </row>
    <row r="683" spans="1:14">
      <c r="A683" s="2">
        <v>672</v>
      </c>
      <c r="B683" s="2">
        <f t="shared" si="170"/>
        <v>6.710000000000098E-4</v>
      </c>
      <c r="C683" s="54">
        <f t="shared" si="158"/>
        <v>1.4186233529914143E-4</v>
      </c>
      <c r="D683" s="54">
        <f t="shared" si="159"/>
        <v>4.4486994021390334E-4</v>
      </c>
      <c r="E683" s="54">
        <f t="shared" si="160"/>
        <v>9.9999956262852868E-5</v>
      </c>
      <c r="F683" s="54">
        <f t="shared" si="161"/>
        <v>4.0212287839941157E-4</v>
      </c>
      <c r="G683" s="2">
        <f t="shared" si="162"/>
        <v>1.1749530789787896E-5</v>
      </c>
      <c r="H683" s="54">
        <f t="shared" si="163"/>
        <v>-0.51046602271151409</v>
      </c>
      <c r="I683" s="62">
        <f t="shared" si="164"/>
        <v>0.66299544203285721</v>
      </c>
      <c r="J683" s="54">
        <f t="shared" si="165"/>
        <v>0.51046602271151409</v>
      </c>
      <c r="K683" s="2">
        <f t="shared" si="166"/>
        <v>4.0212287839941158E-2</v>
      </c>
      <c r="L683" s="54">
        <f t="shared" si="167"/>
        <v>-6.3110288623133764E-8</v>
      </c>
      <c r="M683" s="54">
        <f t="shared" si="168"/>
        <v>1.3598783290924675E-20</v>
      </c>
      <c r="N683" s="55">
        <f t="shared" si="169"/>
        <v>445.33172948014902</v>
      </c>
    </row>
    <row r="684" spans="1:14">
      <c r="A684" s="2">
        <v>673</v>
      </c>
      <c r="B684" s="2">
        <f t="shared" si="170"/>
        <v>6.7200000000000983E-4</v>
      </c>
      <c r="C684" s="54">
        <f t="shared" ref="C684:C700" si="171">C683+H683*$B$7</f>
        <v>1.4135186927642993E-4</v>
      </c>
      <c r="D684" s="54">
        <f t="shared" ref="D684:D700" si="172">D683+$B$7*I683</f>
        <v>4.455329356559362E-4</v>
      </c>
      <c r="E684" s="54">
        <f t="shared" ref="E684:E700" si="173">E683+$B$7*L683</f>
        <v>9.9999956199742584E-5</v>
      </c>
      <c r="F684" s="54">
        <f t="shared" ref="F684:F700" si="174">F683+$B$7*J683</f>
        <v>4.026333444221231E-4</v>
      </c>
      <c r="G684" s="2">
        <f t="shared" ref="G684:G700" si="175">G683+K683*$B$7</f>
        <v>1.1789743077627838E-5</v>
      </c>
      <c r="H684" s="54">
        <f t="shared" ref="H684:H700" si="176">-$B$1*C684*D684+$B$2*F684+$B$3*F684</f>
        <v>-0.50897912946518264</v>
      </c>
      <c r="I684" s="62">
        <f t="shared" ref="I684:I700" si="177">(-1)*(C684*D684)+$B$6/$B$8</f>
        <v>0.66299544216623263</v>
      </c>
      <c r="J684" s="54">
        <f t="shared" ref="J684:J700" si="178">$B$1*C684*D684-$B$2*F684-$B$3*F684</f>
        <v>0.50897912946518264</v>
      </c>
      <c r="K684" s="2">
        <f t="shared" ref="K684:K700" si="179">$B$3*F684</f>
        <v>4.0263334442212306E-2</v>
      </c>
      <c r="L684" s="54">
        <f t="shared" ref="L684:L700" si="180">(-1)*(C684*D684)</f>
        <v>-6.2976913279181964E-8</v>
      </c>
      <c r="M684" s="54">
        <f t="shared" ref="M684:M700" si="181">$B$9+($B$6*B684)/$B$5</f>
        <v>1.3619028720568378E-20</v>
      </c>
      <c r="N684" s="55">
        <f t="shared" ref="N684:N700" si="182">M684/$B$8*100</f>
        <v>445.99472498529212</v>
      </c>
    </row>
    <row r="685" spans="1:14">
      <c r="A685" s="2">
        <v>674</v>
      </c>
      <c r="B685" s="2">
        <f t="shared" si="170"/>
        <v>6.7300000000000985E-4</v>
      </c>
      <c r="C685" s="54">
        <f t="shared" si="171"/>
        <v>1.4084289014696476E-4</v>
      </c>
      <c r="D685" s="54">
        <f t="shared" si="172"/>
        <v>4.4619593109810241E-4</v>
      </c>
      <c r="E685" s="54">
        <f t="shared" si="173"/>
        <v>9.9999956136765671E-5</v>
      </c>
      <c r="F685" s="54">
        <f t="shared" si="174"/>
        <v>4.031423235515883E-4</v>
      </c>
      <c r="G685" s="2">
        <f t="shared" si="175"/>
        <v>1.183000641207005E-5</v>
      </c>
      <c r="H685" s="54">
        <f t="shared" si="176"/>
        <v>-0.50749254801125043</v>
      </c>
      <c r="I685" s="62">
        <f t="shared" si="177"/>
        <v>0.66299544229962137</v>
      </c>
      <c r="J685" s="54">
        <f t="shared" si="178"/>
        <v>0.50749254801125043</v>
      </c>
      <c r="K685" s="2">
        <f t="shared" si="179"/>
        <v>4.0314232355158831E-2</v>
      </c>
      <c r="L685" s="54">
        <f t="shared" si="180"/>
        <v>-6.2843524507672688E-8</v>
      </c>
      <c r="M685" s="54">
        <f t="shared" si="181"/>
        <v>1.3639274150212081E-20</v>
      </c>
      <c r="N685" s="55">
        <f t="shared" si="182"/>
        <v>446.65772049043528</v>
      </c>
    </row>
    <row r="686" spans="1:14">
      <c r="A686" s="2">
        <v>675</v>
      </c>
      <c r="B686" s="2">
        <f t="shared" si="170"/>
        <v>6.7400000000000988E-4</v>
      </c>
      <c r="C686" s="54">
        <f t="shared" si="171"/>
        <v>1.4033539759895349E-4</v>
      </c>
      <c r="D686" s="54">
        <f t="shared" si="172"/>
        <v>4.4685892654040203E-4</v>
      </c>
      <c r="E686" s="54">
        <f t="shared" si="173"/>
        <v>9.9999956073922142E-5</v>
      </c>
      <c r="F686" s="54">
        <f t="shared" si="174"/>
        <v>4.0364981609959953E-4</v>
      </c>
      <c r="G686" s="2">
        <f t="shared" si="175"/>
        <v>1.1870320644425209E-5</v>
      </c>
      <c r="H686" s="54">
        <f t="shared" si="176"/>
        <v>-0.50600630643700895</v>
      </c>
      <c r="I686" s="62">
        <f t="shared" si="177"/>
        <v>0.66299544243302078</v>
      </c>
      <c r="J686" s="54">
        <f t="shared" si="178"/>
        <v>0.50600630643700895</v>
      </c>
      <c r="K686" s="2">
        <f t="shared" si="179"/>
        <v>4.0364981609959952E-2</v>
      </c>
      <c r="L686" s="54">
        <f t="shared" si="180"/>
        <v>-6.2710125126688866E-8</v>
      </c>
      <c r="M686" s="54">
        <f t="shared" si="181"/>
        <v>1.3659519579855784E-20</v>
      </c>
      <c r="N686" s="55">
        <f t="shared" si="182"/>
        <v>447.3207159955785</v>
      </c>
    </row>
    <row r="687" spans="1:14">
      <c r="A687" s="2">
        <v>676</v>
      </c>
      <c r="B687" s="2">
        <f t="shared" si="170"/>
        <v>6.750000000000099E-4</v>
      </c>
      <c r="C687" s="54">
        <f t="shared" si="171"/>
        <v>1.3982939129251649E-4</v>
      </c>
      <c r="D687" s="54">
        <f t="shared" si="172"/>
        <v>4.4752192198283506E-4</v>
      </c>
      <c r="E687" s="54">
        <f t="shared" si="173"/>
        <v>9.999995601121201E-5</v>
      </c>
      <c r="F687" s="54">
        <f t="shared" si="174"/>
        <v>4.0415582240603656E-4</v>
      </c>
      <c r="G687" s="2">
        <f t="shared" si="175"/>
        <v>1.191068562603517E-5</v>
      </c>
      <c r="H687" s="54">
        <f t="shared" si="176"/>
        <v>-0.5045204326873578</v>
      </c>
      <c r="I687" s="62">
        <f t="shared" si="177"/>
        <v>0.66299544256642795</v>
      </c>
      <c r="J687" s="54">
        <f t="shared" si="178"/>
        <v>0.5045204326873578</v>
      </c>
      <c r="K687" s="2">
        <f t="shared" si="179"/>
        <v>4.0415582240603654E-2</v>
      </c>
      <c r="L687" s="54">
        <f t="shared" si="180"/>
        <v>-6.2576717940916886E-8</v>
      </c>
      <c r="M687" s="54">
        <f t="shared" si="181"/>
        <v>1.3679765009499487E-20</v>
      </c>
      <c r="N687" s="55">
        <f t="shared" si="182"/>
        <v>447.9837115007216</v>
      </c>
    </row>
    <row r="688" spans="1:14">
      <c r="A688" s="2">
        <v>677</v>
      </c>
      <c r="B688" s="2">
        <f t="shared" ref="B688:B751" si="183">B687+$B$7</f>
        <v>6.7600000000000993E-4</v>
      </c>
      <c r="C688" s="54">
        <f t="shared" si="171"/>
        <v>1.3932487085982912E-4</v>
      </c>
      <c r="D688" s="54">
        <f t="shared" si="172"/>
        <v>4.4818491742540151E-4</v>
      </c>
      <c r="E688" s="54">
        <f t="shared" si="173"/>
        <v>9.999995594863529E-5</v>
      </c>
      <c r="F688" s="54">
        <f t="shared" si="174"/>
        <v>4.0466034283872393E-4</v>
      </c>
      <c r="G688" s="2">
        <f t="shared" si="175"/>
        <v>1.1951101208275774E-5</v>
      </c>
      <c r="H688" s="54">
        <f t="shared" si="176"/>
        <v>-0.50303495456455516</v>
      </c>
      <c r="I688" s="62">
        <f t="shared" si="177"/>
        <v>0.66299544269984012</v>
      </c>
      <c r="J688" s="54">
        <f t="shared" si="178"/>
        <v>0.50303495456455516</v>
      </c>
      <c r="K688" s="2">
        <f t="shared" si="179"/>
        <v>4.0466034283872396E-2</v>
      </c>
      <c r="L688" s="54">
        <f t="shared" si="180"/>
        <v>-6.2443305741617242E-8</v>
      </c>
      <c r="M688" s="54">
        <f t="shared" si="181"/>
        <v>1.370001043914319E-20</v>
      </c>
      <c r="N688" s="55">
        <f t="shared" si="182"/>
        <v>448.64670700586481</v>
      </c>
    </row>
    <row r="689" spans="1:14">
      <c r="A689" s="2">
        <v>678</v>
      </c>
      <c r="B689" s="2">
        <f t="shared" si="183"/>
        <v>6.7700000000000995E-4</v>
      </c>
      <c r="C689" s="54">
        <f t="shared" si="171"/>
        <v>1.3882183590526457E-4</v>
      </c>
      <c r="D689" s="54">
        <f t="shared" si="172"/>
        <v>4.4884791286810136E-4</v>
      </c>
      <c r="E689" s="54">
        <f t="shared" si="173"/>
        <v>9.999995588619198E-5</v>
      </c>
      <c r="F689" s="54">
        <f t="shared" si="174"/>
        <v>4.0516337779328846E-4</v>
      </c>
      <c r="G689" s="2">
        <f t="shared" si="175"/>
        <v>1.1991567242559647E-5</v>
      </c>
      <c r="H689" s="54">
        <f t="shared" si="176"/>
        <v>-0.50154989972797404</v>
      </c>
      <c r="I689" s="62">
        <f t="shared" si="177"/>
        <v>0.66299544283325451</v>
      </c>
      <c r="J689" s="54">
        <f t="shared" si="178"/>
        <v>0.50154989972797404</v>
      </c>
      <c r="K689" s="2">
        <f t="shared" si="179"/>
        <v>4.0516337779328844E-2</v>
      </c>
      <c r="L689" s="54">
        <f t="shared" si="180"/>
        <v>-6.2309891306596051E-8</v>
      </c>
      <c r="M689" s="54">
        <f t="shared" si="181"/>
        <v>1.3720255868786893E-20</v>
      </c>
      <c r="N689" s="55">
        <f t="shared" si="182"/>
        <v>449.30970251100797</v>
      </c>
    </row>
    <row r="690" spans="1:14">
      <c r="A690" s="2">
        <v>679</v>
      </c>
      <c r="B690" s="2">
        <f t="shared" si="183"/>
        <v>6.7800000000000997E-4</v>
      </c>
      <c r="C690" s="54">
        <f t="shared" si="171"/>
        <v>1.383202860055366E-4</v>
      </c>
      <c r="D690" s="54">
        <f t="shared" si="172"/>
        <v>4.4951090831093463E-4</v>
      </c>
      <c r="E690" s="54">
        <f t="shared" si="173"/>
        <v>9.9999955823882095E-5</v>
      </c>
      <c r="F690" s="54">
        <f t="shared" si="174"/>
        <v>4.0566492769301645E-4</v>
      </c>
      <c r="G690" s="2">
        <f t="shared" si="175"/>
        <v>1.2032083580338976E-5</v>
      </c>
      <c r="H690" s="54">
        <f t="shared" si="176"/>
        <v>-0.50006529569386526</v>
      </c>
      <c r="I690" s="62">
        <f t="shared" si="177"/>
        <v>0.66299544296666846</v>
      </c>
      <c r="J690" s="54">
        <f t="shared" si="178"/>
        <v>0.50006529569386526</v>
      </c>
      <c r="K690" s="2">
        <f t="shared" si="179"/>
        <v>4.0566492769301646E-2</v>
      </c>
      <c r="L690" s="54">
        <f t="shared" si="180"/>
        <v>-6.217647740017702E-8</v>
      </c>
      <c r="M690" s="54">
        <f t="shared" si="181"/>
        <v>1.3740501298430596E-20</v>
      </c>
      <c r="N690" s="55">
        <f t="shared" si="182"/>
        <v>449.97269801615107</v>
      </c>
    </row>
    <row r="691" spans="1:14">
      <c r="A691" s="2">
        <v>680</v>
      </c>
      <c r="B691" s="2">
        <f t="shared" si="183"/>
        <v>6.7900000000001E-4</v>
      </c>
      <c r="C691" s="54">
        <f t="shared" si="171"/>
        <v>1.3782022070984274E-4</v>
      </c>
      <c r="D691" s="54">
        <f t="shared" si="172"/>
        <v>4.5017390375390131E-4</v>
      </c>
      <c r="E691" s="54">
        <f t="shared" si="173"/>
        <v>9.9999955761705621E-5</v>
      </c>
      <c r="F691" s="54">
        <f t="shared" si="174"/>
        <v>4.0616499298871034E-4</v>
      </c>
      <c r="G691" s="2">
        <f t="shared" si="175"/>
        <v>1.2072650073108276E-5</v>
      </c>
      <c r="H691" s="54">
        <f t="shared" si="176"/>
        <v>-0.49858116983512879</v>
      </c>
      <c r="I691" s="62">
        <f t="shared" si="177"/>
        <v>0.66299544310007907</v>
      </c>
      <c r="J691" s="54">
        <f t="shared" si="178"/>
        <v>0.49858116983512879</v>
      </c>
      <c r="K691" s="2">
        <f t="shared" si="179"/>
        <v>4.0616499298871032E-2</v>
      </c>
      <c r="L691" s="54">
        <f t="shared" si="180"/>
        <v>-6.2043066773174185E-8</v>
      </c>
      <c r="M691" s="54">
        <f t="shared" si="181"/>
        <v>1.37607467280743E-20</v>
      </c>
      <c r="N691" s="55">
        <f t="shared" si="182"/>
        <v>450.63569352129429</v>
      </c>
    </row>
    <row r="692" spans="1:14">
      <c r="A692" s="2">
        <v>681</v>
      </c>
      <c r="B692" s="2">
        <f t="shared" si="183"/>
        <v>6.8000000000001002E-4</v>
      </c>
      <c r="C692" s="54">
        <f t="shared" si="171"/>
        <v>1.373216395400076E-4</v>
      </c>
      <c r="D692" s="54">
        <f t="shared" si="172"/>
        <v>4.508368991970014E-4</v>
      </c>
      <c r="E692" s="54">
        <f t="shared" si="173"/>
        <v>9.9999955699662559E-5</v>
      </c>
      <c r="F692" s="54">
        <f t="shared" si="174"/>
        <v>4.0666357415854545E-4</v>
      </c>
      <c r="G692" s="2">
        <f t="shared" si="175"/>
        <v>1.2113266572407148E-5</v>
      </c>
      <c r="H692" s="54">
        <f t="shared" si="176"/>
        <v>-0.49709754938108996</v>
      </c>
      <c r="I692" s="62">
        <f t="shared" si="177"/>
        <v>0.66299544323348369</v>
      </c>
      <c r="J692" s="54">
        <f t="shared" si="178"/>
        <v>0.49709754938108996</v>
      </c>
      <c r="K692" s="2">
        <f t="shared" si="179"/>
        <v>4.0666357415854545E-2</v>
      </c>
      <c r="L692" s="54">
        <f t="shared" si="180"/>
        <v>-6.1909662162865372E-8</v>
      </c>
      <c r="M692" s="54">
        <f t="shared" si="181"/>
        <v>1.3780992157718003E-20</v>
      </c>
      <c r="N692" s="55">
        <f t="shared" si="182"/>
        <v>451.29868902643739</v>
      </c>
    </row>
    <row r="693" spans="1:14">
      <c r="A693" s="2">
        <v>682</v>
      </c>
      <c r="B693" s="2">
        <f t="shared" si="183"/>
        <v>6.8100000000001005E-4</v>
      </c>
      <c r="C693" s="54">
        <f t="shared" si="171"/>
        <v>1.3682454199062652E-4</v>
      </c>
      <c r="D693" s="54">
        <f t="shared" si="172"/>
        <v>4.514998946402349E-4</v>
      </c>
      <c r="E693" s="54">
        <f t="shared" si="173"/>
        <v>9.9999955637752893E-5</v>
      </c>
      <c r="F693" s="54">
        <f t="shared" si="174"/>
        <v>4.0716067170792653E-4</v>
      </c>
      <c r="G693" s="2">
        <f t="shared" si="175"/>
        <v>1.2153932929823003E-5</v>
      </c>
      <c r="H693" s="54">
        <f t="shared" si="176"/>
        <v>-0.4956144614172846</v>
      </c>
      <c r="I693" s="62">
        <f t="shared" si="177"/>
        <v>0.66299544336687954</v>
      </c>
      <c r="J693" s="54">
        <f t="shared" si="178"/>
        <v>0.4956144614172846</v>
      </c>
      <c r="K693" s="2">
        <f t="shared" si="179"/>
        <v>4.0716067170792652E-2</v>
      </c>
      <c r="L693" s="54">
        <f t="shared" si="180"/>
        <v>-6.1776266292966272E-8</v>
      </c>
      <c r="M693" s="54">
        <f t="shared" si="181"/>
        <v>1.3801237587361706E-20</v>
      </c>
      <c r="N693" s="55">
        <f t="shared" si="182"/>
        <v>451.9616845315806</v>
      </c>
    </row>
    <row r="694" spans="1:14">
      <c r="A694" s="2">
        <v>683</v>
      </c>
      <c r="B694" s="2">
        <f t="shared" si="183"/>
        <v>6.8200000000001007E-4</v>
      </c>
      <c r="C694" s="54">
        <f t="shared" si="171"/>
        <v>1.3632892752920924E-4</v>
      </c>
      <c r="D694" s="54">
        <f t="shared" si="172"/>
        <v>4.5216289008360175E-4</v>
      </c>
      <c r="E694" s="54">
        <f t="shared" si="173"/>
        <v>9.9999955575976626E-5</v>
      </c>
      <c r="F694" s="54">
        <f t="shared" si="174"/>
        <v>4.0765628616934381E-4</v>
      </c>
      <c r="G694" s="2">
        <f t="shared" si="175"/>
        <v>1.2194648996993796E-5</v>
      </c>
      <c r="H694" s="54">
        <f t="shared" si="176"/>
        <v>-0.49413193288524832</v>
      </c>
      <c r="I694" s="62">
        <f t="shared" si="177"/>
        <v>0.66299544350026396</v>
      </c>
      <c r="J694" s="54">
        <f t="shared" si="178"/>
        <v>0.49413193288524832</v>
      </c>
      <c r="K694" s="2">
        <f t="shared" si="179"/>
        <v>4.0765628616934384E-2</v>
      </c>
      <c r="L694" s="54">
        <f t="shared" si="180"/>
        <v>-6.1642881873605148E-8</v>
      </c>
      <c r="M694" s="54">
        <f t="shared" si="181"/>
        <v>1.3821483017005409E-20</v>
      </c>
      <c r="N694" s="55">
        <f t="shared" si="182"/>
        <v>452.62468003672376</v>
      </c>
    </row>
    <row r="695" spans="1:14">
      <c r="A695" s="2">
        <v>684</v>
      </c>
      <c r="B695" s="2">
        <f t="shared" si="183"/>
        <v>6.830000000000101E-4</v>
      </c>
      <c r="C695" s="54">
        <f t="shared" si="171"/>
        <v>1.35834795596324E-4</v>
      </c>
      <c r="D695" s="54">
        <f t="shared" si="172"/>
        <v>4.5282588552710202E-4</v>
      </c>
      <c r="E695" s="54">
        <f t="shared" si="173"/>
        <v>9.9999955514333742E-5</v>
      </c>
      <c r="F695" s="54">
        <f t="shared" si="174"/>
        <v>4.0815041810222908E-4</v>
      </c>
      <c r="G695" s="2">
        <f t="shared" si="175"/>
        <v>1.223541462561073E-5</v>
      </c>
      <c r="H695" s="54">
        <f t="shared" si="176"/>
        <v>-0.4926499905823144</v>
      </c>
      <c r="I695" s="62">
        <f t="shared" si="177"/>
        <v>0.66299544363363427</v>
      </c>
      <c r="J695" s="54">
        <f t="shared" si="178"/>
        <v>0.4926499905823144</v>
      </c>
      <c r="K695" s="2">
        <f t="shared" si="179"/>
        <v>4.0815041810222906E-2</v>
      </c>
      <c r="L695" s="54">
        <f t="shared" si="180"/>
        <v>-6.1509511601298312E-8</v>
      </c>
      <c r="M695" s="54">
        <f t="shared" si="181"/>
        <v>1.3841728446649112E-20</v>
      </c>
      <c r="N695" s="55">
        <f t="shared" si="182"/>
        <v>453.28767554186686</v>
      </c>
    </row>
    <row r="696" spans="1:14">
      <c r="A696" s="2">
        <v>685</v>
      </c>
      <c r="B696" s="2">
        <f t="shared" si="183"/>
        <v>6.8400000000001012E-4</v>
      </c>
      <c r="C696" s="54">
        <f t="shared" si="171"/>
        <v>1.3534214560574168E-4</v>
      </c>
      <c r="D696" s="54">
        <f t="shared" si="172"/>
        <v>4.5348888097073564E-4</v>
      </c>
      <c r="E696" s="54">
        <f t="shared" si="173"/>
        <v>9.9999955452824229E-5</v>
      </c>
      <c r="F696" s="54">
        <f t="shared" si="174"/>
        <v>4.0864306809281138E-4</v>
      </c>
      <c r="G696" s="2">
        <f t="shared" si="175"/>
        <v>1.2276229667420953E-5</v>
      </c>
      <c r="H696" s="54">
        <f t="shared" si="176"/>
        <v>-0.49116866116141805</v>
      </c>
      <c r="I696" s="62">
        <f t="shared" si="177"/>
        <v>0.66299544376698771</v>
      </c>
      <c r="J696" s="54">
        <f t="shared" si="178"/>
        <v>0.49116866116141805</v>
      </c>
      <c r="K696" s="2">
        <f t="shared" si="179"/>
        <v>4.0864306809281138E-2</v>
      </c>
      <c r="L696" s="54">
        <f t="shared" si="180"/>
        <v>-6.1376158158926155E-8</v>
      </c>
      <c r="M696" s="54">
        <f t="shared" si="181"/>
        <v>1.3861973876292815E-20</v>
      </c>
      <c r="N696" s="55">
        <f t="shared" si="182"/>
        <v>453.95067104701008</v>
      </c>
    </row>
    <row r="697" spans="1:14">
      <c r="A697" s="2">
        <v>686</v>
      </c>
      <c r="B697" s="2">
        <f t="shared" si="183"/>
        <v>6.8500000000001015E-4</v>
      </c>
      <c r="C697" s="54">
        <f t="shared" si="171"/>
        <v>1.3485097694458027E-4</v>
      </c>
      <c r="D697" s="54">
        <f t="shared" si="172"/>
        <v>4.5415187641450263E-4</v>
      </c>
      <c r="E697" s="54">
        <f t="shared" si="173"/>
        <v>9.9999955391448072E-5</v>
      </c>
      <c r="F697" s="54">
        <f t="shared" si="174"/>
        <v>4.0913423675397278E-4</v>
      </c>
      <c r="G697" s="2">
        <f t="shared" si="175"/>
        <v>1.2317093974230233E-5</v>
      </c>
      <c r="H697" s="54">
        <f t="shared" si="176"/>
        <v>-0.48968797113090767</v>
      </c>
      <c r="I697" s="62">
        <f t="shared" si="177"/>
        <v>0.66299544390032161</v>
      </c>
      <c r="J697" s="54">
        <f t="shared" si="178"/>
        <v>0.48968797113090767</v>
      </c>
      <c r="K697" s="2">
        <f t="shared" si="179"/>
        <v>4.0913423675397277E-2</v>
      </c>
      <c r="L697" s="54">
        <f t="shared" si="180"/>
        <v>-6.1242824215709961E-8</v>
      </c>
      <c r="M697" s="54">
        <f t="shared" si="181"/>
        <v>1.3882219305936518E-20</v>
      </c>
      <c r="N697" s="55">
        <f t="shared" si="182"/>
        <v>454.61366655215329</v>
      </c>
    </row>
    <row r="698" spans="1:14">
      <c r="A698" s="2">
        <v>687</v>
      </c>
      <c r="B698" s="2">
        <f t="shared" si="183"/>
        <v>6.8600000000001017E-4</v>
      </c>
      <c r="C698" s="54">
        <f t="shared" si="171"/>
        <v>1.3436128897344936E-4</v>
      </c>
      <c r="D698" s="54">
        <f t="shared" si="172"/>
        <v>4.5481487185840296E-4</v>
      </c>
      <c r="E698" s="54">
        <f t="shared" si="173"/>
        <v>9.9999955330205245E-5</v>
      </c>
      <c r="F698" s="54">
        <f t="shared" si="174"/>
        <v>4.0962392472510369E-4</v>
      </c>
      <c r="G698" s="2">
        <f t="shared" si="175"/>
        <v>1.2358007397905631E-5</v>
      </c>
      <c r="H698" s="54">
        <f t="shared" si="176"/>
        <v>-0.48820794685436103</v>
      </c>
      <c r="I698" s="62">
        <f t="shared" si="177"/>
        <v>0.66299544403363342</v>
      </c>
      <c r="J698" s="54">
        <f t="shared" si="178"/>
        <v>0.48820794685436103</v>
      </c>
      <c r="K698" s="2">
        <f t="shared" si="179"/>
        <v>4.0962392472510371E-2</v>
      </c>
      <c r="L698" s="54">
        <f t="shared" si="180"/>
        <v>-6.1109512427189221E-8</v>
      </c>
      <c r="M698" s="54">
        <f t="shared" si="181"/>
        <v>1.3902464735580221E-20</v>
      </c>
      <c r="N698" s="55">
        <f t="shared" si="182"/>
        <v>455.27666205729639</v>
      </c>
    </row>
    <row r="699" spans="1:14">
      <c r="A699" s="2">
        <v>688</v>
      </c>
      <c r="B699" s="2">
        <f t="shared" si="183"/>
        <v>6.8700000000001019E-4</v>
      </c>
      <c r="C699" s="54">
        <f t="shared" si="171"/>
        <v>1.33873081026595E-4</v>
      </c>
      <c r="D699" s="54">
        <f t="shared" si="172"/>
        <v>4.5547786730243661E-4</v>
      </c>
      <c r="E699" s="54">
        <f t="shared" si="173"/>
        <v>9.9999955269095735E-5</v>
      </c>
      <c r="F699" s="54">
        <f t="shared" si="174"/>
        <v>4.1011213267195808E-4</v>
      </c>
      <c r="G699" s="2">
        <f t="shared" si="175"/>
        <v>1.2398969790378142E-5</v>
      </c>
      <c r="H699" s="54">
        <f t="shared" si="176"/>
        <v>-0.48672861455041039</v>
      </c>
      <c r="I699" s="62">
        <f t="shared" si="177"/>
        <v>0.66299544416692047</v>
      </c>
      <c r="J699" s="54">
        <f t="shared" si="178"/>
        <v>0.48672861455041039</v>
      </c>
      <c r="K699" s="2">
        <f t="shared" si="179"/>
        <v>4.1011213267195805E-2</v>
      </c>
      <c r="L699" s="54">
        <f t="shared" si="180"/>
        <v>-6.0976225435199783E-8</v>
      </c>
      <c r="M699" s="54">
        <f t="shared" si="181"/>
        <v>1.3922710165223924E-20</v>
      </c>
      <c r="N699" s="55">
        <f t="shared" si="182"/>
        <v>455.93965756243955</v>
      </c>
    </row>
    <row r="700" spans="1:14">
      <c r="A700" s="2">
        <v>689</v>
      </c>
      <c r="B700" s="2">
        <f t="shared" si="183"/>
        <v>6.8800000000001022E-4</v>
      </c>
      <c r="C700" s="54">
        <f t="shared" si="171"/>
        <v>1.333863524120446E-4</v>
      </c>
      <c r="D700" s="54">
        <f t="shared" si="172"/>
        <v>4.5614086274660355E-4</v>
      </c>
      <c r="E700" s="54">
        <f t="shared" si="173"/>
        <v>9.9999955208119514E-5</v>
      </c>
      <c r="F700" s="54">
        <f t="shared" si="174"/>
        <v>4.105988612865085E-4</v>
      </c>
      <c r="G700" s="2">
        <f t="shared" si="175"/>
        <v>1.2439981003645338E-5</v>
      </c>
      <c r="H700" s="54">
        <f t="shared" si="176"/>
        <v>-0.4852500002925727</v>
      </c>
      <c r="I700" s="62">
        <f t="shared" si="177"/>
        <v>0.66299544430017998</v>
      </c>
      <c r="J700" s="54">
        <f t="shared" si="178"/>
        <v>0.4852500002925727</v>
      </c>
      <c r="K700" s="2">
        <f t="shared" si="179"/>
        <v>4.1059886128650851E-2</v>
      </c>
      <c r="L700" s="54">
        <f t="shared" si="180"/>
        <v>-6.084296586785253E-8</v>
      </c>
      <c r="M700" s="54">
        <f t="shared" si="181"/>
        <v>1.3942955594867628E-20</v>
      </c>
      <c r="N700" s="55">
        <f t="shared" si="182"/>
        <v>456.60265306758276</v>
      </c>
    </row>
    <row r="701" spans="1:14">
      <c r="A701" s="2">
        <v>690</v>
      </c>
      <c r="B701" s="2">
        <f t="shared" si="183"/>
        <v>6.8900000000001024E-4</v>
      </c>
      <c r="C701" s="54">
        <f t="shared" ref="C701:C764" si="184">C700+H700*$B$7</f>
        <v>1.3290110241175203E-4</v>
      </c>
      <c r="D701" s="54">
        <f t="shared" ref="D701:D764" si="185">D700+$B$7*I700</f>
        <v>4.5680385819090374E-4</v>
      </c>
      <c r="E701" s="54">
        <f t="shared" ref="E701:E764" si="186">E700+$B$7*L700</f>
        <v>9.9999955147276554E-5</v>
      </c>
      <c r="F701" s="54">
        <f t="shared" ref="F701:F764" si="187">F700+$B$7*J700</f>
        <v>4.110841112868011E-4</v>
      </c>
      <c r="G701" s="2">
        <f t="shared" ref="G701:G764" si="188">G700+K700*$B$7</f>
        <v>1.2481040889773988E-5</v>
      </c>
      <c r="H701" s="54">
        <f t="shared" ref="H701:H764" si="189">-$B$1*C701*D701+$B$2*F701+$B$3*F701</f>
        <v>-0.48377213000908703</v>
      </c>
      <c r="I701" s="62">
        <f t="shared" ref="I701:I764" si="190">(-1)*(C701*D701)+$B$6/$B$8</f>
        <v>0.66299544443340952</v>
      </c>
      <c r="J701" s="54">
        <f t="shared" ref="J701:J764" si="191">$B$1*C701*D701-$B$2*F701-$B$3*F701</f>
        <v>0.48377213000908703</v>
      </c>
      <c r="K701" s="2">
        <f t="shared" ref="K701:K764" si="192">$B$3*F701</f>
        <v>4.1108411128680113E-2</v>
      </c>
      <c r="L701" s="54">
        <f t="shared" ref="L701:L764" si="193">(-1)*(C701*D701)</f>
        <v>-6.070973633951275E-8</v>
      </c>
      <c r="M701" s="54">
        <f t="shared" ref="M701:M764" si="194">$B$9+($B$6*B701)/$B$5</f>
        <v>1.3963201024511331E-20</v>
      </c>
      <c r="N701" s="55">
        <f t="shared" ref="N701:N764" si="195">M701/$B$8*100</f>
        <v>457.26564857272587</v>
      </c>
    </row>
    <row r="702" spans="1:14">
      <c r="A702" s="2">
        <v>691</v>
      </c>
      <c r="B702" s="2">
        <f t="shared" si="183"/>
        <v>6.9000000000001027E-4</v>
      </c>
      <c r="C702" s="54">
        <f t="shared" si="184"/>
        <v>1.3241733028174294E-4</v>
      </c>
      <c r="D702" s="54">
        <f t="shared" si="185"/>
        <v>4.5746685363533713E-4</v>
      </c>
      <c r="E702" s="54">
        <f t="shared" si="186"/>
        <v>9.9999955086566816E-5</v>
      </c>
      <c r="F702" s="54">
        <f t="shared" si="187"/>
        <v>4.1156788341681019E-4</v>
      </c>
      <c r="G702" s="2">
        <f t="shared" si="188"/>
        <v>1.2522149300902668E-5</v>
      </c>
      <c r="H702" s="54">
        <f t="shared" si="189"/>
        <v>-0.48229502948275893</v>
      </c>
      <c r="I702" s="62">
        <f t="shared" si="190"/>
        <v>0.66299544456660642</v>
      </c>
      <c r="J702" s="54">
        <f t="shared" si="191"/>
        <v>0.48229502948275893</v>
      </c>
      <c r="K702" s="2">
        <f t="shared" si="192"/>
        <v>4.1156788341681017E-2</v>
      </c>
      <c r="L702" s="54">
        <f t="shared" si="193"/>
        <v>-6.0576539450780197E-8</v>
      </c>
      <c r="M702" s="54">
        <f t="shared" si="194"/>
        <v>1.3983446454155034E-20</v>
      </c>
      <c r="N702" s="55">
        <f t="shared" si="195"/>
        <v>457.92864407786908</v>
      </c>
    </row>
    <row r="703" spans="1:14">
      <c r="A703" s="2">
        <v>692</v>
      </c>
      <c r="B703" s="2">
        <f t="shared" si="183"/>
        <v>6.9100000000001029E-4</v>
      </c>
      <c r="C703" s="54">
        <f t="shared" si="184"/>
        <v>1.3193503525226019E-4</v>
      </c>
      <c r="D703" s="54">
        <f t="shared" si="185"/>
        <v>4.5812984907990371E-4</v>
      </c>
      <c r="E703" s="54">
        <f t="shared" si="186"/>
        <v>9.9999955025990273E-5</v>
      </c>
      <c r="F703" s="54">
        <f t="shared" si="187"/>
        <v>4.1205017844629297E-4</v>
      </c>
      <c r="G703" s="2">
        <f t="shared" si="188"/>
        <v>1.2563306089244349E-5</v>
      </c>
      <c r="H703" s="54">
        <f t="shared" si="189"/>
        <v>-0.48081872435080952</v>
      </c>
      <c r="I703" s="62">
        <f t="shared" si="190"/>
        <v>0.66299544469976812</v>
      </c>
      <c r="J703" s="54">
        <f t="shared" si="191"/>
        <v>0.48081872435080952</v>
      </c>
      <c r="K703" s="2">
        <f t="shared" si="192"/>
        <v>4.1205017844629294E-2</v>
      </c>
      <c r="L703" s="54">
        <f t="shared" si="193"/>
        <v>-6.0443377788469736E-8</v>
      </c>
      <c r="M703" s="54">
        <f t="shared" si="194"/>
        <v>1.4003691883798737E-20</v>
      </c>
      <c r="N703" s="55">
        <f t="shared" si="195"/>
        <v>458.59163958301218</v>
      </c>
    </row>
    <row r="704" spans="1:14">
      <c r="A704" s="2">
        <v>693</v>
      </c>
      <c r="B704" s="2">
        <f t="shared" si="183"/>
        <v>6.9200000000001032E-4</v>
      </c>
      <c r="C704" s="54">
        <f t="shared" si="184"/>
        <v>1.3145421652790938E-4</v>
      </c>
      <c r="D704" s="54">
        <f t="shared" si="185"/>
        <v>4.5879284452460348E-4</v>
      </c>
      <c r="E704" s="54">
        <f t="shared" si="186"/>
        <v>9.9999954965546896E-5</v>
      </c>
      <c r="F704" s="54">
        <f t="shared" si="187"/>
        <v>4.1253099717064378E-4</v>
      </c>
      <c r="G704" s="2">
        <f t="shared" si="188"/>
        <v>1.2604511107088977E-5</v>
      </c>
      <c r="H704" s="54">
        <f t="shared" si="189"/>
        <v>-0.47934324010473373</v>
      </c>
      <c r="I704" s="62">
        <f t="shared" si="190"/>
        <v>0.66299544483289197</v>
      </c>
      <c r="J704" s="54">
        <f t="shared" si="191"/>
        <v>0.47934324010473373</v>
      </c>
      <c r="K704" s="2">
        <f t="shared" si="192"/>
        <v>4.1253099717064382E-2</v>
      </c>
      <c r="L704" s="54">
        <f t="shared" si="193"/>
        <v>-6.0310253925592692E-8</v>
      </c>
      <c r="M704" s="54">
        <f t="shared" si="194"/>
        <v>1.402393731344244E-20</v>
      </c>
      <c r="N704" s="55">
        <f t="shared" si="195"/>
        <v>459.25463508815534</v>
      </c>
    </row>
    <row r="705" spans="1:14">
      <c r="A705" s="2">
        <v>694</v>
      </c>
      <c r="B705" s="2">
        <f t="shared" si="183"/>
        <v>6.9300000000001034E-4</v>
      </c>
      <c r="C705" s="54">
        <f t="shared" si="184"/>
        <v>1.3097487328780466E-4</v>
      </c>
      <c r="D705" s="54">
        <f t="shared" si="185"/>
        <v>4.594558399694364E-4</v>
      </c>
      <c r="E705" s="54">
        <f t="shared" si="186"/>
        <v>9.9999954905236646E-5</v>
      </c>
      <c r="F705" s="54">
        <f t="shared" si="187"/>
        <v>4.1301034041074853E-4</v>
      </c>
      <c r="G705" s="2">
        <f t="shared" si="188"/>
        <v>1.2645764206806042E-5</v>
      </c>
      <c r="H705" s="54">
        <f t="shared" si="189"/>
        <v>-0.47786860209016324</v>
      </c>
      <c r="I705" s="62">
        <f t="shared" si="190"/>
        <v>0.6629954449659754</v>
      </c>
      <c r="J705" s="54">
        <f t="shared" si="191"/>
        <v>0.47786860209016324</v>
      </c>
      <c r="K705" s="2">
        <f t="shared" si="192"/>
        <v>4.1301034041074852E-2</v>
      </c>
      <c r="L705" s="54">
        <f t="shared" si="193"/>
        <v>-6.0177170421338783E-8</v>
      </c>
      <c r="M705" s="54">
        <f t="shared" si="194"/>
        <v>1.4044182743086143E-20</v>
      </c>
      <c r="N705" s="55">
        <f t="shared" si="195"/>
        <v>459.91763059329855</v>
      </c>
    </row>
    <row r="706" spans="1:14">
      <c r="A706" s="2">
        <v>695</v>
      </c>
      <c r="B706" s="2">
        <f t="shared" si="183"/>
        <v>6.9400000000001036E-4</v>
      </c>
      <c r="C706" s="54">
        <f t="shared" si="184"/>
        <v>1.304970046857145E-4</v>
      </c>
      <c r="D706" s="54">
        <f t="shared" si="185"/>
        <v>4.601188354144024E-4</v>
      </c>
      <c r="E706" s="54">
        <f t="shared" si="186"/>
        <v>9.9999954845059481E-5</v>
      </c>
      <c r="F706" s="54">
        <f t="shared" si="187"/>
        <v>4.1348820901283872E-4</v>
      </c>
      <c r="G706" s="2">
        <f t="shared" si="188"/>
        <v>1.2687065240847117E-5</v>
      </c>
      <c r="H706" s="54">
        <f t="shared" si="189"/>
        <v>-0.476394835506736</v>
      </c>
      <c r="I706" s="62">
        <f t="shared" si="190"/>
        <v>0.66299544509901609</v>
      </c>
      <c r="J706" s="54">
        <f t="shared" si="191"/>
        <v>0.476394835506736</v>
      </c>
      <c r="K706" s="2">
        <f t="shared" si="192"/>
        <v>4.1348820901283868E-2</v>
      </c>
      <c r="L706" s="54">
        <f t="shared" si="193"/>
        <v>-6.0044129821058771E-8</v>
      </c>
      <c r="M706" s="54">
        <f t="shared" si="194"/>
        <v>1.4064428172729846E-20</v>
      </c>
      <c r="N706" s="55">
        <f t="shared" si="195"/>
        <v>460.58062609844166</v>
      </c>
    </row>
    <row r="707" spans="1:14">
      <c r="A707" s="2">
        <v>696</v>
      </c>
      <c r="B707" s="2">
        <f t="shared" si="183"/>
        <v>6.9500000000001039E-4</v>
      </c>
      <c r="C707" s="54">
        <f t="shared" si="184"/>
        <v>1.3002060985020777E-4</v>
      </c>
      <c r="D707" s="54">
        <f t="shared" si="185"/>
        <v>4.6078183085950143E-4</v>
      </c>
      <c r="E707" s="54">
        <f t="shared" si="186"/>
        <v>9.9999954785015349E-5</v>
      </c>
      <c r="F707" s="54">
        <f t="shared" si="187"/>
        <v>4.1396460384834547E-4</v>
      </c>
      <c r="G707" s="2">
        <f t="shared" si="188"/>
        <v>1.27284140617484E-5</v>
      </c>
      <c r="H707" s="54">
        <f t="shared" si="189"/>
        <v>-0.47492196540797293</v>
      </c>
      <c r="I707" s="62">
        <f t="shared" si="190"/>
        <v>0.66299544523201126</v>
      </c>
      <c r="J707" s="54">
        <f t="shared" si="191"/>
        <v>0.47492196540797293</v>
      </c>
      <c r="K707" s="2">
        <f t="shared" si="192"/>
        <v>4.1396460384834549E-2</v>
      </c>
      <c r="L707" s="54">
        <f t="shared" si="193"/>
        <v>-5.9911134656247666E-8</v>
      </c>
      <c r="M707" s="54">
        <f t="shared" si="194"/>
        <v>1.4084673602373549E-20</v>
      </c>
      <c r="N707" s="55">
        <f t="shared" si="195"/>
        <v>461.24362160358487</v>
      </c>
    </row>
    <row r="708" spans="1:14">
      <c r="A708" s="2">
        <v>697</v>
      </c>
      <c r="B708" s="2">
        <f t="shared" si="183"/>
        <v>6.9600000000001041E-4</v>
      </c>
      <c r="C708" s="54">
        <f t="shared" si="184"/>
        <v>1.295456878847998E-4</v>
      </c>
      <c r="D708" s="54">
        <f t="shared" si="185"/>
        <v>4.6144482630473344E-4</v>
      </c>
      <c r="E708" s="54">
        <f t="shared" si="186"/>
        <v>9.999995472510422E-5</v>
      </c>
      <c r="F708" s="54">
        <f t="shared" si="187"/>
        <v>4.1443952581375344E-4</v>
      </c>
      <c r="G708" s="2">
        <f t="shared" si="188"/>
        <v>1.2769810522133235E-5</v>
      </c>
      <c r="H708" s="54">
        <f t="shared" si="189"/>
        <v>-0.47345001670116049</v>
      </c>
      <c r="I708" s="62">
        <f t="shared" si="190"/>
        <v>0.66299544536495847</v>
      </c>
      <c r="J708" s="54">
        <f t="shared" si="191"/>
        <v>0.47345001670116049</v>
      </c>
      <c r="K708" s="2">
        <f t="shared" si="192"/>
        <v>4.1443952581375343E-2</v>
      </c>
      <c r="L708" s="54">
        <f t="shared" si="193"/>
        <v>-5.9778187444528659E-8</v>
      </c>
      <c r="M708" s="54">
        <f t="shared" si="194"/>
        <v>1.4104919032017252E-20</v>
      </c>
      <c r="N708" s="55">
        <f t="shared" si="195"/>
        <v>461.90661710872803</v>
      </c>
    </row>
    <row r="709" spans="1:14">
      <c r="A709" s="2">
        <v>698</v>
      </c>
      <c r="B709" s="2">
        <f t="shared" si="183"/>
        <v>6.9700000000001044E-4</v>
      </c>
      <c r="C709" s="54">
        <f t="shared" si="184"/>
        <v>1.2907223786809863E-4</v>
      </c>
      <c r="D709" s="54">
        <f t="shared" si="185"/>
        <v>4.6210782175009837E-4</v>
      </c>
      <c r="E709" s="54">
        <f t="shared" si="186"/>
        <v>9.9999954665326029E-5</v>
      </c>
      <c r="F709" s="54">
        <f t="shared" si="187"/>
        <v>4.1491297583045461E-4</v>
      </c>
      <c r="G709" s="2">
        <f t="shared" si="188"/>
        <v>1.2811254474714611E-5</v>
      </c>
      <c r="H709" s="54">
        <f t="shared" si="189"/>
        <v>-0.47197901414723975</v>
      </c>
      <c r="I709" s="62">
        <f t="shared" si="190"/>
        <v>0.66299544549785516</v>
      </c>
      <c r="J709" s="54">
        <f t="shared" si="191"/>
        <v>0.47197901414723975</v>
      </c>
      <c r="K709" s="2">
        <f t="shared" si="192"/>
        <v>4.1491297583045463E-2</v>
      </c>
      <c r="L709" s="54">
        <f t="shared" si="193"/>
        <v>-5.9645290689637625E-8</v>
      </c>
      <c r="M709" s="54">
        <f t="shared" si="194"/>
        <v>1.4125164461660955E-20</v>
      </c>
      <c r="N709" s="55">
        <f t="shared" si="195"/>
        <v>462.56961261387113</v>
      </c>
    </row>
    <row r="710" spans="1:14">
      <c r="A710" s="2">
        <v>699</v>
      </c>
      <c r="B710" s="2">
        <f t="shared" si="183"/>
        <v>6.9800000000001046E-4</v>
      </c>
      <c r="C710" s="54">
        <f t="shared" si="184"/>
        <v>1.2860025885395138E-4</v>
      </c>
      <c r="D710" s="54">
        <f t="shared" si="185"/>
        <v>4.6277081719559623E-4</v>
      </c>
      <c r="E710" s="54">
        <f t="shared" si="186"/>
        <v>9.9999954605680733E-5</v>
      </c>
      <c r="F710" s="54">
        <f t="shared" si="187"/>
        <v>4.1538495484460186E-4</v>
      </c>
      <c r="G710" s="2">
        <f t="shared" si="188"/>
        <v>1.2852745772297656E-5</v>
      </c>
      <c r="H710" s="54">
        <f t="shared" si="189"/>
        <v>-0.47050898236070238</v>
      </c>
      <c r="I710" s="62">
        <f t="shared" si="190"/>
        <v>0.66299544563069901</v>
      </c>
      <c r="J710" s="54">
        <f t="shared" si="191"/>
        <v>0.47050898236070238</v>
      </c>
      <c r="K710" s="2">
        <f t="shared" si="192"/>
        <v>4.1538495484460189E-2</v>
      </c>
      <c r="L710" s="54">
        <f t="shared" si="193"/>
        <v>-5.9512446881408291E-8</v>
      </c>
      <c r="M710" s="54">
        <f t="shared" si="194"/>
        <v>1.4145409891304659E-20</v>
      </c>
      <c r="N710" s="55">
        <f t="shared" si="195"/>
        <v>463.23260811901434</v>
      </c>
    </row>
    <row r="711" spans="1:14">
      <c r="A711" s="2">
        <v>700</v>
      </c>
      <c r="B711" s="2">
        <f t="shared" si="183"/>
        <v>6.9900000000001049E-4</v>
      </c>
      <c r="C711" s="54">
        <f t="shared" si="184"/>
        <v>1.2812974987159068E-4</v>
      </c>
      <c r="D711" s="54">
        <f t="shared" si="185"/>
        <v>4.6343381264122695E-4</v>
      </c>
      <c r="E711" s="54">
        <f t="shared" si="186"/>
        <v>9.999995454616828E-5</v>
      </c>
      <c r="F711" s="54">
        <f t="shared" si="187"/>
        <v>4.1585546382696254E-4</v>
      </c>
      <c r="G711" s="2">
        <f t="shared" si="188"/>
        <v>1.2894284267782116E-5</v>
      </c>
      <c r="H711" s="54">
        <f t="shared" si="189"/>
        <v>-0.46903994580949154</v>
      </c>
      <c r="I711" s="62">
        <f t="shared" si="190"/>
        <v>0.66299544576348735</v>
      </c>
      <c r="J711" s="54">
        <f t="shared" si="191"/>
        <v>0.46903994580949154</v>
      </c>
      <c r="K711" s="2">
        <f t="shared" si="192"/>
        <v>4.1585546382696251E-2</v>
      </c>
      <c r="L711" s="54">
        <f t="shared" si="193"/>
        <v>-5.9379658495758024E-8</v>
      </c>
      <c r="M711" s="54">
        <f t="shared" si="194"/>
        <v>1.4165655320948362E-20</v>
      </c>
      <c r="N711" s="55">
        <f t="shared" si="195"/>
        <v>463.89560362415756</v>
      </c>
    </row>
    <row r="712" spans="1:14">
      <c r="A712" s="2">
        <v>701</v>
      </c>
      <c r="B712" s="2">
        <f t="shared" si="183"/>
        <v>7.0000000000001051E-4</v>
      </c>
      <c r="C712" s="54">
        <f t="shared" si="184"/>
        <v>1.2766070992578117E-4</v>
      </c>
      <c r="D712" s="54">
        <f t="shared" si="185"/>
        <v>4.6409680808699044E-4</v>
      </c>
      <c r="E712" s="54">
        <f t="shared" si="186"/>
        <v>9.9999954486788627E-5</v>
      </c>
      <c r="F712" s="54">
        <f t="shared" si="187"/>
        <v>4.1632450377277201E-4</v>
      </c>
      <c r="G712" s="2">
        <f t="shared" si="188"/>
        <v>1.2935869814164812E-5</v>
      </c>
      <c r="H712" s="54">
        <f t="shared" si="189"/>
        <v>-0.46757192881491066</v>
      </c>
      <c r="I712" s="62">
        <f t="shared" si="190"/>
        <v>0.66299544589621784</v>
      </c>
      <c r="J712" s="54">
        <f t="shared" si="191"/>
        <v>0.46757192881491066</v>
      </c>
      <c r="K712" s="2">
        <f t="shared" si="192"/>
        <v>4.1632450377277204E-2</v>
      </c>
      <c r="L712" s="54">
        <f t="shared" si="193"/>
        <v>-5.9246927994674219E-8</v>
      </c>
      <c r="M712" s="54">
        <f t="shared" si="194"/>
        <v>1.4185900750592065E-20</v>
      </c>
      <c r="N712" s="55">
        <f t="shared" si="195"/>
        <v>464.55859912930066</v>
      </c>
    </row>
    <row r="713" spans="1:14">
      <c r="A713" s="2">
        <v>702</v>
      </c>
      <c r="B713" s="2">
        <f t="shared" si="183"/>
        <v>7.0100000000001053E-4</v>
      </c>
      <c r="C713" s="54">
        <f t="shared" si="184"/>
        <v>1.2719313799696626E-4</v>
      </c>
      <c r="D713" s="54">
        <f t="shared" si="185"/>
        <v>4.6475980353288663E-4</v>
      </c>
      <c r="E713" s="54">
        <f t="shared" si="186"/>
        <v>9.9999954427541695E-5</v>
      </c>
      <c r="F713" s="54">
        <f t="shared" si="187"/>
        <v>4.167920757015869E-4</v>
      </c>
      <c r="G713" s="2">
        <f t="shared" si="188"/>
        <v>1.2977502264542089E-5</v>
      </c>
      <c r="H713" s="54">
        <f t="shared" si="189"/>
        <v>-0.46610495555153769</v>
      </c>
      <c r="I713" s="62">
        <f t="shared" si="190"/>
        <v>0.66299544602888805</v>
      </c>
      <c r="J713" s="54">
        <f t="shared" si="191"/>
        <v>0.46610495555153769</v>
      </c>
      <c r="K713" s="2">
        <f t="shared" si="192"/>
        <v>4.1679207570158687E-2</v>
      </c>
      <c r="L713" s="54">
        <f t="shared" si="193"/>
        <v>-5.9114257826201378E-8</v>
      </c>
      <c r="M713" s="54">
        <f t="shared" si="194"/>
        <v>1.4206146180235768E-20</v>
      </c>
      <c r="N713" s="55">
        <f t="shared" si="195"/>
        <v>465.22159463444382</v>
      </c>
    </row>
    <row r="714" spans="1:14">
      <c r="A714" s="2">
        <v>703</v>
      </c>
      <c r="B714" s="2">
        <f t="shared" si="183"/>
        <v>7.0200000000001056E-4</v>
      </c>
      <c r="C714" s="54">
        <f t="shared" si="184"/>
        <v>1.2672703304141472E-4</v>
      </c>
      <c r="D714" s="54">
        <f t="shared" si="185"/>
        <v>4.6542279897891553E-4</v>
      </c>
      <c r="E714" s="54">
        <f t="shared" si="186"/>
        <v>9.9999954368427442E-5</v>
      </c>
      <c r="F714" s="54">
        <f t="shared" si="187"/>
        <v>4.1725818065713844E-4</v>
      </c>
      <c r="G714" s="2">
        <f t="shared" si="188"/>
        <v>1.3019181472112248E-5</v>
      </c>
      <c r="H714" s="54">
        <f t="shared" si="189"/>
        <v>-0.4646390500471459</v>
      </c>
      <c r="I714" s="62">
        <f t="shared" si="190"/>
        <v>0.66299544616149542</v>
      </c>
      <c r="J714" s="54">
        <f t="shared" si="191"/>
        <v>0.4646390500471459</v>
      </c>
      <c r="K714" s="2">
        <f t="shared" si="192"/>
        <v>4.1725818065713842E-2</v>
      </c>
      <c r="L714" s="54">
        <f t="shared" si="193"/>
        <v>-5.8981650424428747E-8</v>
      </c>
      <c r="M714" s="54">
        <f t="shared" si="194"/>
        <v>1.4226391609879471E-20</v>
      </c>
      <c r="N714" s="55">
        <f t="shared" si="195"/>
        <v>465.88459013958692</v>
      </c>
    </row>
    <row r="715" spans="1:14">
      <c r="A715" s="2">
        <v>704</v>
      </c>
      <c r="B715" s="2">
        <f t="shared" si="183"/>
        <v>7.0300000000001058E-4</v>
      </c>
      <c r="C715" s="54">
        <f t="shared" si="184"/>
        <v>1.2626239399136759E-4</v>
      </c>
      <c r="D715" s="54">
        <f t="shared" si="185"/>
        <v>4.6608579442507703E-4</v>
      </c>
      <c r="E715" s="54">
        <f t="shared" si="186"/>
        <v>9.9999954309445787E-5</v>
      </c>
      <c r="F715" s="54">
        <f t="shared" si="187"/>
        <v>4.1772281970718557E-4</v>
      </c>
      <c r="G715" s="2">
        <f t="shared" si="188"/>
        <v>1.3060907290177961E-5</v>
      </c>
      <c r="H715" s="54">
        <f t="shared" si="189"/>
        <v>-0.46317423618263065</v>
      </c>
      <c r="I715" s="62">
        <f t="shared" si="190"/>
        <v>0.66299544629403762</v>
      </c>
      <c r="J715" s="54">
        <f t="shared" si="191"/>
        <v>0.46317423618263065</v>
      </c>
      <c r="K715" s="2">
        <f t="shared" si="192"/>
        <v>4.1772281970718556E-2</v>
      </c>
      <c r="L715" s="54">
        <f t="shared" si="193"/>
        <v>-5.8849108209478634E-8</v>
      </c>
      <c r="M715" s="54">
        <f t="shared" si="194"/>
        <v>1.4246637039523174E-20</v>
      </c>
      <c r="N715" s="55">
        <f t="shared" si="195"/>
        <v>466.54758564473013</v>
      </c>
    </row>
    <row r="716" spans="1:14">
      <c r="A716" s="2">
        <v>705</v>
      </c>
      <c r="B716" s="2">
        <f t="shared" si="183"/>
        <v>7.0400000000001061E-4</v>
      </c>
      <c r="C716" s="54">
        <f t="shared" si="184"/>
        <v>1.2579921975518495E-4</v>
      </c>
      <c r="D716" s="54">
        <f t="shared" si="185"/>
        <v>4.6674878987137107E-4</v>
      </c>
      <c r="E716" s="54">
        <f t="shared" si="186"/>
        <v>9.9999954250596675E-5</v>
      </c>
      <c r="F716" s="54">
        <f t="shared" si="187"/>
        <v>4.1818599394336821E-4</v>
      </c>
      <c r="G716" s="2">
        <f t="shared" si="188"/>
        <v>1.310267957214868E-5</v>
      </c>
      <c r="H716" s="54">
        <f t="shared" si="189"/>
        <v>-0.4617105376919422</v>
      </c>
      <c r="I716" s="62">
        <f t="shared" si="190"/>
        <v>0.66299544642651231</v>
      </c>
      <c r="J716" s="54">
        <f t="shared" si="191"/>
        <v>0.4617105376919422</v>
      </c>
      <c r="K716" s="2">
        <f t="shared" si="192"/>
        <v>4.1818599394336818E-2</v>
      </c>
      <c r="L716" s="54">
        <f t="shared" si="193"/>
        <v>-5.8716633587495251E-8</v>
      </c>
      <c r="M716" s="54">
        <f t="shared" si="194"/>
        <v>1.4266882469166877E-20</v>
      </c>
      <c r="N716" s="55">
        <f t="shared" si="195"/>
        <v>467.21058114987335</v>
      </c>
    </row>
    <row r="717" spans="1:14">
      <c r="A717" s="2">
        <v>706</v>
      </c>
      <c r="B717" s="2">
        <f t="shared" si="183"/>
        <v>7.0500000000001063E-4</v>
      </c>
      <c r="C717" s="54">
        <f t="shared" si="184"/>
        <v>1.2533750921749301E-4</v>
      </c>
      <c r="D717" s="54">
        <f t="shared" si="185"/>
        <v>4.674117853177976E-4</v>
      </c>
      <c r="E717" s="54">
        <f t="shared" si="186"/>
        <v>9.9999954191880039E-5</v>
      </c>
      <c r="F717" s="54">
        <f t="shared" si="187"/>
        <v>4.1864770448106015E-4</v>
      </c>
      <c r="G717" s="2">
        <f t="shared" si="188"/>
        <v>1.3144498171543017E-5</v>
      </c>
      <c r="H717" s="54">
        <f t="shared" si="189"/>
        <v>-0.46024797816202523</v>
      </c>
      <c r="I717" s="62">
        <f t="shared" si="190"/>
        <v>0.66299544655891696</v>
      </c>
      <c r="J717" s="54">
        <f t="shared" si="191"/>
        <v>0.46024797816202523</v>
      </c>
      <c r="K717" s="2">
        <f t="shared" si="192"/>
        <v>4.1864770448106013E-2</v>
      </c>
      <c r="L717" s="54">
        <f t="shared" si="193"/>
        <v>-5.8584228950634318E-8</v>
      </c>
      <c r="M717" s="54">
        <f t="shared" si="194"/>
        <v>1.428712789881058E-20</v>
      </c>
      <c r="N717" s="55">
        <f t="shared" si="195"/>
        <v>467.87357665501645</v>
      </c>
    </row>
    <row r="718" spans="1:14">
      <c r="A718" s="2">
        <v>707</v>
      </c>
      <c r="B718" s="2">
        <f t="shared" si="183"/>
        <v>7.0600000000001066E-4</v>
      </c>
      <c r="C718" s="54">
        <f t="shared" si="184"/>
        <v>1.2487726123933099E-4</v>
      </c>
      <c r="D718" s="54">
        <f t="shared" si="185"/>
        <v>4.6807478076435651E-4</v>
      </c>
      <c r="E718" s="54">
        <f t="shared" si="186"/>
        <v>9.9999954133295812E-5</v>
      </c>
      <c r="F718" s="54">
        <f t="shared" si="187"/>
        <v>4.1910795245922217E-4</v>
      </c>
      <c r="G718" s="2">
        <f t="shared" si="188"/>
        <v>1.3186362941991123E-5</v>
      </c>
      <c r="H718" s="54">
        <f t="shared" si="189"/>
        <v>-0.4587865810327646</v>
      </c>
      <c r="I718" s="62">
        <f t="shared" si="190"/>
        <v>0.66299544669124921</v>
      </c>
      <c r="J718" s="54">
        <f t="shared" si="191"/>
        <v>0.4587865810327646</v>
      </c>
      <c r="K718" s="2">
        <f t="shared" si="192"/>
        <v>4.1910795245922214E-2</v>
      </c>
      <c r="L718" s="54">
        <f t="shared" si="193"/>
        <v>-5.8451896677053128E-8</v>
      </c>
      <c r="M718" s="54">
        <f t="shared" si="194"/>
        <v>1.4307373328454283E-20</v>
      </c>
      <c r="N718" s="55">
        <f t="shared" si="195"/>
        <v>468.53657216015961</v>
      </c>
    </row>
    <row r="719" spans="1:14">
      <c r="A719" s="2">
        <v>708</v>
      </c>
      <c r="B719" s="2">
        <f t="shared" si="183"/>
        <v>7.0700000000001068E-4</v>
      </c>
      <c r="C719" s="54">
        <f t="shared" si="184"/>
        <v>1.2441847465829824E-4</v>
      </c>
      <c r="D719" s="54">
        <f t="shared" si="185"/>
        <v>4.6873777621104774E-4</v>
      </c>
      <c r="E719" s="54">
        <f t="shared" si="186"/>
        <v>9.9999954074843911E-5</v>
      </c>
      <c r="F719" s="54">
        <f t="shared" si="187"/>
        <v>4.1956673904025495E-4</v>
      </c>
      <c r="G719" s="2">
        <f t="shared" si="188"/>
        <v>1.3228273737237045E-5</v>
      </c>
      <c r="H719" s="54">
        <f t="shared" si="189"/>
        <v>-0.45732636959693662</v>
      </c>
      <c r="I719" s="62">
        <f t="shared" si="190"/>
        <v>0.66299544682350675</v>
      </c>
      <c r="J719" s="54">
        <f t="shared" si="191"/>
        <v>0.45732636959693662</v>
      </c>
      <c r="K719" s="2">
        <f t="shared" si="192"/>
        <v>4.1956673904025493E-2</v>
      </c>
      <c r="L719" s="54">
        <f t="shared" si="193"/>
        <v>-5.8319639130901315E-8</v>
      </c>
      <c r="M719" s="54">
        <f t="shared" si="194"/>
        <v>1.4327618758097987E-20</v>
      </c>
      <c r="N719" s="55">
        <f t="shared" si="195"/>
        <v>469.19956766530282</v>
      </c>
    </row>
    <row r="720" spans="1:14">
      <c r="A720" s="2">
        <v>709</v>
      </c>
      <c r="B720" s="2">
        <f t="shared" si="183"/>
        <v>7.080000000000107E-4</v>
      </c>
      <c r="C720" s="54">
        <f t="shared" si="184"/>
        <v>1.2396114828870129E-4</v>
      </c>
      <c r="D720" s="54">
        <f t="shared" si="185"/>
        <v>4.6940077165787125E-4</v>
      </c>
      <c r="E720" s="54">
        <f t="shared" si="186"/>
        <v>9.999995401652427E-5</v>
      </c>
      <c r="F720" s="54">
        <f t="shared" si="187"/>
        <v>4.2002406540985187E-4</v>
      </c>
      <c r="G720" s="2">
        <f t="shared" si="188"/>
        <v>1.3270230411141071E-5</v>
      </c>
      <c r="H720" s="54">
        <f t="shared" si="189"/>
        <v>-0.45586736700016639</v>
      </c>
      <c r="I720" s="62">
        <f t="shared" si="190"/>
        <v>0.66299544695568724</v>
      </c>
      <c r="J720" s="54">
        <f t="shared" si="191"/>
        <v>0.45586736700016639</v>
      </c>
      <c r="K720" s="2">
        <f t="shared" si="192"/>
        <v>4.2002406540985186E-2</v>
      </c>
      <c r="L720" s="54">
        <f t="shared" si="193"/>
        <v>-5.8187458662312191E-8</v>
      </c>
      <c r="M720" s="54">
        <f t="shared" si="194"/>
        <v>1.434786418774169E-20</v>
      </c>
      <c r="N720" s="55">
        <f t="shared" si="195"/>
        <v>469.86256317044592</v>
      </c>
    </row>
    <row r="721" spans="1:14">
      <c r="A721" s="2">
        <v>710</v>
      </c>
      <c r="B721" s="2">
        <f t="shared" si="183"/>
        <v>7.0900000000001073E-4</v>
      </c>
      <c r="C721" s="54">
        <f t="shared" si="184"/>
        <v>1.2350528092170112E-4</v>
      </c>
      <c r="D721" s="54">
        <f t="shared" si="185"/>
        <v>4.7006376710482693E-4</v>
      </c>
      <c r="E721" s="54">
        <f t="shared" si="186"/>
        <v>9.9999953958336806E-5</v>
      </c>
      <c r="F721" s="54">
        <f t="shared" si="187"/>
        <v>4.2047993277685204E-4</v>
      </c>
      <c r="G721" s="2">
        <f t="shared" si="188"/>
        <v>1.3312232817682056E-5</v>
      </c>
      <c r="H721" s="54">
        <f t="shared" si="189"/>
        <v>-0.45440959624089178</v>
      </c>
      <c r="I721" s="62">
        <f t="shared" si="190"/>
        <v>0.66299544708778824</v>
      </c>
      <c r="J721" s="54">
        <f t="shared" si="191"/>
        <v>0.45440959624089178</v>
      </c>
      <c r="K721" s="2">
        <f t="shared" si="192"/>
        <v>4.2047993277685207E-2</v>
      </c>
      <c r="L721" s="54">
        <f t="shared" si="193"/>
        <v>-5.8055357607394737E-8</v>
      </c>
      <c r="M721" s="54">
        <f t="shared" si="194"/>
        <v>1.4368109617385393E-20</v>
      </c>
      <c r="N721" s="55">
        <f t="shared" si="195"/>
        <v>470.52555867558914</v>
      </c>
    </row>
    <row r="722" spans="1:14">
      <c r="A722" s="2">
        <v>711</v>
      </c>
      <c r="B722" s="2">
        <f t="shared" si="183"/>
        <v>7.1000000000001075E-4</v>
      </c>
      <c r="C722" s="54">
        <f t="shared" si="184"/>
        <v>1.2305087132546022E-4</v>
      </c>
      <c r="D722" s="54">
        <f t="shared" si="185"/>
        <v>4.7072676255191471E-4</v>
      </c>
      <c r="E722" s="54">
        <f t="shared" si="186"/>
        <v>9.9999953900281453E-5</v>
      </c>
      <c r="F722" s="54">
        <f t="shared" si="187"/>
        <v>4.2093434237309291E-4</v>
      </c>
      <c r="G722" s="2">
        <f t="shared" si="188"/>
        <v>1.3354280810959742E-5</v>
      </c>
      <c r="H722" s="54">
        <f t="shared" si="189"/>
        <v>-0.45295308017033348</v>
      </c>
      <c r="I722" s="62">
        <f t="shared" si="190"/>
        <v>0.66299544721980763</v>
      </c>
      <c r="J722" s="54">
        <f t="shared" si="191"/>
        <v>0.45295308017033348</v>
      </c>
      <c r="K722" s="2">
        <f t="shared" si="192"/>
        <v>4.2093434237309289E-2</v>
      </c>
      <c r="L722" s="54">
        <f t="shared" si="193"/>
        <v>-5.7923338288226125E-8</v>
      </c>
      <c r="M722" s="54">
        <f t="shared" si="194"/>
        <v>1.4388355047029096E-20</v>
      </c>
      <c r="N722" s="55">
        <f t="shared" si="195"/>
        <v>471.18855418073224</v>
      </c>
    </row>
    <row r="723" spans="1:14">
      <c r="A723" s="2">
        <v>712</v>
      </c>
      <c r="B723" s="2">
        <f t="shared" si="183"/>
        <v>7.1100000000001078E-4</v>
      </c>
      <c r="C723" s="54">
        <f t="shared" si="184"/>
        <v>1.225979182452899E-4</v>
      </c>
      <c r="D723" s="54">
        <f t="shared" si="185"/>
        <v>4.713897579991345E-4</v>
      </c>
      <c r="E723" s="54">
        <f t="shared" si="186"/>
        <v>9.9999953842358114E-5</v>
      </c>
      <c r="F723" s="54">
        <f t="shared" si="187"/>
        <v>4.2138729545326326E-4</v>
      </c>
      <c r="G723" s="2">
        <f t="shared" si="188"/>
        <v>1.3396374245197051E-5</v>
      </c>
      <c r="H723" s="54">
        <f t="shared" si="189"/>
        <v>-0.45149784149246991</v>
      </c>
      <c r="I723" s="62">
        <f t="shared" si="190"/>
        <v>0.66299544735174287</v>
      </c>
      <c r="J723" s="54">
        <f t="shared" si="191"/>
        <v>0.45149784149246991</v>
      </c>
      <c r="K723" s="2">
        <f t="shared" si="192"/>
        <v>4.2138729545326326E-2</v>
      </c>
      <c r="L723" s="54">
        <f t="shared" si="193"/>
        <v>-5.7791403012844881E-8</v>
      </c>
      <c r="M723" s="54">
        <f t="shared" si="194"/>
        <v>1.4408600476672799E-20</v>
      </c>
      <c r="N723" s="55">
        <f t="shared" si="195"/>
        <v>471.8515496858754</v>
      </c>
    </row>
    <row r="724" spans="1:14">
      <c r="A724" s="2">
        <v>713</v>
      </c>
      <c r="B724" s="2">
        <f t="shared" si="183"/>
        <v>7.120000000000108E-4</v>
      </c>
      <c r="C724" s="54">
        <f t="shared" si="184"/>
        <v>1.2214642040379742E-4</v>
      </c>
      <c r="D724" s="54">
        <f t="shared" si="185"/>
        <v>4.7205275344648623E-4</v>
      </c>
      <c r="E724" s="54">
        <f t="shared" si="186"/>
        <v>9.999995378456671E-5</v>
      </c>
      <c r="F724" s="54">
        <f t="shared" si="187"/>
        <v>4.2183879329475574E-4</v>
      </c>
      <c r="G724" s="2">
        <f t="shared" si="188"/>
        <v>1.3438512974742378E-5</v>
      </c>
      <c r="H724" s="54">
        <f t="shared" si="189"/>
        <v>-0.45004390276401973</v>
      </c>
      <c r="I724" s="62">
        <f t="shared" si="190"/>
        <v>0.66299544748359185</v>
      </c>
      <c r="J724" s="54">
        <f t="shared" si="191"/>
        <v>0.45004390276401973</v>
      </c>
      <c r="K724" s="2">
        <f t="shared" si="192"/>
        <v>4.2183879329475572E-2</v>
      </c>
      <c r="L724" s="54">
        <f t="shared" si="193"/>
        <v>-5.7659554075244642E-8</v>
      </c>
      <c r="M724" s="54">
        <f t="shared" si="194"/>
        <v>1.4428845906316502E-20</v>
      </c>
      <c r="N724" s="55">
        <f t="shared" si="195"/>
        <v>472.51454519101861</v>
      </c>
    </row>
    <row r="725" spans="1:14">
      <c r="A725" s="2">
        <v>714</v>
      </c>
      <c r="B725" s="2">
        <f t="shared" si="183"/>
        <v>7.1300000000001083E-4</v>
      </c>
      <c r="C725" s="54">
        <f t="shared" si="184"/>
        <v>1.216963765010334E-4</v>
      </c>
      <c r="D725" s="54">
        <f t="shared" si="185"/>
        <v>4.727157488939698E-4</v>
      </c>
      <c r="E725" s="54">
        <f t="shared" si="186"/>
        <v>9.9999953726907158E-5</v>
      </c>
      <c r="F725" s="54">
        <f t="shared" si="187"/>
        <v>4.2228883719751974E-4</v>
      </c>
      <c r="G725" s="2">
        <f t="shared" si="188"/>
        <v>1.3480696854071854E-5</v>
      </c>
      <c r="H725" s="54">
        <f t="shared" si="189"/>
        <v>-0.44859128639442925</v>
      </c>
      <c r="I725" s="62">
        <f t="shared" si="190"/>
        <v>0.66299544761535212</v>
      </c>
      <c r="J725" s="54">
        <f t="shared" si="191"/>
        <v>0.44859128639442925</v>
      </c>
      <c r="K725" s="2">
        <f t="shared" si="192"/>
        <v>4.2228883719751975E-2</v>
      </c>
      <c r="L725" s="54">
        <f t="shared" si="193"/>
        <v>-5.7527793755368512E-8</v>
      </c>
      <c r="M725" s="54">
        <f t="shared" si="194"/>
        <v>1.4449091335960205E-20</v>
      </c>
      <c r="N725" s="55">
        <f t="shared" si="195"/>
        <v>473.17754069616171</v>
      </c>
    </row>
    <row r="726" spans="1:14">
      <c r="A726" s="2">
        <v>715</v>
      </c>
      <c r="B726" s="2">
        <f t="shared" si="183"/>
        <v>7.1400000000001085E-4</v>
      </c>
      <c r="C726" s="54">
        <f t="shared" si="184"/>
        <v>1.2124778521463897E-4</v>
      </c>
      <c r="D726" s="54">
        <f t="shared" si="185"/>
        <v>4.7337874434158516E-4</v>
      </c>
      <c r="E726" s="54">
        <f t="shared" si="186"/>
        <v>9.9999953669379363E-5</v>
      </c>
      <c r="F726" s="54">
        <f t="shared" si="187"/>
        <v>4.2273742848391416E-4</v>
      </c>
      <c r="G726" s="2">
        <f t="shared" si="188"/>
        <v>1.3522925737791607E-5</v>
      </c>
      <c r="H726" s="54">
        <f t="shared" si="189"/>
        <v>-0.44714001464586589</v>
      </c>
      <c r="I726" s="62">
        <f t="shared" si="190"/>
        <v>0.66299544774702157</v>
      </c>
      <c r="J726" s="54">
        <f t="shared" si="191"/>
        <v>0.44714001464586589</v>
      </c>
      <c r="K726" s="2">
        <f t="shared" si="192"/>
        <v>4.2273742848391416E-2</v>
      </c>
      <c r="L726" s="54">
        <f t="shared" si="193"/>
        <v>-5.7396124319104012E-8</v>
      </c>
      <c r="M726" s="54">
        <f t="shared" si="194"/>
        <v>1.4469336765603911E-20</v>
      </c>
      <c r="N726" s="55">
        <f t="shared" si="195"/>
        <v>473.84053620130499</v>
      </c>
    </row>
    <row r="727" spans="1:14">
      <c r="A727" s="2">
        <v>716</v>
      </c>
      <c r="B727" s="2">
        <f t="shared" si="183"/>
        <v>7.1500000000001087E-4</v>
      </c>
      <c r="C727" s="54">
        <f t="shared" si="184"/>
        <v>1.208006451999931E-4</v>
      </c>
      <c r="D727" s="54">
        <f t="shared" si="185"/>
        <v>4.7404173978933219E-4</v>
      </c>
      <c r="E727" s="54">
        <f t="shared" si="186"/>
        <v>9.9999953611983245E-5</v>
      </c>
      <c r="F727" s="54">
        <f t="shared" si="187"/>
        <v>4.2318456849856003E-4</v>
      </c>
      <c r="G727" s="2">
        <f t="shared" si="188"/>
        <v>1.3565199480639999E-5</v>
      </c>
      <c r="H727" s="54">
        <f t="shared" si="189"/>
        <v>-0.4456901096332177</v>
      </c>
      <c r="I727" s="62">
        <f t="shared" si="190"/>
        <v>0.66299544787859788</v>
      </c>
      <c r="J727" s="54">
        <f t="shared" si="191"/>
        <v>0.4456901096332177</v>
      </c>
      <c r="K727" s="2">
        <f t="shared" si="192"/>
        <v>4.2318456849856002E-2</v>
      </c>
      <c r="L727" s="54">
        <f t="shared" si="193"/>
        <v>-5.7264548018278572E-8</v>
      </c>
      <c r="M727" s="54">
        <f t="shared" si="194"/>
        <v>1.4489582195247614E-20</v>
      </c>
      <c r="N727" s="55">
        <f t="shared" si="195"/>
        <v>474.5035317064482</v>
      </c>
    </row>
    <row r="728" spans="1:14">
      <c r="A728" s="2">
        <v>717</v>
      </c>
      <c r="B728" s="2">
        <f t="shared" si="183"/>
        <v>7.160000000000109E-4</v>
      </c>
      <c r="C728" s="54">
        <f t="shared" si="184"/>
        <v>1.2035495509035989E-4</v>
      </c>
      <c r="D728" s="54">
        <f t="shared" si="185"/>
        <v>4.747047352372108E-4</v>
      </c>
      <c r="E728" s="54">
        <f t="shared" si="186"/>
        <v>9.9999953554718695E-5</v>
      </c>
      <c r="F728" s="54">
        <f t="shared" si="187"/>
        <v>4.2363025860819327E-4</v>
      </c>
      <c r="G728" s="2">
        <f t="shared" si="188"/>
        <v>1.3607517937489855E-5</v>
      </c>
      <c r="H728" s="54">
        <f t="shared" si="189"/>
        <v>-0.4442415933240989</v>
      </c>
      <c r="I728" s="62">
        <f t="shared" si="190"/>
        <v>0.66299544801007881</v>
      </c>
      <c r="J728" s="54">
        <f t="shared" si="191"/>
        <v>0.4442415933240989</v>
      </c>
      <c r="K728" s="2">
        <f t="shared" si="192"/>
        <v>4.2363025860819324E-2</v>
      </c>
      <c r="L728" s="54">
        <f t="shared" si="193"/>
        <v>-5.7133067090655684E-8</v>
      </c>
      <c r="M728" s="54">
        <f t="shared" si="194"/>
        <v>1.4509827624891317E-20</v>
      </c>
      <c r="N728" s="55">
        <f t="shared" si="195"/>
        <v>475.1665272115913</v>
      </c>
    </row>
    <row r="729" spans="1:14">
      <c r="A729" s="2">
        <v>718</v>
      </c>
      <c r="B729" s="2">
        <f t="shared" si="183"/>
        <v>7.1700000000001092E-4</v>
      </c>
      <c r="C729" s="54">
        <f t="shared" si="184"/>
        <v>1.199107134970358E-4</v>
      </c>
      <c r="D729" s="54">
        <f t="shared" si="185"/>
        <v>4.7536773068522086E-4</v>
      </c>
      <c r="E729" s="54">
        <f t="shared" si="186"/>
        <v>9.9999953497585632E-5</v>
      </c>
      <c r="F729" s="54">
        <f t="shared" si="187"/>
        <v>4.2407450020151739E-4</v>
      </c>
      <c r="G729" s="2">
        <f t="shared" si="188"/>
        <v>1.3649880963350674E-5</v>
      </c>
      <c r="H729" s="54">
        <f t="shared" si="189"/>
        <v>-0.44279448753886069</v>
      </c>
      <c r="I729" s="62">
        <f t="shared" si="190"/>
        <v>0.66299544814146216</v>
      </c>
      <c r="J729" s="54">
        <f t="shared" si="191"/>
        <v>0.44279448753886069</v>
      </c>
      <c r="K729" s="2">
        <f t="shared" si="192"/>
        <v>4.2407450020151741E-2</v>
      </c>
      <c r="L729" s="54">
        <f t="shared" si="193"/>
        <v>-5.7001683759931588E-8</v>
      </c>
      <c r="M729" s="54">
        <f t="shared" si="194"/>
        <v>1.4530073054535021E-20</v>
      </c>
      <c r="N729" s="55">
        <f t="shared" si="195"/>
        <v>475.82952271673446</v>
      </c>
    </row>
    <row r="730" spans="1:14">
      <c r="A730" s="2">
        <v>719</v>
      </c>
      <c r="B730" s="2">
        <f t="shared" si="183"/>
        <v>7.1800000000001095E-4</v>
      </c>
      <c r="C730" s="54">
        <f t="shared" si="184"/>
        <v>1.1946791900949693E-4</v>
      </c>
      <c r="D730" s="54">
        <f t="shared" si="185"/>
        <v>4.7603072613336232E-4</v>
      </c>
      <c r="E730" s="54">
        <f t="shared" si="186"/>
        <v>9.9999953440583946E-5</v>
      </c>
      <c r="F730" s="54">
        <f t="shared" si="187"/>
        <v>4.2451729468905627E-4</v>
      </c>
      <c r="G730" s="2">
        <f t="shared" si="188"/>
        <v>1.3692288413370826E-5</v>
      </c>
      <c r="H730" s="54">
        <f t="shared" si="189"/>
        <v>-0.44134881395060854</v>
      </c>
      <c r="I730" s="62">
        <f t="shared" si="190"/>
        <v>0.66299544827274559</v>
      </c>
      <c r="J730" s="54">
        <f t="shared" si="191"/>
        <v>0.44134881395060854</v>
      </c>
      <c r="K730" s="2">
        <f t="shared" si="192"/>
        <v>4.245172946890563E-2</v>
      </c>
      <c r="L730" s="54">
        <f t="shared" si="193"/>
        <v>-5.6870400235732546E-8</v>
      </c>
      <c r="M730" s="54">
        <f t="shared" si="194"/>
        <v>1.4550318484178724E-20</v>
      </c>
      <c r="N730" s="55">
        <f t="shared" si="195"/>
        <v>476.49251822187767</v>
      </c>
    </row>
    <row r="731" spans="1:14">
      <c r="A731" s="2">
        <v>720</v>
      </c>
      <c r="B731" s="2">
        <f t="shared" si="183"/>
        <v>7.1900000000001097E-4</v>
      </c>
      <c r="C731" s="54">
        <f t="shared" si="184"/>
        <v>1.1902657019554632E-4</v>
      </c>
      <c r="D731" s="54">
        <f t="shared" si="185"/>
        <v>4.7669372158163509E-4</v>
      </c>
      <c r="E731" s="54">
        <f t="shared" si="186"/>
        <v>9.9999953383713544E-5</v>
      </c>
      <c r="F731" s="54">
        <f t="shared" si="187"/>
        <v>4.2495864350300687E-4</v>
      </c>
      <c r="G731" s="2">
        <f t="shared" si="188"/>
        <v>1.3734740142839732E-5</v>
      </c>
      <c r="H731" s="54">
        <f t="shared" si="189"/>
        <v>-0.43990459408522492</v>
      </c>
      <c r="I731" s="62">
        <f t="shared" si="190"/>
        <v>0.6629954484039271</v>
      </c>
      <c r="J731" s="54">
        <f t="shared" si="191"/>
        <v>0.43990459408522492</v>
      </c>
      <c r="K731" s="2">
        <f t="shared" si="192"/>
        <v>4.2495864350300686E-2</v>
      </c>
      <c r="L731" s="54">
        <f t="shared" si="193"/>
        <v>-5.6739218713612704E-8</v>
      </c>
      <c r="M731" s="54">
        <f t="shared" si="194"/>
        <v>1.4570563913822427E-20</v>
      </c>
      <c r="N731" s="55">
        <f t="shared" si="195"/>
        <v>477.15551372702078</v>
      </c>
    </row>
    <row r="732" spans="1:14">
      <c r="A732" s="2">
        <v>721</v>
      </c>
      <c r="B732" s="2">
        <f t="shared" si="183"/>
        <v>7.20000000000011E-4</v>
      </c>
      <c r="C732" s="54">
        <f t="shared" si="184"/>
        <v>1.1858666560146109E-4</v>
      </c>
      <c r="D732" s="54">
        <f t="shared" si="185"/>
        <v>4.7735671703003904E-4</v>
      </c>
      <c r="E732" s="54">
        <f t="shared" si="186"/>
        <v>9.9999953326974331E-5</v>
      </c>
      <c r="F732" s="54">
        <f t="shared" si="187"/>
        <v>4.2539854809709208E-4</v>
      </c>
      <c r="G732" s="2">
        <f t="shared" si="188"/>
        <v>1.3777236007190032E-5</v>
      </c>
      <c r="H732" s="54">
        <f t="shared" si="189"/>
        <v>-0.43846184932139759</v>
      </c>
      <c r="I732" s="62">
        <f t="shared" si="190"/>
        <v>0.66299544853500447</v>
      </c>
      <c r="J732" s="54">
        <f t="shared" si="191"/>
        <v>0.43846184932139759</v>
      </c>
      <c r="K732" s="2">
        <f t="shared" si="192"/>
        <v>4.2539854809709211E-2</v>
      </c>
      <c r="L732" s="54">
        <f t="shared" si="193"/>
        <v>-5.6608141375052526E-8</v>
      </c>
      <c r="M732" s="54">
        <f t="shared" si="194"/>
        <v>1.459080934346613E-20</v>
      </c>
      <c r="N732" s="55">
        <f t="shared" si="195"/>
        <v>477.81850923216399</v>
      </c>
    </row>
    <row r="733" spans="1:14">
      <c r="A733" s="2">
        <v>722</v>
      </c>
      <c r="B733" s="2">
        <f t="shared" si="183"/>
        <v>7.2100000000001102E-4</v>
      </c>
      <c r="C733" s="54">
        <f t="shared" si="184"/>
        <v>1.1814820375213969E-4</v>
      </c>
      <c r="D733" s="54">
        <f t="shared" si="185"/>
        <v>4.7801971247857407E-4</v>
      </c>
      <c r="E733" s="54">
        <f t="shared" si="186"/>
        <v>9.9999953270366184E-5</v>
      </c>
      <c r="F733" s="54">
        <f t="shared" si="187"/>
        <v>4.2583700994641347E-4</v>
      </c>
      <c r="G733" s="2">
        <f t="shared" si="188"/>
        <v>1.3819775861999741E-5</v>
      </c>
      <c r="H733" s="54">
        <f t="shared" si="189"/>
        <v>-0.43702060089065398</v>
      </c>
      <c r="I733" s="62">
        <f t="shared" si="190"/>
        <v>0.66299544866597548</v>
      </c>
      <c r="J733" s="54">
        <f t="shared" si="191"/>
        <v>0.43702060089065398</v>
      </c>
      <c r="K733" s="2">
        <f t="shared" si="192"/>
        <v>4.2583700994641344E-2</v>
      </c>
      <c r="L733" s="54">
        <f t="shared" si="193"/>
        <v>-5.6477170387457803E-8</v>
      </c>
      <c r="M733" s="54">
        <f t="shared" si="194"/>
        <v>1.4611054773109833E-20</v>
      </c>
      <c r="N733" s="55">
        <f t="shared" si="195"/>
        <v>478.48150473730715</v>
      </c>
    </row>
    <row r="734" spans="1:14">
      <c r="A734" s="2">
        <v>723</v>
      </c>
      <c r="B734" s="2">
        <f t="shared" si="183"/>
        <v>7.2200000000001104E-4</v>
      </c>
      <c r="C734" s="54">
        <f t="shared" si="184"/>
        <v>1.1771118315124903E-4</v>
      </c>
      <c r="D734" s="54">
        <f t="shared" si="185"/>
        <v>4.7868270792724002E-4</v>
      </c>
      <c r="E734" s="54">
        <f t="shared" si="186"/>
        <v>9.9999953213889009E-5</v>
      </c>
      <c r="F734" s="54">
        <f t="shared" si="187"/>
        <v>4.2627403054730414E-4</v>
      </c>
      <c r="G734" s="2">
        <f t="shared" si="188"/>
        <v>1.3862359562994383E-5</v>
      </c>
      <c r="H734" s="54">
        <f t="shared" si="189"/>
        <v>-0.43558086987740074</v>
      </c>
      <c r="I734" s="62">
        <f t="shared" si="190"/>
        <v>0.66299544879683792</v>
      </c>
      <c r="J734" s="54">
        <f t="shared" si="191"/>
        <v>0.43558086987740074</v>
      </c>
      <c r="K734" s="2">
        <f t="shared" si="192"/>
        <v>4.2627403054730416E-2</v>
      </c>
      <c r="L734" s="54">
        <f t="shared" si="193"/>
        <v>-5.6346307904159201E-8</v>
      </c>
      <c r="M734" s="54">
        <f t="shared" si="194"/>
        <v>1.4631300202753536E-20</v>
      </c>
      <c r="N734" s="55">
        <f t="shared" si="195"/>
        <v>479.14450024245025</v>
      </c>
    </row>
    <row r="735" spans="1:14">
      <c r="A735" s="2">
        <v>724</v>
      </c>
      <c r="B735" s="2">
        <f t="shared" si="183"/>
        <v>7.2300000000001107E-4</v>
      </c>
      <c r="C735" s="54">
        <f t="shared" si="184"/>
        <v>1.1727560228137163E-4</v>
      </c>
      <c r="D735" s="54">
        <f t="shared" si="185"/>
        <v>4.7934570337603683E-4</v>
      </c>
      <c r="E735" s="54">
        <f t="shared" si="186"/>
        <v>9.9999953157542696E-5</v>
      </c>
      <c r="F735" s="54">
        <f t="shared" si="187"/>
        <v>4.2670961141718153E-4</v>
      </c>
      <c r="G735" s="2">
        <f t="shared" si="188"/>
        <v>1.3904986966049113E-5</v>
      </c>
      <c r="H735" s="54">
        <f t="shared" si="189"/>
        <v>-0.43414267721896987</v>
      </c>
      <c r="I735" s="62">
        <f t="shared" si="190"/>
        <v>0.66299544892758977</v>
      </c>
      <c r="J735" s="54">
        <f t="shared" si="191"/>
        <v>0.43414267721896987</v>
      </c>
      <c r="K735" s="2">
        <f t="shared" si="192"/>
        <v>4.2670961141718151E-2</v>
      </c>
      <c r="L735" s="54">
        <f t="shared" si="193"/>
        <v>-5.6215556064412431E-8</v>
      </c>
      <c r="M735" s="54">
        <f t="shared" si="194"/>
        <v>1.4651545632397239E-20</v>
      </c>
      <c r="N735" s="55">
        <f t="shared" si="195"/>
        <v>479.80749574759346</v>
      </c>
    </row>
    <row r="736" spans="1:14">
      <c r="A736" s="2">
        <v>725</v>
      </c>
      <c r="B736" s="2">
        <f t="shared" si="183"/>
        <v>7.2400000000001109E-4</v>
      </c>
      <c r="C736" s="54">
        <f t="shared" si="184"/>
        <v>1.1684145960415266E-4</v>
      </c>
      <c r="D736" s="54">
        <f t="shared" si="185"/>
        <v>4.800086988249644E-4</v>
      </c>
      <c r="E736" s="54">
        <f t="shared" si="186"/>
        <v>9.9999953101327139E-5</v>
      </c>
      <c r="F736" s="54">
        <f t="shared" si="187"/>
        <v>4.2714375409440048E-4</v>
      </c>
      <c r="G736" s="2">
        <f t="shared" si="188"/>
        <v>1.394765792719083E-5</v>
      </c>
      <c r="H736" s="54">
        <f t="shared" si="189"/>
        <v>-0.43270604370566929</v>
      </c>
      <c r="I736" s="62">
        <f t="shared" si="190"/>
        <v>0.66299544905822883</v>
      </c>
      <c r="J736" s="54">
        <f t="shared" si="191"/>
        <v>0.43270604370566929</v>
      </c>
      <c r="K736" s="2">
        <f t="shared" si="192"/>
        <v>4.271437540944005E-2</v>
      </c>
      <c r="L736" s="54">
        <f t="shared" si="193"/>
        <v>-5.6084916993398959E-8</v>
      </c>
      <c r="M736" s="54">
        <f t="shared" si="194"/>
        <v>1.4671791062040942E-20</v>
      </c>
      <c r="N736" s="55">
        <f t="shared" si="195"/>
        <v>480.47049125273657</v>
      </c>
    </row>
    <row r="737" spans="1:14">
      <c r="A737" s="2">
        <v>726</v>
      </c>
      <c r="B737" s="2">
        <f t="shared" si="183"/>
        <v>7.2500000000001112E-4</v>
      </c>
      <c r="C737" s="54">
        <f t="shared" si="184"/>
        <v>1.1640875356044699E-4</v>
      </c>
      <c r="D737" s="54">
        <f t="shared" si="185"/>
        <v>4.8067169427402261E-4</v>
      </c>
      <c r="E737" s="54">
        <f t="shared" si="186"/>
        <v>9.9999953045242228E-5</v>
      </c>
      <c r="F737" s="54">
        <f t="shared" si="187"/>
        <v>4.2757646013810615E-4</v>
      </c>
      <c r="G737" s="2">
        <f t="shared" si="188"/>
        <v>1.399037230260027E-5</v>
      </c>
      <c r="H737" s="54">
        <f t="shared" si="189"/>
        <v>-0.43127098998084035</v>
      </c>
      <c r="I737" s="62">
        <f t="shared" si="190"/>
        <v>0.66299544918875308</v>
      </c>
      <c r="J737" s="54">
        <f t="shared" si="191"/>
        <v>0.43127098998084035</v>
      </c>
      <c r="K737" s="2">
        <f t="shared" si="192"/>
        <v>4.2757646013810616E-2</v>
      </c>
      <c r="L737" s="54">
        <f t="shared" si="193"/>
        <v>-5.5954392802227219E-8</v>
      </c>
      <c r="M737" s="54">
        <f t="shared" si="194"/>
        <v>1.4692036491684645E-20</v>
      </c>
      <c r="N737" s="55">
        <f t="shared" si="195"/>
        <v>481.13348675787978</v>
      </c>
    </row>
    <row r="738" spans="1:14">
      <c r="A738" s="2">
        <v>727</v>
      </c>
      <c r="B738" s="2">
        <f t="shared" si="183"/>
        <v>7.2600000000001114E-4</v>
      </c>
      <c r="C738" s="54">
        <f t="shared" si="184"/>
        <v>1.1597748257046615E-4</v>
      </c>
      <c r="D738" s="54">
        <f t="shared" si="185"/>
        <v>4.8133468972321136E-4</v>
      </c>
      <c r="E738" s="54">
        <f t="shared" si="186"/>
        <v>9.9999952989287841E-5</v>
      </c>
      <c r="F738" s="54">
        <f t="shared" si="187"/>
        <v>4.28007731128087E-4</v>
      </c>
      <c r="G738" s="2">
        <f t="shared" si="188"/>
        <v>1.403312994861408E-5</v>
      </c>
      <c r="H738" s="54">
        <f t="shared" si="189"/>
        <v>-0.42983753654091866</v>
      </c>
      <c r="I738" s="62">
        <f t="shared" si="190"/>
        <v>0.66299544931916032</v>
      </c>
      <c r="J738" s="54">
        <f t="shared" si="191"/>
        <v>0.42983753654091866</v>
      </c>
      <c r="K738" s="2">
        <f t="shared" si="192"/>
        <v>4.28007731128087E-2</v>
      </c>
      <c r="L738" s="54">
        <f t="shared" si="193"/>
        <v>-5.5823985587934478E-8</v>
      </c>
      <c r="M738" s="54">
        <f t="shared" si="194"/>
        <v>1.4712281921328348E-20</v>
      </c>
      <c r="N738" s="55">
        <f t="shared" si="195"/>
        <v>481.79648226302294</v>
      </c>
    </row>
    <row r="739" spans="1:14">
      <c r="A739" s="2">
        <v>728</v>
      </c>
      <c r="B739" s="2">
        <f t="shared" si="183"/>
        <v>7.2700000000001117E-4</v>
      </c>
      <c r="C739" s="54">
        <f t="shared" si="184"/>
        <v>1.1554764503392524E-4</v>
      </c>
      <c r="D739" s="54">
        <f t="shared" si="185"/>
        <v>4.8199768517253054E-4</v>
      </c>
      <c r="E739" s="54">
        <f t="shared" si="186"/>
        <v>9.9999952933463857E-5</v>
      </c>
      <c r="F739" s="54">
        <f t="shared" si="187"/>
        <v>4.2843756866462791E-4</v>
      </c>
      <c r="G739" s="2">
        <f t="shared" si="188"/>
        <v>1.407593072172689E-5</v>
      </c>
      <c r="H739" s="54">
        <f t="shared" si="189"/>
        <v>-0.42840570373550368</v>
      </c>
      <c r="I739" s="62">
        <f t="shared" si="190"/>
        <v>0.66299544944944844</v>
      </c>
      <c r="J739" s="54">
        <f t="shared" si="191"/>
        <v>0.42840570373550368</v>
      </c>
      <c r="K739" s="2">
        <f t="shared" si="192"/>
        <v>4.2843756866462794E-2</v>
      </c>
      <c r="L739" s="54">
        <f t="shared" si="193"/>
        <v>-5.569369743348921E-8</v>
      </c>
      <c r="M739" s="54">
        <f t="shared" si="194"/>
        <v>1.4732527350972052E-20</v>
      </c>
      <c r="N739" s="55">
        <f t="shared" si="195"/>
        <v>482.45947776816604</v>
      </c>
    </row>
    <row r="740" spans="1:14">
      <c r="A740" s="2">
        <v>729</v>
      </c>
      <c r="B740" s="2">
        <f t="shared" si="183"/>
        <v>7.2800000000001119E-4</v>
      </c>
      <c r="C740" s="54">
        <f t="shared" si="184"/>
        <v>1.1511923933018973E-4</v>
      </c>
      <c r="D740" s="54">
        <f t="shared" si="185"/>
        <v>4.8266068062197999E-4</v>
      </c>
      <c r="E740" s="54">
        <f t="shared" si="186"/>
        <v>9.9999952877770153E-5</v>
      </c>
      <c r="F740" s="54">
        <f t="shared" si="187"/>
        <v>4.288659743683634E-4</v>
      </c>
      <c r="G740" s="2">
        <f t="shared" si="188"/>
        <v>1.4118774478593353E-5</v>
      </c>
      <c r="H740" s="54">
        <f t="shared" si="189"/>
        <v>-0.42697551176743076</v>
      </c>
      <c r="I740" s="62">
        <f t="shared" si="190"/>
        <v>0.66299544957961543</v>
      </c>
      <c r="J740" s="54">
        <f t="shared" si="191"/>
        <v>0.42697551176743076</v>
      </c>
      <c r="K740" s="2">
        <f t="shared" si="192"/>
        <v>4.2886597436836343E-2</v>
      </c>
      <c r="L740" s="54">
        <f t="shared" si="193"/>
        <v>-5.5563530407793983E-8</v>
      </c>
      <c r="M740" s="54">
        <f t="shared" si="194"/>
        <v>1.4752772780615755E-20</v>
      </c>
      <c r="N740" s="55">
        <f t="shared" si="195"/>
        <v>483.12247327330925</v>
      </c>
    </row>
    <row r="741" spans="1:14">
      <c r="A741" s="2">
        <v>730</v>
      </c>
      <c r="B741" s="2">
        <f t="shared" si="183"/>
        <v>7.2900000000001121E-4</v>
      </c>
      <c r="C741" s="54">
        <f t="shared" si="184"/>
        <v>1.146922638184223E-4</v>
      </c>
      <c r="D741" s="54">
        <f t="shared" si="185"/>
        <v>4.833236760715596E-4</v>
      </c>
      <c r="E741" s="54">
        <f t="shared" si="186"/>
        <v>9.9999952822206622E-5</v>
      </c>
      <c r="F741" s="54">
        <f t="shared" si="187"/>
        <v>4.2929294988013083E-4</v>
      </c>
      <c r="G741" s="2">
        <f t="shared" si="188"/>
        <v>1.4161661076030189E-5</v>
      </c>
      <c r="H741" s="54">
        <f t="shared" si="189"/>
        <v>-0.42554698069285074</v>
      </c>
      <c r="I741" s="62">
        <f t="shared" si="190"/>
        <v>0.66299544970965929</v>
      </c>
      <c r="J741" s="54">
        <f t="shared" si="191"/>
        <v>0.42554698069285074</v>
      </c>
      <c r="K741" s="2">
        <f t="shared" si="192"/>
        <v>4.2929294988013081E-2</v>
      </c>
      <c r="L741" s="54">
        <f t="shared" si="193"/>
        <v>-5.5433486565688995E-8</v>
      </c>
      <c r="M741" s="54">
        <f t="shared" si="194"/>
        <v>1.4773018210259458E-20</v>
      </c>
      <c r="N741" s="55">
        <f t="shared" si="195"/>
        <v>483.78546877845247</v>
      </c>
    </row>
    <row r="742" spans="1:14">
      <c r="A742" s="2">
        <v>731</v>
      </c>
      <c r="B742" s="2">
        <f t="shared" si="183"/>
        <v>7.3000000000001124E-4</v>
      </c>
      <c r="C742" s="54">
        <f t="shared" si="184"/>
        <v>1.1426671683772945E-4</v>
      </c>
      <c r="D742" s="54">
        <f t="shared" si="185"/>
        <v>4.8398667152126925E-4</v>
      </c>
      <c r="E742" s="54">
        <f t="shared" si="186"/>
        <v>9.999995276677314E-5</v>
      </c>
      <c r="F742" s="54">
        <f t="shared" si="187"/>
        <v>4.2971849686082369E-4</v>
      </c>
      <c r="G742" s="2">
        <f t="shared" si="188"/>
        <v>1.4204590371018202E-5</v>
      </c>
      <c r="H742" s="54">
        <f t="shared" si="189"/>
        <v>-0.42412013042131336</v>
      </c>
      <c r="I742" s="62">
        <f t="shared" si="190"/>
        <v>0.66299544983957792</v>
      </c>
      <c r="J742" s="54">
        <f t="shared" si="191"/>
        <v>0.42412013042131336</v>
      </c>
      <c r="K742" s="2">
        <f t="shared" si="192"/>
        <v>4.2971849686082371E-2</v>
      </c>
      <c r="L742" s="54">
        <f t="shared" si="193"/>
        <v>-5.530356794795605E-8</v>
      </c>
      <c r="M742" s="54">
        <f t="shared" si="194"/>
        <v>1.4793263639903161E-20</v>
      </c>
      <c r="N742" s="55">
        <f t="shared" si="195"/>
        <v>484.44846428359557</v>
      </c>
    </row>
    <row r="743" spans="1:14">
      <c r="A743" s="2">
        <v>732</v>
      </c>
      <c r="B743" s="2">
        <f t="shared" si="183"/>
        <v>7.3100000000001126E-4</v>
      </c>
      <c r="C743" s="54">
        <f t="shared" si="184"/>
        <v>1.1384259670730814E-4</v>
      </c>
      <c r="D743" s="54">
        <f t="shared" si="185"/>
        <v>4.8464966697110885E-4</v>
      </c>
      <c r="E743" s="54">
        <f t="shared" si="186"/>
        <v>9.9999952711469573E-5</v>
      </c>
      <c r="F743" s="54">
        <f t="shared" si="187"/>
        <v>4.3014261699124499E-4</v>
      </c>
      <c r="G743" s="2">
        <f t="shared" si="188"/>
        <v>1.4247562220704284E-5</v>
      </c>
      <c r="H743" s="54">
        <f t="shared" si="189"/>
        <v>-0.42269498071585793</v>
      </c>
      <c r="I743" s="62">
        <f t="shared" si="190"/>
        <v>0.66299544996936932</v>
      </c>
      <c r="J743" s="54">
        <f t="shared" si="191"/>
        <v>0.42269498071585793</v>
      </c>
      <c r="K743" s="2">
        <f t="shared" si="192"/>
        <v>4.3014261699124499E-2</v>
      </c>
      <c r="L743" s="54">
        <f t="shared" si="193"/>
        <v>-5.5173776581323142E-8</v>
      </c>
      <c r="M743" s="54">
        <f t="shared" si="194"/>
        <v>1.4813509069546864E-20</v>
      </c>
      <c r="N743" s="55">
        <f t="shared" si="195"/>
        <v>485.11145978873873</v>
      </c>
    </row>
    <row r="744" spans="1:14">
      <c r="A744" s="2">
        <v>733</v>
      </c>
      <c r="B744" s="2">
        <f t="shared" si="183"/>
        <v>7.3200000000001129E-4</v>
      </c>
      <c r="C744" s="54">
        <f t="shared" si="184"/>
        <v>1.1341990172659229E-4</v>
      </c>
      <c r="D744" s="54">
        <f t="shared" si="185"/>
        <v>4.8531266242107823E-4</v>
      </c>
      <c r="E744" s="54">
        <f t="shared" si="186"/>
        <v>9.9999952656295798E-5</v>
      </c>
      <c r="F744" s="54">
        <f t="shared" si="187"/>
        <v>4.3056531197196085E-4</v>
      </c>
      <c r="G744" s="2">
        <f t="shared" si="188"/>
        <v>1.4290576482403408E-5</v>
      </c>
      <c r="H744" s="54">
        <f t="shared" si="189"/>
        <v>-0.42127155119310722</v>
      </c>
      <c r="I744" s="62">
        <f t="shared" si="190"/>
        <v>0.66299545009903138</v>
      </c>
      <c r="J744" s="54">
        <f t="shared" si="191"/>
        <v>0.42127155119310722</v>
      </c>
      <c r="K744" s="2">
        <f t="shared" si="192"/>
        <v>4.3056531197196088E-2</v>
      </c>
      <c r="L744" s="54">
        <f t="shared" si="193"/>
        <v>-5.5044114478469552E-8</v>
      </c>
      <c r="M744" s="54">
        <f t="shared" si="194"/>
        <v>1.4833754499190567E-20</v>
      </c>
      <c r="N744" s="55">
        <f t="shared" si="195"/>
        <v>485.77445529388183</v>
      </c>
    </row>
    <row r="745" spans="1:14">
      <c r="A745" s="2">
        <v>734</v>
      </c>
      <c r="B745" s="2">
        <f t="shared" si="183"/>
        <v>7.3300000000001131E-4</v>
      </c>
      <c r="C745" s="54">
        <f t="shared" si="184"/>
        <v>1.1299863017539917E-4</v>
      </c>
      <c r="D745" s="54">
        <f t="shared" si="185"/>
        <v>4.8597565787117727E-4</v>
      </c>
      <c r="E745" s="54">
        <f t="shared" si="186"/>
        <v>9.9999952601251681E-5</v>
      </c>
      <c r="F745" s="54">
        <f t="shared" si="187"/>
        <v>4.3098658352315396E-4</v>
      </c>
      <c r="G745" s="2">
        <f t="shared" si="188"/>
        <v>1.4333633013600604E-5</v>
      </c>
      <c r="H745" s="54">
        <f t="shared" si="189"/>
        <v>-0.41984986132336855</v>
      </c>
      <c r="I745" s="62">
        <f t="shared" si="190"/>
        <v>0.66299545022856221</v>
      </c>
      <c r="J745" s="54">
        <f t="shared" si="191"/>
        <v>0.41984986132336855</v>
      </c>
      <c r="K745" s="2">
        <f t="shared" si="192"/>
        <v>4.3098658352315397E-2</v>
      </c>
      <c r="L745" s="54">
        <f t="shared" si="193"/>
        <v>-5.4914583638031474E-8</v>
      </c>
      <c r="M745" s="54">
        <f t="shared" si="194"/>
        <v>1.485399992883427E-20</v>
      </c>
      <c r="N745" s="55">
        <f t="shared" si="195"/>
        <v>486.43745079902504</v>
      </c>
    </row>
    <row r="746" spans="1:14">
      <c r="A746" s="2">
        <v>735</v>
      </c>
      <c r="B746" s="2">
        <f t="shared" si="183"/>
        <v>7.3400000000001134E-4</v>
      </c>
      <c r="C746" s="54">
        <f t="shared" si="184"/>
        <v>1.1257878031407581E-4</v>
      </c>
      <c r="D746" s="54">
        <f t="shared" si="185"/>
        <v>4.8663865332140583E-4</v>
      </c>
      <c r="E746" s="54">
        <f t="shared" si="186"/>
        <v>9.9999952546337098E-5</v>
      </c>
      <c r="F746" s="54">
        <f t="shared" si="187"/>
        <v>4.3140643338447735E-4</v>
      </c>
      <c r="G746" s="2">
        <f t="shared" si="188"/>
        <v>1.437673167195292E-5</v>
      </c>
      <c r="H746" s="54">
        <f t="shared" si="189"/>
        <v>-0.41842993043073923</v>
      </c>
      <c r="I746" s="62">
        <f t="shared" si="190"/>
        <v>0.66299545035795981</v>
      </c>
      <c r="J746" s="54">
        <f t="shared" si="191"/>
        <v>0.41842993043073923</v>
      </c>
      <c r="K746" s="2">
        <f t="shared" si="192"/>
        <v>4.3140643338447734E-2</v>
      </c>
      <c r="L746" s="54">
        <f t="shared" si="193"/>
        <v>-5.4785186044608246E-8</v>
      </c>
      <c r="M746" s="54">
        <f t="shared" si="194"/>
        <v>1.4874245358477973E-20</v>
      </c>
      <c r="N746" s="55">
        <f t="shared" si="195"/>
        <v>487.10044630416826</v>
      </c>
    </row>
    <row r="747" spans="1:14">
      <c r="A747" s="2">
        <v>736</v>
      </c>
      <c r="B747" s="2">
        <f t="shared" si="183"/>
        <v>7.3500000000001136E-4</v>
      </c>
      <c r="C747" s="54">
        <f t="shared" si="184"/>
        <v>1.1216035038364507E-4</v>
      </c>
      <c r="D747" s="54">
        <f t="shared" si="185"/>
        <v>4.8730164877176378E-4</v>
      </c>
      <c r="E747" s="54">
        <f t="shared" si="186"/>
        <v>9.9999952491551915E-5</v>
      </c>
      <c r="F747" s="54">
        <f t="shared" si="187"/>
        <v>4.3182486331490809E-4</v>
      </c>
      <c r="G747" s="2">
        <f t="shared" si="188"/>
        <v>1.4419872315291368E-5</v>
      </c>
      <c r="H747" s="54">
        <f t="shared" si="189"/>
        <v>-0.41701177769321729</v>
      </c>
      <c r="I747" s="62">
        <f t="shared" si="190"/>
        <v>0.66299545048722219</v>
      </c>
      <c r="J747" s="54">
        <f t="shared" si="191"/>
        <v>0.41701177769321729</v>
      </c>
      <c r="K747" s="2">
        <f t="shared" si="192"/>
        <v>4.3182486331490806E-2</v>
      </c>
      <c r="L747" s="54">
        <f t="shared" si="193"/>
        <v>-5.4655923668768969E-8</v>
      </c>
      <c r="M747" s="54">
        <f t="shared" si="194"/>
        <v>1.4894490788121676E-20</v>
      </c>
      <c r="N747" s="55">
        <f t="shared" si="195"/>
        <v>487.76344180931136</v>
      </c>
    </row>
    <row r="748" spans="1:14">
      <c r="A748" s="2">
        <v>737</v>
      </c>
      <c r="B748" s="2">
        <f t="shared" si="183"/>
        <v>7.3600000000001138E-4</v>
      </c>
      <c r="C748" s="54">
        <f t="shared" si="184"/>
        <v>1.1174333860595185E-4</v>
      </c>
      <c r="D748" s="54">
        <f t="shared" si="185"/>
        <v>4.8796464422225103E-4</v>
      </c>
      <c r="E748" s="54">
        <f t="shared" si="186"/>
        <v>9.9999952436895996E-5</v>
      </c>
      <c r="F748" s="54">
        <f t="shared" si="187"/>
        <v>4.3224187509260128E-4</v>
      </c>
      <c r="G748" s="2">
        <f t="shared" si="188"/>
        <v>1.4463054801622858E-5</v>
      </c>
      <c r="H748" s="54">
        <f t="shared" si="189"/>
        <v>-0.41559542214281786</v>
      </c>
      <c r="I748" s="62">
        <f t="shared" si="190"/>
        <v>0.66299545061634735</v>
      </c>
      <c r="J748" s="54">
        <f t="shared" si="191"/>
        <v>0.41559542214281786</v>
      </c>
      <c r="K748" s="2">
        <f t="shared" si="192"/>
        <v>4.3224187509260131E-2</v>
      </c>
      <c r="L748" s="54">
        <f t="shared" si="193"/>
        <v>-5.4526798467059821E-8</v>
      </c>
      <c r="M748" s="54">
        <f t="shared" si="194"/>
        <v>1.491473621776538E-20</v>
      </c>
      <c r="N748" s="55">
        <f t="shared" si="195"/>
        <v>488.42643731445452</v>
      </c>
    </row>
    <row r="749" spans="1:14">
      <c r="A749" s="2">
        <v>738</v>
      </c>
      <c r="B749" s="2">
        <f t="shared" si="183"/>
        <v>7.3700000000001141E-4</v>
      </c>
      <c r="C749" s="54">
        <f t="shared" si="184"/>
        <v>1.1132774318380904E-4</v>
      </c>
      <c r="D749" s="54">
        <f t="shared" si="185"/>
        <v>4.8862763967286735E-4</v>
      </c>
      <c r="E749" s="54">
        <f t="shared" si="186"/>
        <v>9.9999952382369192E-5</v>
      </c>
      <c r="F749" s="54">
        <f t="shared" si="187"/>
        <v>4.3265747051474411E-4</v>
      </c>
      <c r="G749" s="2">
        <f t="shared" si="188"/>
        <v>1.4506278989132118E-5</v>
      </c>
      <c r="H749" s="54">
        <f t="shared" si="189"/>
        <v>-0.41418088266569425</v>
      </c>
      <c r="I749" s="62">
        <f t="shared" si="190"/>
        <v>0.6629954507453335</v>
      </c>
      <c r="J749" s="54">
        <f t="shared" si="191"/>
        <v>0.41418088266569425</v>
      </c>
      <c r="K749" s="2">
        <f t="shared" si="192"/>
        <v>4.3265747051474408E-2</v>
      </c>
      <c r="L749" s="54">
        <f t="shared" si="193"/>
        <v>-5.4397812382011755E-8</v>
      </c>
      <c r="M749" s="54">
        <f t="shared" si="194"/>
        <v>1.4934981647409083E-20</v>
      </c>
      <c r="N749" s="55">
        <f t="shared" si="195"/>
        <v>489.08943281959773</v>
      </c>
    </row>
    <row r="750" spans="1:14">
      <c r="A750" s="2">
        <v>739</v>
      </c>
      <c r="B750" s="2">
        <f t="shared" si="183"/>
        <v>7.3800000000001143E-4</v>
      </c>
      <c r="C750" s="54">
        <f t="shared" si="184"/>
        <v>1.1091356230114334E-4</v>
      </c>
      <c r="D750" s="54">
        <f t="shared" si="185"/>
        <v>4.8929063512361264E-4</v>
      </c>
      <c r="E750" s="54">
        <f t="shared" si="186"/>
        <v>9.9999952327971381E-5</v>
      </c>
      <c r="F750" s="54">
        <f t="shared" si="187"/>
        <v>4.330716513974098E-4</v>
      </c>
      <c r="G750" s="2">
        <f t="shared" si="188"/>
        <v>1.4549544736183593E-5</v>
      </c>
      <c r="H750" s="54">
        <f t="shared" si="189"/>
        <v>-0.41276817800226506</v>
      </c>
      <c r="I750" s="62">
        <f t="shared" si="190"/>
        <v>0.66299545087417855</v>
      </c>
      <c r="J750" s="54">
        <f t="shared" si="191"/>
        <v>0.41276817800226506</v>
      </c>
      <c r="K750" s="2">
        <f t="shared" si="192"/>
        <v>4.3307165139740977E-2</v>
      </c>
      <c r="L750" s="54">
        <f t="shared" si="193"/>
        <v>-5.4268967342148802E-8</v>
      </c>
      <c r="M750" s="54">
        <f t="shared" si="194"/>
        <v>1.4955227077052786E-20</v>
      </c>
      <c r="N750" s="55">
        <f t="shared" si="195"/>
        <v>489.75242832474083</v>
      </c>
    </row>
    <row r="751" spans="1:14">
      <c r="A751" s="2">
        <v>740</v>
      </c>
      <c r="B751" s="2">
        <f t="shared" si="183"/>
        <v>7.3900000000001146E-4</v>
      </c>
      <c r="C751" s="54">
        <f t="shared" si="184"/>
        <v>1.1050079412314107E-4</v>
      </c>
      <c r="D751" s="54">
        <f t="shared" si="185"/>
        <v>4.8995363057448684E-4</v>
      </c>
      <c r="E751" s="54">
        <f t="shared" si="186"/>
        <v>9.9999952273702414E-5</v>
      </c>
      <c r="F751" s="54">
        <f t="shared" si="187"/>
        <v>4.3348441957541205E-4</v>
      </c>
      <c r="G751" s="2">
        <f t="shared" si="188"/>
        <v>1.4592851901323334E-5</v>
      </c>
      <c r="H751" s="54">
        <f t="shared" si="189"/>
        <v>-0.41135732674734526</v>
      </c>
      <c r="I751" s="62">
        <f t="shared" si="190"/>
        <v>0.6629954510028806</v>
      </c>
      <c r="J751" s="54">
        <f t="shared" si="191"/>
        <v>0.41135732674734526</v>
      </c>
      <c r="K751" s="2">
        <f t="shared" si="192"/>
        <v>4.3348441957541207E-2</v>
      </c>
      <c r="L751" s="54">
        <f t="shared" si="193"/>
        <v>-5.4140265261996888E-8</v>
      </c>
      <c r="M751" s="54">
        <f t="shared" si="194"/>
        <v>1.4975472506696489E-20</v>
      </c>
      <c r="N751" s="55">
        <f t="shared" si="195"/>
        <v>490.41542382988405</v>
      </c>
    </row>
    <row r="752" spans="1:14">
      <c r="A752" s="2">
        <v>741</v>
      </c>
      <c r="B752" s="2">
        <f t="shared" ref="B752:B815" si="196">B751+$B$7</f>
        <v>7.4000000000001148E-4</v>
      </c>
      <c r="C752" s="54">
        <f t="shared" si="184"/>
        <v>1.1008943679639373E-4</v>
      </c>
      <c r="D752" s="54">
        <f t="shared" si="185"/>
        <v>4.9061662602548973E-4</v>
      </c>
      <c r="E752" s="54">
        <f t="shared" si="186"/>
        <v>9.9999952219562155E-5</v>
      </c>
      <c r="F752" s="54">
        <f t="shared" si="187"/>
        <v>4.3389577690215942E-4</v>
      </c>
      <c r="G752" s="2">
        <f t="shared" si="188"/>
        <v>1.4636200343280875E-5</v>
      </c>
      <c r="H752" s="54">
        <f t="shared" si="189"/>
        <v>-0.40994834735028313</v>
      </c>
      <c r="I752" s="62">
        <f t="shared" si="190"/>
        <v>0.66299545113143787</v>
      </c>
      <c r="J752" s="54">
        <f t="shared" si="191"/>
        <v>0.40994834735028313</v>
      </c>
      <c r="K752" s="2">
        <f t="shared" si="192"/>
        <v>4.3389577690215939E-2</v>
      </c>
      <c r="L752" s="54">
        <f t="shared" si="193"/>
        <v>-5.4011708042093091E-8</v>
      </c>
      <c r="M752" s="54">
        <f t="shared" si="194"/>
        <v>1.4995717936340192E-20</v>
      </c>
      <c r="N752" s="55">
        <f t="shared" si="195"/>
        <v>491.07841933502721</v>
      </c>
    </row>
    <row r="753" spans="1:14">
      <c r="A753" s="2">
        <v>742</v>
      </c>
      <c r="B753" s="2">
        <f t="shared" si="196"/>
        <v>7.4100000000001151E-4</v>
      </c>
      <c r="C753" s="54">
        <f t="shared" si="184"/>
        <v>1.0967948844904345E-4</v>
      </c>
      <c r="D753" s="54">
        <f t="shared" si="185"/>
        <v>4.9127962147662121E-4</v>
      </c>
      <c r="E753" s="54">
        <f t="shared" si="186"/>
        <v>9.9999952165550442E-5</v>
      </c>
      <c r="F753" s="54">
        <f t="shared" si="187"/>
        <v>4.3430572524950971E-4</v>
      </c>
      <c r="G753" s="2">
        <f t="shared" si="188"/>
        <v>1.4679589920971091E-5</v>
      </c>
      <c r="H753" s="54">
        <f t="shared" si="189"/>
        <v>-0.40854125811510222</v>
      </c>
      <c r="I753" s="62">
        <f t="shared" si="190"/>
        <v>0.66299545125984827</v>
      </c>
      <c r="J753" s="54">
        <f t="shared" si="191"/>
        <v>0.40854125811510222</v>
      </c>
      <c r="K753" s="2">
        <f t="shared" si="192"/>
        <v>4.3430572524950972E-2</v>
      </c>
      <c r="L753" s="54">
        <f t="shared" si="193"/>
        <v>-5.3883297568995513E-8</v>
      </c>
      <c r="M753" s="54">
        <f t="shared" si="194"/>
        <v>1.5015963365983895E-20</v>
      </c>
      <c r="N753" s="55">
        <f t="shared" si="195"/>
        <v>491.74141484017031</v>
      </c>
    </row>
    <row r="754" spans="1:14">
      <c r="A754" s="2">
        <v>743</v>
      </c>
      <c r="B754" s="2">
        <f t="shared" si="196"/>
        <v>7.4200000000001153E-4</v>
      </c>
      <c r="C754" s="54">
        <f t="shared" si="184"/>
        <v>1.0927094719092835E-4</v>
      </c>
      <c r="D754" s="54">
        <f t="shared" si="185"/>
        <v>4.9194261692788106E-4</v>
      </c>
      <c r="E754" s="54">
        <f t="shared" si="186"/>
        <v>9.9999952111667139E-5</v>
      </c>
      <c r="F754" s="54">
        <f t="shared" si="187"/>
        <v>4.3471426650762483E-4</v>
      </c>
      <c r="G754" s="2">
        <f t="shared" si="188"/>
        <v>1.4723020493496041E-5</v>
      </c>
      <c r="H754" s="54">
        <f t="shared" si="189"/>
        <v>-0.40713607720064843</v>
      </c>
      <c r="I754" s="62">
        <f t="shared" si="190"/>
        <v>0.66299545138811011</v>
      </c>
      <c r="J754" s="54">
        <f t="shared" si="191"/>
        <v>0.40713607720064843</v>
      </c>
      <c r="K754" s="2">
        <f t="shared" si="192"/>
        <v>4.3471426650762486E-2</v>
      </c>
      <c r="L754" s="54">
        <f t="shared" si="193"/>
        <v>-5.3755035715293591E-8</v>
      </c>
      <c r="M754" s="54">
        <f t="shared" si="194"/>
        <v>1.5036208795627598E-20</v>
      </c>
      <c r="N754" s="55">
        <f t="shared" si="195"/>
        <v>492.40441034531352</v>
      </c>
    </row>
    <row r="755" spans="1:14">
      <c r="A755" s="2">
        <v>744</v>
      </c>
      <c r="B755" s="2">
        <f t="shared" si="196"/>
        <v>7.4300000000001155E-4</v>
      </c>
      <c r="C755" s="54">
        <f t="shared" si="184"/>
        <v>1.088638111137277E-4</v>
      </c>
      <c r="D755" s="54">
        <f t="shared" si="185"/>
        <v>4.9260561237926916E-4</v>
      </c>
      <c r="E755" s="54">
        <f t="shared" si="186"/>
        <v>9.9999952057912097E-5</v>
      </c>
      <c r="F755" s="54">
        <f t="shared" si="187"/>
        <v>4.3512140258482546E-4</v>
      </c>
      <c r="G755" s="2">
        <f t="shared" si="188"/>
        <v>1.4766491920146804E-5</v>
      </c>
      <c r="H755" s="54">
        <f t="shared" si="189"/>
        <v>-0.40573282262074156</v>
      </c>
      <c r="I755" s="62">
        <f t="shared" si="190"/>
        <v>0.66299545151622152</v>
      </c>
      <c r="J755" s="54">
        <f t="shared" si="191"/>
        <v>0.40573282262074156</v>
      </c>
      <c r="K755" s="2">
        <f t="shared" si="192"/>
        <v>4.3512140258482546E-2</v>
      </c>
      <c r="L755" s="54">
        <f t="shared" si="193"/>
        <v>-5.3626924339618922E-8</v>
      </c>
      <c r="M755" s="54">
        <f t="shared" si="194"/>
        <v>1.5056454225271301E-20</v>
      </c>
      <c r="N755" s="55">
        <f t="shared" si="195"/>
        <v>493.06740585045662</v>
      </c>
    </row>
    <row r="756" spans="1:14">
      <c r="A756" s="2">
        <v>745</v>
      </c>
      <c r="B756" s="2">
        <f t="shared" si="196"/>
        <v>7.4400000000001158E-4</v>
      </c>
      <c r="C756" s="54">
        <f t="shared" si="184"/>
        <v>1.0845807829110697E-4</v>
      </c>
      <c r="D756" s="54">
        <f t="shared" si="185"/>
        <v>4.9326860783078543E-4</v>
      </c>
      <c r="E756" s="54">
        <f t="shared" si="186"/>
        <v>9.9999952004285167E-5</v>
      </c>
      <c r="F756" s="54">
        <f t="shared" si="187"/>
        <v>4.3552713540744622E-4</v>
      </c>
      <c r="G756" s="2">
        <f t="shared" si="188"/>
        <v>1.4810004060405287E-5</v>
      </c>
      <c r="H756" s="54">
        <f t="shared" si="189"/>
        <v>-0.40433151224433272</v>
      </c>
      <c r="I756" s="62">
        <f t="shared" si="190"/>
        <v>0.66299545164418061</v>
      </c>
      <c r="J756" s="54">
        <f t="shared" si="191"/>
        <v>0.40433151224433272</v>
      </c>
      <c r="K756" s="2">
        <f t="shared" si="192"/>
        <v>4.3552713540744623E-2</v>
      </c>
      <c r="L756" s="54">
        <f t="shared" si="193"/>
        <v>-5.3498965286656662E-8</v>
      </c>
      <c r="M756" s="54">
        <f t="shared" si="194"/>
        <v>1.5076699654915004E-20</v>
      </c>
      <c r="N756" s="55">
        <f t="shared" si="195"/>
        <v>493.73040135559984</v>
      </c>
    </row>
    <row r="757" spans="1:14">
      <c r="A757" s="2">
        <v>746</v>
      </c>
      <c r="B757" s="2">
        <f t="shared" si="196"/>
        <v>7.450000000000116E-4</v>
      </c>
      <c r="C757" s="54">
        <f t="shared" si="184"/>
        <v>1.0805374677886263E-4</v>
      </c>
      <c r="D757" s="54">
        <f t="shared" si="185"/>
        <v>4.9393160328242963E-4</v>
      </c>
      <c r="E757" s="54">
        <f t="shared" si="186"/>
        <v>9.99999519507862E-5</v>
      </c>
      <c r="F757" s="54">
        <f t="shared" si="187"/>
        <v>4.3593146691969054E-4</v>
      </c>
      <c r="G757" s="2">
        <f t="shared" si="188"/>
        <v>1.4853556773946031E-5</v>
      </c>
      <c r="H757" s="54">
        <f t="shared" si="189"/>
        <v>-0.40293216379566571</v>
      </c>
      <c r="I757" s="62">
        <f t="shared" si="190"/>
        <v>0.66299545177198549</v>
      </c>
      <c r="J757" s="54">
        <f t="shared" si="191"/>
        <v>0.40293216379566571</v>
      </c>
      <c r="K757" s="2">
        <f t="shared" si="192"/>
        <v>4.3593146691969058E-2</v>
      </c>
      <c r="L757" s="54">
        <f t="shared" si="193"/>
        <v>-5.3371160387157287E-8</v>
      </c>
      <c r="M757" s="54">
        <f t="shared" si="194"/>
        <v>1.5096945084558707E-20</v>
      </c>
      <c r="N757" s="55">
        <f t="shared" si="195"/>
        <v>494.393396860743</v>
      </c>
    </row>
    <row r="758" spans="1:14">
      <c r="A758" s="2">
        <v>747</v>
      </c>
      <c r="B758" s="2">
        <f t="shared" si="196"/>
        <v>7.4600000000001163E-4</v>
      </c>
      <c r="C758" s="54">
        <f t="shared" si="184"/>
        <v>1.0765081461506696E-4</v>
      </c>
      <c r="D758" s="54">
        <f t="shared" si="185"/>
        <v>4.9459459873420165E-4</v>
      </c>
      <c r="E758" s="54">
        <f t="shared" si="186"/>
        <v>9.9999951897415033E-5</v>
      </c>
      <c r="F758" s="54">
        <f t="shared" si="187"/>
        <v>4.3633439908348623E-4</v>
      </c>
      <c r="G758" s="2">
        <f t="shared" si="188"/>
        <v>1.4897149920638E-5</v>
      </c>
      <c r="H758" s="54">
        <f t="shared" si="189"/>
        <v>-0.40153479485444382</v>
      </c>
      <c r="I758" s="62">
        <f t="shared" si="190"/>
        <v>0.66299545189963438</v>
      </c>
      <c r="J758" s="54">
        <f t="shared" si="191"/>
        <v>0.40153479485444382</v>
      </c>
      <c r="K758" s="2">
        <f t="shared" si="192"/>
        <v>4.3633439908348622E-2</v>
      </c>
      <c r="L758" s="54">
        <f t="shared" si="193"/>
        <v>-5.3243511457948975E-8</v>
      </c>
      <c r="M758" s="54">
        <f t="shared" si="194"/>
        <v>1.5117190514202411E-20</v>
      </c>
      <c r="N758" s="55">
        <f t="shared" si="195"/>
        <v>495.0563923658861</v>
      </c>
    </row>
    <row r="759" spans="1:14">
      <c r="A759" s="2">
        <v>748</v>
      </c>
      <c r="B759" s="2">
        <f t="shared" si="196"/>
        <v>7.4700000000001165E-4</v>
      </c>
      <c r="C759" s="54">
        <f t="shared" si="184"/>
        <v>1.0724927982021251E-4</v>
      </c>
      <c r="D759" s="54">
        <f t="shared" si="185"/>
        <v>4.9525759418610129E-4</v>
      </c>
      <c r="E759" s="54">
        <f t="shared" si="186"/>
        <v>9.9999951844171518E-5</v>
      </c>
      <c r="F759" s="54">
        <f t="shared" si="187"/>
        <v>4.3673593387834065E-4</v>
      </c>
      <c r="G759" s="2">
        <f t="shared" si="188"/>
        <v>1.494078336054635E-5</v>
      </c>
      <c r="H759" s="54">
        <f t="shared" si="189"/>
        <v>-0.40013942285600212</v>
      </c>
      <c r="I759" s="62">
        <f t="shared" si="190"/>
        <v>0.66299545202712562</v>
      </c>
      <c r="J759" s="54">
        <f t="shared" si="191"/>
        <v>0.40013942285600212</v>
      </c>
      <c r="K759" s="2">
        <f t="shared" si="192"/>
        <v>4.3673593387834067E-2</v>
      </c>
      <c r="L759" s="54">
        <f t="shared" si="193"/>
        <v>-5.3116020301950428E-8</v>
      </c>
      <c r="M759" s="54">
        <f t="shared" si="194"/>
        <v>1.5137435943846114E-20</v>
      </c>
      <c r="N759" s="55">
        <f t="shared" si="195"/>
        <v>495.71938787102931</v>
      </c>
    </row>
    <row r="760" spans="1:14">
      <c r="A760" s="2">
        <v>749</v>
      </c>
      <c r="B760" s="2">
        <f t="shared" si="196"/>
        <v>7.4800000000001168E-4</v>
      </c>
      <c r="C760" s="54">
        <f t="shared" si="184"/>
        <v>1.0684914039735651E-4</v>
      </c>
      <c r="D760" s="54">
        <f t="shared" si="185"/>
        <v>4.9592058963812843E-4</v>
      </c>
      <c r="E760" s="54">
        <f t="shared" si="186"/>
        <v>9.9999951791055492E-5</v>
      </c>
      <c r="F760" s="54">
        <f t="shared" si="187"/>
        <v>4.3713607330119668E-4</v>
      </c>
      <c r="G760" s="2">
        <f t="shared" si="188"/>
        <v>1.4984456953934184E-5</v>
      </c>
      <c r="H760" s="54">
        <f t="shared" si="189"/>
        <v>-0.39874606509148314</v>
      </c>
      <c r="I760" s="62">
        <f t="shared" si="190"/>
        <v>0.66299545215445721</v>
      </c>
      <c r="J760" s="54">
        <f t="shared" si="191"/>
        <v>0.39874606509148314</v>
      </c>
      <c r="K760" s="2">
        <f t="shared" si="192"/>
        <v>4.3713607330119669E-2</v>
      </c>
      <c r="L760" s="54">
        <f t="shared" si="193"/>
        <v>-5.2988688708184208E-8</v>
      </c>
      <c r="M760" s="54">
        <f t="shared" si="194"/>
        <v>1.5157681373489817E-20</v>
      </c>
      <c r="N760" s="55">
        <f t="shared" si="195"/>
        <v>496.38238337617253</v>
      </c>
    </row>
    <row r="761" spans="1:14">
      <c r="A761" s="2">
        <v>750</v>
      </c>
      <c r="B761" s="2">
        <f t="shared" si="196"/>
        <v>7.490000000000117E-4</v>
      </c>
      <c r="C761" s="54">
        <f t="shared" si="184"/>
        <v>1.0645039433226503E-4</v>
      </c>
      <c r="D761" s="54">
        <f t="shared" si="185"/>
        <v>4.9658358509028285E-4</v>
      </c>
      <c r="E761" s="54">
        <f t="shared" si="186"/>
        <v>9.9999951738066804E-5</v>
      </c>
      <c r="F761" s="54">
        <f t="shared" si="187"/>
        <v>4.3753481936628815E-4</v>
      </c>
      <c r="G761" s="2">
        <f t="shared" si="188"/>
        <v>1.5028170561264303E-5</v>
      </c>
      <c r="H761" s="54">
        <f t="shared" si="189"/>
        <v>-0.39735473870801846</v>
      </c>
      <c r="I761" s="62">
        <f t="shared" si="190"/>
        <v>0.66299545228162737</v>
      </c>
      <c r="J761" s="54">
        <f t="shared" si="191"/>
        <v>0.39735473870801846</v>
      </c>
      <c r="K761" s="2">
        <f t="shared" si="192"/>
        <v>4.3753481936628813E-2</v>
      </c>
      <c r="L761" s="54">
        <f t="shared" si="193"/>
        <v>-5.2861518451790492E-8</v>
      </c>
      <c r="M761" s="54">
        <f t="shared" si="194"/>
        <v>1.517792680313352E-20</v>
      </c>
      <c r="N761" s="55">
        <f t="shared" si="195"/>
        <v>497.04537888131563</v>
      </c>
    </row>
    <row r="762" spans="1:14">
      <c r="A762" s="2">
        <v>751</v>
      </c>
      <c r="B762" s="2">
        <f t="shared" si="196"/>
        <v>7.5000000000001172E-4</v>
      </c>
      <c r="C762" s="54">
        <f t="shared" si="184"/>
        <v>1.0605303959355701E-4</v>
      </c>
      <c r="D762" s="54">
        <f t="shared" si="185"/>
        <v>4.9724658054256445E-4</v>
      </c>
      <c r="E762" s="54">
        <f t="shared" si="186"/>
        <v>9.9999951685205281E-5</v>
      </c>
      <c r="F762" s="54">
        <f t="shared" si="187"/>
        <v>4.3793217410499619E-4</v>
      </c>
      <c r="G762" s="2">
        <f t="shared" si="188"/>
        <v>1.5071924043200931E-5</v>
      </c>
      <c r="H762" s="54">
        <f t="shared" si="189"/>
        <v>-0.39596546070891531</v>
      </c>
      <c r="I762" s="62">
        <f t="shared" si="190"/>
        <v>0.66299545240863456</v>
      </c>
      <c r="J762" s="54">
        <f t="shared" si="191"/>
        <v>0.39596546070891531</v>
      </c>
      <c r="K762" s="2">
        <f t="shared" si="192"/>
        <v>4.3793217410499616E-2</v>
      </c>
      <c r="L762" s="54">
        <f t="shared" si="193"/>
        <v>-5.2734511294041421E-8</v>
      </c>
      <c r="M762" s="54">
        <f t="shared" si="194"/>
        <v>1.5198172232777223E-20</v>
      </c>
      <c r="N762" s="55">
        <f t="shared" si="195"/>
        <v>497.70837438645879</v>
      </c>
    </row>
    <row r="763" spans="1:14">
      <c r="A763" s="2">
        <v>752</v>
      </c>
      <c r="B763" s="2">
        <f t="shared" si="196"/>
        <v>7.5100000000001175E-4</v>
      </c>
      <c r="C763" s="54">
        <f t="shared" si="184"/>
        <v>1.056570741328481E-4</v>
      </c>
      <c r="D763" s="54">
        <f t="shared" si="185"/>
        <v>4.9790957599497312E-4</v>
      </c>
      <c r="E763" s="54">
        <f t="shared" si="186"/>
        <v>9.9999951632470771E-5</v>
      </c>
      <c r="F763" s="54">
        <f t="shared" si="187"/>
        <v>4.3832813956570511E-4</v>
      </c>
      <c r="G763" s="2">
        <f t="shared" si="188"/>
        <v>1.5115717260611431E-5</v>
      </c>
      <c r="H763" s="54">
        <f t="shared" si="189"/>
        <v>-0.39457824795384683</v>
      </c>
      <c r="I763" s="62">
        <f t="shared" si="190"/>
        <v>0.66299545253547687</v>
      </c>
      <c r="J763" s="54">
        <f t="shared" si="191"/>
        <v>0.39457824795384683</v>
      </c>
      <c r="K763" s="2">
        <f t="shared" si="192"/>
        <v>4.3832813956570509E-2</v>
      </c>
      <c r="L763" s="54">
        <f t="shared" si="193"/>
        <v>-5.2607668982355841E-8</v>
      </c>
      <c r="M763" s="54">
        <f t="shared" si="194"/>
        <v>1.5218417662420926E-20</v>
      </c>
      <c r="N763" s="55">
        <f t="shared" si="195"/>
        <v>498.37136989160189</v>
      </c>
    </row>
    <row r="764" spans="1:14">
      <c r="A764" s="2">
        <v>753</v>
      </c>
      <c r="B764" s="2">
        <f t="shared" si="196"/>
        <v>7.5200000000001177E-4</v>
      </c>
      <c r="C764" s="54">
        <f t="shared" si="184"/>
        <v>1.0526249588489426E-4</v>
      </c>
      <c r="D764" s="54">
        <f t="shared" si="185"/>
        <v>4.9857257144750864E-4</v>
      </c>
      <c r="E764" s="54">
        <f t="shared" si="186"/>
        <v>9.99999515798631E-5</v>
      </c>
      <c r="F764" s="54">
        <f t="shared" si="187"/>
        <v>4.3872271781365894E-4</v>
      </c>
      <c r="G764" s="2">
        <f t="shared" si="188"/>
        <v>1.5159550074568001E-5</v>
      </c>
      <c r="H764" s="54">
        <f t="shared" si="189"/>
        <v>-0.3931931171590477</v>
      </c>
      <c r="I764" s="62">
        <f t="shared" si="190"/>
        <v>0.66299545266215265</v>
      </c>
      <c r="J764" s="54">
        <f t="shared" si="191"/>
        <v>0.3931931171590477</v>
      </c>
      <c r="K764" s="2">
        <f t="shared" si="192"/>
        <v>4.3872271781365893E-2</v>
      </c>
      <c r="L764" s="54">
        <f t="shared" si="193"/>
        <v>-5.2480993250314528E-8</v>
      </c>
      <c r="M764" s="54">
        <f t="shared" si="194"/>
        <v>1.5238663092064629E-20</v>
      </c>
      <c r="N764" s="55">
        <f t="shared" si="195"/>
        <v>499.0343653967451</v>
      </c>
    </row>
    <row r="765" spans="1:14">
      <c r="A765" s="2">
        <v>754</v>
      </c>
      <c r="B765" s="2">
        <f t="shared" si="196"/>
        <v>7.530000000000118E-4</v>
      </c>
      <c r="C765" s="54">
        <f t="shared" ref="C765:C828" si="197">C764+H764*$B$7</f>
        <v>1.0486930276773521E-4</v>
      </c>
      <c r="D765" s="54">
        <f t="shared" ref="D765:D828" si="198">D764+$B$7*I764</f>
        <v>4.992355669001708E-4</v>
      </c>
      <c r="E765" s="54">
        <f t="shared" ref="E765:E828" si="199">E764+$B$7*L764</f>
        <v>9.9999951527382104E-5</v>
      </c>
      <c r="F765" s="54">
        <f t="shared" ref="F765:F828" si="200">F764+$B$7*J764</f>
        <v>4.3911591093081799E-4</v>
      </c>
      <c r="G765" s="2">
        <f t="shared" ref="G765:G828" si="201">G764+K764*$B$7</f>
        <v>1.5203422346349368E-5</v>
      </c>
      <c r="H765" s="54">
        <f t="shared" ref="H765:H828" si="202">-$B$1*C765*D765+$B$2*F765+$B$3*F765</f>
        <v>-0.39181008489751407</v>
      </c>
      <c r="I765" s="62">
        <f t="shared" ref="I765:I828" si="203">(-1)*(C765*D765)+$B$6/$B$8</f>
        <v>0.66299545278866001</v>
      </c>
      <c r="J765" s="54">
        <f t="shared" ref="J765:J828" si="204">$B$1*C765*D765-$B$2*F765-$B$3*F765</f>
        <v>0.39181008489751407</v>
      </c>
      <c r="K765" s="2">
        <f t="shared" ref="K765:K828" si="205">$B$3*F765</f>
        <v>4.3911591093081799E-2</v>
      </c>
      <c r="L765" s="54">
        <f t="shared" ref="L765:L828" si="206">(-1)*(C765*D765)</f>
        <v>-5.2354485817675943E-8</v>
      </c>
      <c r="M765" s="54">
        <f t="shared" ref="M765:M828" si="207">$B$9+($B$6*B765)/$B$5</f>
        <v>1.5258908521708332E-20</v>
      </c>
      <c r="N765" s="55">
        <f t="shared" ref="N765:N828" si="208">M765/$B$8*100</f>
        <v>499.69736090188832</v>
      </c>
    </row>
    <row r="766" spans="1:14">
      <c r="A766" s="2">
        <v>755</v>
      </c>
      <c r="B766" s="2">
        <f t="shared" si="196"/>
        <v>7.5400000000001182E-4</v>
      </c>
      <c r="C766" s="54">
        <f t="shared" si="197"/>
        <v>1.0447749268283771E-4</v>
      </c>
      <c r="D766" s="54">
        <f t="shared" si="198"/>
        <v>4.9989856235295948E-4</v>
      </c>
      <c r="E766" s="54">
        <f t="shared" si="199"/>
        <v>9.9999951475027621E-5</v>
      </c>
      <c r="F766" s="54">
        <f t="shared" si="200"/>
        <v>4.3950772101571551E-4</v>
      </c>
      <c r="G766" s="2">
        <f t="shared" si="201"/>
        <v>1.524733393744245E-5</v>
      </c>
      <c r="H766" s="54">
        <f t="shared" si="202"/>
        <v>-0.39042916759920948</v>
      </c>
      <c r="I766" s="62">
        <f t="shared" si="203"/>
        <v>0.66299545291499751</v>
      </c>
      <c r="J766" s="54">
        <f t="shared" si="204"/>
        <v>0.39042916759920948</v>
      </c>
      <c r="K766" s="2">
        <f t="shared" si="205"/>
        <v>4.3950772101571549E-2</v>
      </c>
      <c r="L766" s="54">
        <f t="shared" si="206"/>
        <v>-5.2228148390392414E-8</v>
      </c>
      <c r="M766" s="54">
        <f t="shared" si="207"/>
        <v>1.5279153951352035E-20</v>
      </c>
      <c r="N766" s="55">
        <f t="shared" si="208"/>
        <v>500.36035640703142</v>
      </c>
    </row>
    <row r="767" spans="1:14">
      <c r="A767" s="2">
        <v>756</v>
      </c>
      <c r="B767" s="2">
        <f t="shared" si="196"/>
        <v>7.5500000000001185E-4</v>
      </c>
      <c r="C767" s="54">
        <f t="shared" si="197"/>
        <v>1.040870635152385E-4</v>
      </c>
      <c r="D767" s="54">
        <f t="shared" si="198"/>
        <v>5.0056155780587447E-4</v>
      </c>
      <c r="E767" s="54">
        <f t="shared" si="199"/>
        <v>9.9999951422799474E-5</v>
      </c>
      <c r="F767" s="54">
        <f t="shared" si="200"/>
        <v>4.3989815018331471E-4</v>
      </c>
      <c r="G767" s="2">
        <f t="shared" si="201"/>
        <v>1.529128470954402E-5</v>
      </c>
      <c r="H767" s="54">
        <f t="shared" si="202"/>
        <v>-0.38905038155127336</v>
      </c>
      <c r="I767" s="62">
        <f t="shared" si="203"/>
        <v>0.66299545304116325</v>
      </c>
      <c r="J767" s="54">
        <f t="shared" si="204"/>
        <v>0.38905038155127336</v>
      </c>
      <c r="K767" s="2">
        <f t="shared" si="205"/>
        <v>4.398981501833147E-2</v>
      </c>
      <c r="L767" s="54">
        <f t="shared" si="206"/>
        <v>-5.2101982660626784E-8</v>
      </c>
      <c r="M767" s="54">
        <f t="shared" si="207"/>
        <v>1.5299399380995738E-20</v>
      </c>
      <c r="N767" s="55">
        <f t="shared" si="208"/>
        <v>501.02335191217458</v>
      </c>
    </row>
    <row r="768" spans="1:14">
      <c r="A768" s="2">
        <v>757</v>
      </c>
      <c r="B768" s="2">
        <f t="shared" si="196"/>
        <v>7.5600000000001187E-4</v>
      </c>
      <c r="C768" s="54">
        <f t="shared" si="197"/>
        <v>1.0369801313368722E-4</v>
      </c>
      <c r="D768" s="54">
        <f t="shared" si="198"/>
        <v>5.0122455325891566E-4</v>
      </c>
      <c r="E768" s="54">
        <f t="shared" si="199"/>
        <v>9.9999951370697489E-5</v>
      </c>
      <c r="F768" s="54">
        <f t="shared" si="200"/>
        <v>4.4028720056486597E-4</v>
      </c>
      <c r="G768" s="2">
        <f t="shared" si="201"/>
        <v>1.5335274524562352E-5</v>
      </c>
      <c r="H768" s="54">
        <f t="shared" si="202"/>
        <v>-0.3876737428982357</v>
      </c>
      <c r="I768" s="62">
        <f t="shared" si="203"/>
        <v>0.66299545316715558</v>
      </c>
      <c r="J768" s="54">
        <f t="shared" si="204"/>
        <v>0.3876737428982357</v>
      </c>
      <c r="K768" s="2">
        <f t="shared" si="205"/>
        <v>4.4028720056486594E-2</v>
      </c>
      <c r="L768" s="54">
        <f t="shared" si="206"/>
        <v>-5.1975990306769544E-8</v>
      </c>
      <c r="M768" s="54">
        <f t="shared" si="207"/>
        <v>1.5319644810639442E-20</v>
      </c>
      <c r="N768" s="55">
        <f t="shared" si="208"/>
        <v>501.68634741731779</v>
      </c>
    </row>
    <row r="769" spans="1:14">
      <c r="A769" s="2">
        <v>758</v>
      </c>
      <c r="B769" s="2">
        <f t="shared" si="196"/>
        <v>7.570000000000119E-4</v>
      </c>
      <c r="C769" s="54">
        <f t="shared" si="197"/>
        <v>1.0331033939078899E-4</v>
      </c>
      <c r="D769" s="54">
        <f t="shared" si="198"/>
        <v>5.0188754871208284E-4</v>
      </c>
      <c r="E769" s="54">
        <f t="shared" si="199"/>
        <v>9.99999513187215E-5</v>
      </c>
      <c r="F769" s="54">
        <f t="shared" si="200"/>
        <v>4.4067487430776421E-4</v>
      </c>
      <c r="G769" s="2">
        <f t="shared" si="201"/>
        <v>1.5379303244618838E-5</v>
      </c>
      <c r="H769" s="54">
        <f t="shared" si="202"/>
        <v>-0.38629926764223493</v>
      </c>
      <c r="I769" s="62">
        <f t="shared" si="203"/>
        <v>0.66299545329297283</v>
      </c>
      <c r="J769" s="54">
        <f t="shared" si="204"/>
        <v>0.38629926764223493</v>
      </c>
      <c r="K769" s="2">
        <f t="shared" si="205"/>
        <v>4.4067487430776424E-2</v>
      </c>
      <c r="L769" s="54">
        <f t="shared" si="206"/>
        <v>-5.1850172993456422E-8</v>
      </c>
      <c r="M769" s="54">
        <f t="shared" si="207"/>
        <v>1.5339890240283145E-20</v>
      </c>
      <c r="N769" s="55">
        <f t="shared" si="208"/>
        <v>502.34934292246089</v>
      </c>
    </row>
    <row r="770" spans="1:14">
      <c r="A770" s="2">
        <v>759</v>
      </c>
      <c r="B770" s="2">
        <f t="shared" si="196"/>
        <v>7.5800000000001192E-4</v>
      </c>
      <c r="C770" s="54">
        <f t="shared" si="197"/>
        <v>1.0292404012314675E-4</v>
      </c>
      <c r="D770" s="54">
        <f t="shared" si="198"/>
        <v>5.0255054416537578E-4</v>
      </c>
      <c r="E770" s="54">
        <f t="shared" si="199"/>
        <v>9.9999951266871334E-5</v>
      </c>
      <c r="F770" s="54">
        <f t="shared" si="200"/>
        <v>4.4106117357540646E-4</v>
      </c>
      <c r="G770" s="2">
        <f t="shared" si="201"/>
        <v>1.5423370732049614E-5</v>
      </c>
      <c r="H770" s="54">
        <f t="shared" si="202"/>
        <v>-0.3849269716432418</v>
      </c>
      <c r="I770" s="62">
        <f t="shared" si="203"/>
        <v>0.66299545341861355</v>
      </c>
      <c r="J770" s="54">
        <f t="shared" si="204"/>
        <v>0.3849269716432418</v>
      </c>
      <c r="K770" s="2">
        <f t="shared" si="205"/>
        <v>4.4106117357540643E-2</v>
      </c>
      <c r="L770" s="54">
        <f t="shared" si="206"/>
        <v>-5.1724532371586371E-8</v>
      </c>
      <c r="M770" s="54">
        <f t="shared" si="207"/>
        <v>1.5360135669926848E-20</v>
      </c>
      <c r="N770" s="55">
        <f t="shared" si="208"/>
        <v>503.01233842760411</v>
      </c>
    </row>
    <row r="771" spans="1:14">
      <c r="A771" s="2">
        <v>760</v>
      </c>
      <c r="B771" s="2">
        <f t="shared" si="196"/>
        <v>7.5900000000001194E-4</v>
      </c>
      <c r="C771" s="54">
        <f t="shared" si="197"/>
        <v>1.0253911315150351E-4</v>
      </c>
      <c r="D771" s="54">
        <f t="shared" si="198"/>
        <v>5.0321353961879439E-4</v>
      </c>
      <c r="E771" s="54">
        <f t="shared" si="199"/>
        <v>9.99999512151468E-5</v>
      </c>
      <c r="F771" s="54">
        <f t="shared" si="200"/>
        <v>4.4144610054704971E-4</v>
      </c>
      <c r="G771" s="2">
        <f t="shared" si="201"/>
        <v>1.5467476849407155E-5</v>
      </c>
      <c r="H771" s="54">
        <f t="shared" si="202"/>
        <v>-0.38355687061928656</v>
      </c>
      <c r="I771" s="62">
        <f t="shared" si="203"/>
        <v>0.66299545354407574</v>
      </c>
      <c r="J771" s="54">
        <f t="shared" si="204"/>
        <v>0.38355687061928656</v>
      </c>
      <c r="K771" s="2">
        <f t="shared" si="205"/>
        <v>4.4144610054704971E-2</v>
      </c>
      <c r="L771" s="54">
        <f t="shared" si="206"/>
        <v>-5.1599070078340152E-8</v>
      </c>
      <c r="M771" s="54">
        <f t="shared" si="207"/>
        <v>1.5380381099570551E-20</v>
      </c>
      <c r="N771" s="55">
        <f t="shared" si="208"/>
        <v>503.67533393274726</v>
      </c>
    </row>
    <row r="772" spans="1:14">
      <c r="A772" s="2">
        <v>761</v>
      </c>
      <c r="B772" s="2">
        <f t="shared" si="196"/>
        <v>7.6000000000001197E-4</v>
      </c>
      <c r="C772" s="54">
        <f t="shared" si="197"/>
        <v>1.0215555628088422E-4</v>
      </c>
      <c r="D772" s="54">
        <f t="shared" si="198"/>
        <v>5.0387653507233843E-4</v>
      </c>
      <c r="E772" s="54">
        <f t="shared" si="199"/>
        <v>9.9999951163547734E-5</v>
      </c>
      <c r="F772" s="54">
        <f t="shared" si="200"/>
        <v>4.41829657417669E-4</v>
      </c>
      <c r="G772" s="2">
        <f t="shared" si="201"/>
        <v>1.5511621459461862E-5</v>
      </c>
      <c r="H772" s="54">
        <f t="shared" si="202"/>
        <v>-0.38218898014669128</v>
      </c>
      <c r="I772" s="62">
        <f t="shared" si="203"/>
        <v>0.66299545366935808</v>
      </c>
      <c r="J772" s="54">
        <f t="shared" si="204"/>
        <v>0.38218898014669128</v>
      </c>
      <c r="K772" s="2">
        <f t="shared" si="205"/>
        <v>4.4182965741766903E-2</v>
      </c>
      <c r="L772" s="54">
        <f t="shared" si="206"/>
        <v>-5.1473787737199201E-8</v>
      </c>
      <c r="M772" s="54">
        <f t="shared" si="207"/>
        <v>1.5400626529214254E-20</v>
      </c>
      <c r="N772" s="55">
        <f t="shared" si="208"/>
        <v>504.33832943789037</v>
      </c>
    </row>
    <row r="773" spans="1:14">
      <c r="A773" s="2">
        <v>762</v>
      </c>
      <c r="B773" s="2">
        <f t="shared" si="196"/>
        <v>7.6100000000001199E-4</v>
      </c>
      <c r="C773" s="54">
        <f t="shared" si="197"/>
        <v>1.0177336730073753E-4</v>
      </c>
      <c r="D773" s="54">
        <f t="shared" si="198"/>
        <v>5.0453953052600781E-4</v>
      </c>
      <c r="E773" s="54">
        <f t="shared" si="199"/>
        <v>9.9999951112073949E-5</v>
      </c>
      <c r="F773" s="54">
        <f t="shared" si="200"/>
        <v>4.4221184639781568E-4</v>
      </c>
      <c r="G773" s="2">
        <f t="shared" si="201"/>
        <v>1.555580442520363E-5</v>
      </c>
      <c r="H773" s="54">
        <f t="shared" si="202"/>
        <v>-0.38082331566030586</v>
      </c>
      <c r="I773" s="62">
        <f t="shared" si="203"/>
        <v>0.6629954537944589</v>
      </c>
      <c r="J773" s="54">
        <f t="shared" si="204"/>
        <v>0.38082331566030586</v>
      </c>
      <c r="K773" s="2">
        <f t="shared" si="205"/>
        <v>4.4221184639781572E-2</v>
      </c>
      <c r="L773" s="54">
        <f t="shared" si="206"/>
        <v>-5.1348686957965065E-8</v>
      </c>
      <c r="M773" s="54">
        <f t="shared" si="207"/>
        <v>1.5420871958857957E-20</v>
      </c>
      <c r="N773" s="55">
        <f t="shared" si="208"/>
        <v>505.00132494303358</v>
      </c>
    </row>
    <row r="774" spans="1:14">
      <c r="A774" s="2">
        <v>763</v>
      </c>
      <c r="B774" s="2">
        <f t="shared" si="196"/>
        <v>7.6200000000001202E-4</v>
      </c>
      <c r="C774" s="54">
        <f t="shared" si="197"/>
        <v>1.0139254398507722E-4</v>
      </c>
      <c r="D774" s="54">
        <f t="shared" si="198"/>
        <v>5.0520252597980231E-4</v>
      </c>
      <c r="E774" s="54">
        <f t="shared" si="199"/>
        <v>9.9999951060725267E-5</v>
      </c>
      <c r="F774" s="54">
        <f t="shared" si="200"/>
        <v>4.4259266971347598E-4</v>
      </c>
      <c r="G774" s="2">
        <f t="shared" si="201"/>
        <v>1.5600025609843412E-5</v>
      </c>
      <c r="H774" s="54">
        <f t="shared" si="202"/>
        <v>-0.37945989245374945</v>
      </c>
      <c r="I774" s="62">
        <f t="shared" si="203"/>
        <v>0.66299545391937653</v>
      </c>
      <c r="J774" s="54">
        <f t="shared" si="204"/>
        <v>0.37945989245374945</v>
      </c>
      <c r="K774" s="2">
        <f t="shared" si="205"/>
        <v>4.4259266971347598E-2</v>
      </c>
      <c r="L774" s="54">
        <f t="shared" si="206"/>
        <v>-5.122376933677922E-8</v>
      </c>
      <c r="M774" s="54">
        <f t="shared" si="207"/>
        <v>1.544111738850166E-20</v>
      </c>
      <c r="N774" s="55">
        <f t="shared" si="208"/>
        <v>505.66432044817668</v>
      </c>
    </row>
    <row r="775" spans="1:14">
      <c r="A775" s="2">
        <v>764</v>
      </c>
      <c r="B775" s="2">
        <f t="shared" si="196"/>
        <v>7.6300000000001204E-4</v>
      </c>
      <c r="C775" s="54">
        <f t="shared" si="197"/>
        <v>1.0101308409262347E-4</v>
      </c>
      <c r="D775" s="54">
        <f t="shared" si="198"/>
        <v>5.058655214337217E-4</v>
      </c>
      <c r="E775" s="54">
        <f t="shared" si="199"/>
        <v>9.9999951009501498E-5</v>
      </c>
      <c r="F775" s="54">
        <f t="shared" si="200"/>
        <v>4.4297212960592975E-4</v>
      </c>
      <c r="G775" s="2">
        <f t="shared" si="201"/>
        <v>1.5644284876814759E-5</v>
      </c>
      <c r="H775" s="54">
        <f t="shared" si="202"/>
        <v>-0.37809872567965463</v>
      </c>
      <c r="I775" s="62">
        <f t="shared" si="203"/>
        <v>0.66299545404410942</v>
      </c>
      <c r="J775" s="54">
        <f t="shared" si="204"/>
        <v>0.37809872567965463</v>
      </c>
      <c r="K775" s="2">
        <f t="shared" si="205"/>
        <v>4.4297212960592976E-2</v>
      </c>
      <c r="L775" s="54">
        <f t="shared" si="206"/>
        <v>-5.1099036456143347E-8</v>
      </c>
      <c r="M775" s="54">
        <f t="shared" si="207"/>
        <v>1.5461362818145363E-20</v>
      </c>
      <c r="N775" s="55">
        <f t="shared" si="208"/>
        <v>506.3273159533199</v>
      </c>
    </row>
    <row r="776" spans="1:14">
      <c r="A776" s="2">
        <v>765</v>
      </c>
      <c r="B776" s="2">
        <f t="shared" si="196"/>
        <v>7.6400000000001207E-4</v>
      </c>
      <c r="C776" s="54">
        <f t="shared" si="197"/>
        <v>1.0063498536694381E-4</v>
      </c>
      <c r="D776" s="54">
        <f t="shared" si="198"/>
        <v>5.0652851688776578E-4</v>
      </c>
      <c r="E776" s="54">
        <f t="shared" si="199"/>
        <v>9.9999950958402467E-5</v>
      </c>
      <c r="F776" s="54">
        <f t="shared" si="200"/>
        <v>4.4335022833160939E-4</v>
      </c>
      <c r="G776" s="2">
        <f t="shared" si="201"/>
        <v>1.5688582089775353E-5</v>
      </c>
      <c r="H776" s="54">
        <f t="shared" si="202"/>
        <v>-0.37673983034991787</v>
      </c>
      <c r="I776" s="62">
        <f t="shared" si="203"/>
        <v>0.66299545416865602</v>
      </c>
      <c r="J776" s="54">
        <f t="shared" si="204"/>
        <v>0.37673983034991787</v>
      </c>
      <c r="K776" s="2">
        <f t="shared" si="205"/>
        <v>4.4335022833160938E-2</v>
      </c>
      <c r="L776" s="54">
        <f t="shared" si="206"/>
        <v>-5.0974489884940065E-8</v>
      </c>
      <c r="M776" s="54">
        <f t="shared" si="207"/>
        <v>1.5481608247789066E-20</v>
      </c>
      <c r="N776" s="55">
        <f t="shared" si="208"/>
        <v>506.99031145846305</v>
      </c>
    </row>
    <row r="777" spans="1:14">
      <c r="A777" s="2">
        <v>766</v>
      </c>
      <c r="B777" s="2">
        <f t="shared" si="196"/>
        <v>7.6500000000001209E-4</v>
      </c>
      <c r="C777" s="54">
        <f t="shared" si="197"/>
        <v>1.0025824553659389E-4</v>
      </c>
      <c r="D777" s="54">
        <f t="shared" si="198"/>
        <v>5.0719151234193444E-4</v>
      </c>
      <c r="E777" s="54">
        <f t="shared" si="199"/>
        <v>9.9999950907427983E-5</v>
      </c>
      <c r="F777" s="54">
        <f t="shared" si="200"/>
        <v>4.4372696816195932E-4</v>
      </c>
      <c r="G777" s="2">
        <f t="shared" si="201"/>
        <v>1.5732917112608514E-5</v>
      </c>
      <c r="H777" s="54">
        <f t="shared" si="202"/>
        <v>-0.3753832213359527</v>
      </c>
      <c r="I777" s="62">
        <f t="shared" si="203"/>
        <v>0.66299545429301465</v>
      </c>
      <c r="J777" s="54">
        <f t="shared" si="204"/>
        <v>0.3753832213359527</v>
      </c>
      <c r="K777" s="2">
        <f t="shared" si="205"/>
        <v>4.4372696816195933E-2</v>
      </c>
      <c r="L777" s="54">
        <f t="shared" si="206"/>
        <v>-5.0850131178454054E-8</v>
      </c>
      <c r="M777" s="54">
        <f t="shared" si="207"/>
        <v>1.550185367743277E-20</v>
      </c>
      <c r="N777" s="55">
        <f t="shared" si="208"/>
        <v>507.65330696360616</v>
      </c>
    </row>
    <row r="778" spans="1:14">
      <c r="A778" s="2">
        <v>767</v>
      </c>
      <c r="B778" s="2">
        <f t="shared" si="196"/>
        <v>7.6600000000001211E-4</v>
      </c>
      <c r="C778" s="54">
        <f t="shared" si="197"/>
        <v>9.988286231525794E-5</v>
      </c>
      <c r="D778" s="54">
        <f t="shared" si="198"/>
        <v>5.0785450779622745E-4</v>
      </c>
      <c r="E778" s="54">
        <f t="shared" si="199"/>
        <v>9.9999950856577858E-5</v>
      </c>
      <c r="F778" s="54">
        <f t="shared" si="200"/>
        <v>4.4410235138329527E-4</v>
      </c>
      <c r="G778" s="2">
        <f t="shared" si="201"/>
        <v>1.577728980942471E-5</v>
      </c>
      <c r="H778" s="54">
        <f t="shared" si="202"/>
        <v>-0.37402891336894817</v>
      </c>
      <c r="I778" s="62">
        <f t="shared" si="203"/>
        <v>0.66299545441718399</v>
      </c>
      <c r="J778" s="54">
        <f t="shared" si="204"/>
        <v>0.37402891336894817</v>
      </c>
      <c r="K778" s="2">
        <f t="shared" si="205"/>
        <v>4.4410235138329528E-2</v>
      </c>
      <c r="L778" s="54">
        <f t="shared" si="206"/>
        <v>-5.0725961878393678E-8</v>
      </c>
      <c r="M778" s="54">
        <f t="shared" si="207"/>
        <v>1.5522099107076473E-20</v>
      </c>
      <c r="N778" s="55">
        <f t="shared" si="208"/>
        <v>508.31630246874937</v>
      </c>
    </row>
    <row r="779" spans="1:14">
      <c r="A779" s="2">
        <v>768</v>
      </c>
      <c r="B779" s="2">
        <f t="shared" si="196"/>
        <v>7.6700000000001214E-4</v>
      </c>
      <c r="C779" s="54">
        <f t="shared" si="197"/>
        <v>9.9508833401888987E-5</v>
      </c>
      <c r="D779" s="54">
        <f t="shared" si="198"/>
        <v>5.085175032506446E-4</v>
      </c>
      <c r="E779" s="54">
        <f t="shared" si="199"/>
        <v>9.9999950805851901E-5</v>
      </c>
      <c r="F779" s="54">
        <f t="shared" si="200"/>
        <v>4.4447638029666424E-4</v>
      </c>
      <c r="G779" s="2">
        <f t="shared" si="201"/>
        <v>1.5821700044563038E-5</v>
      </c>
      <c r="H779" s="54">
        <f t="shared" si="202"/>
        <v>-0.37267692104013012</v>
      </c>
      <c r="I779" s="62">
        <f t="shared" si="203"/>
        <v>0.66299545454116238</v>
      </c>
      <c r="J779" s="54">
        <f t="shared" si="204"/>
        <v>0.37267692104013012</v>
      </c>
      <c r="K779" s="2">
        <f t="shared" si="205"/>
        <v>4.4447638029666427E-2</v>
      </c>
      <c r="L779" s="54">
        <f t="shared" si="206"/>
        <v>-5.0601983512912936E-8</v>
      </c>
      <c r="M779" s="54">
        <f t="shared" si="207"/>
        <v>1.5542344536720176E-20</v>
      </c>
      <c r="N779" s="55">
        <f t="shared" si="208"/>
        <v>508.97929797389259</v>
      </c>
    </row>
    <row r="780" spans="1:14">
      <c r="A780" s="2">
        <v>769</v>
      </c>
      <c r="B780" s="2">
        <f t="shared" si="196"/>
        <v>7.6800000000001216E-4</v>
      </c>
      <c r="C780" s="54">
        <f t="shared" si="197"/>
        <v>9.9136156480848862E-5</v>
      </c>
      <c r="D780" s="54">
        <f t="shared" si="198"/>
        <v>5.0918049870518579E-4</v>
      </c>
      <c r="E780" s="54">
        <f t="shared" si="199"/>
        <v>9.9999950755249922E-5</v>
      </c>
      <c r="F780" s="54">
        <f t="shared" si="200"/>
        <v>4.4484905721770435E-4</v>
      </c>
      <c r="G780" s="2">
        <f t="shared" si="201"/>
        <v>1.5866147682592704E-5</v>
      </c>
      <c r="H780" s="54">
        <f t="shared" si="202"/>
        <v>-0.37132725880102835</v>
      </c>
      <c r="I780" s="62">
        <f t="shared" si="203"/>
        <v>0.66299545466494825</v>
      </c>
      <c r="J780" s="54">
        <f t="shared" si="204"/>
        <v>0.37132725880102835</v>
      </c>
      <c r="K780" s="2">
        <f t="shared" si="205"/>
        <v>4.4484905721770433E-2</v>
      </c>
      <c r="L780" s="54">
        <f t="shared" si="206"/>
        <v>-5.0478197596633958E-8</v>
      </c>
      <c r="M780" s="54">
        <f t="shared" si="207"/>
        <v>1.5562589966363882E-20</v>
      </c>
      <c r="N780" s="55">
        <f t="shared" si="208"/>
        <v>509.64229347903574</v>
      </c>
    </row>
    <row r="781" spans="1:14">
      <c r="A781" s="2">
        <v>770</v>
      </c>
      <c r="B781" s="2">
        <f t="shared" si="196"/>
        <v>7.6900000000001219E-4</v>
      </c>
      <c r="C781" s="54">
        <f t="shared" si="197"/>
        <v>9.876482922204783E-5</v>
      </c>
      <c r="D781" s="54">
        <f t="shared" si="198"/>
        <v>5.0984349415985079E-4</v>
      </c>
      <c r="E781" s="54">
        <f t="shared" si="199"/>
        <v>9.9999950704771719E-5</v>
      </c>
      <c r="F781" s="54">
        <f t="shared" si="200"/>
        <v>4.452203844765054E-4</v>
      </c>
      <c r="G781" s="2">
        <f t="shared" si="201"/>
        <v>1.5910632588314476E-5</v>
      </c>
      <c r="H781" s="54">
        <f t="shared" si="202"/>
        <v>-0.36997994096374642</v>
      </c>
      <c r="I781" s="62">
        <f t="shared" si="203"/>
        <v>0.66299545478854027</v>
      </c>
      <c r="J781" s="54">
        <f t="shared" si="204"/>
        <v>0.36997994096374642</v>
      </c>
      <c r="K781" s="2">
        <f t="shared" si="205"/>
        <v>4.4522038447650542E-2</v>
      </c>
      <c r="L781" s="54">
        <f t="shared" si="206"/>
        <v>-5.0354605630669802E-8</v>
      </c>
      <c r="M781" s="54">
        <f t="shared" si="207"/>
        <v>1.5582835396007585E-20</v>
      </c>
      <c r="N781" s="55">
        <f t="shared" si="208"/>
        <v>510.30528898417896</v>
      </c>
    </row>
    <row r="782" spans="1:14">
      <c r="A782" s="2">
        <v>771</v>
      </c>
      <c r="B782" s="2">
        <f t="shared" si="196"/>
        <v>7.7000000000001221E-4</v>
      </c>
      <c r="C782" s="54">
        <f t="shared" si="197"/>
        <v>9.8394849281084078E-5</v>
      </c>
      <c r="D782" s="54">
        <f t="shared" si="198"/>
        <v>5.1050648961463929E-4</v>
      </c>
      <c r="E782" s="54">
        <f t="shared" si="199"/>
        <v>9.9999950654417114E-5</v>
      </c>
      <c r="F782" s="54">
        <f t="shared" si="200"/>
        <v>4.4559036441746912E-4</v>
      </c>
      <c r="G782" s="2">
        <f t="shared" si="201"/>
        <v>1.5955154626762128E-5</v>
      </c>
      <c r="H782" s="54">
        <f t="shared" si="202"/>
        <v>-0.36863498170123671</v>
      </c>
      <c r="I782" s="62">
        <f t="shared" si="203"/>
        <v>0.66299545491193679</v>
      </c>
      <c r="J782" s="54">
        <f t="shared" si="204"/>
        <v>0.36863498170123671</v>
      </c>
      <c r="K782" s="2">
        <f t="shared" si="205"/>
        <v>4.4559036441746913E-2</v>
      </c>
      <c r="L782" s="54">
        <f t="shared" si="206"/>
        <v>-5.0231209102647746E-8</v>
      </c>
      <c r="M782" s="54">
        <f t="shared" si="207"/>
        <v>1.5603080825651288E-20</v>
      </c>
      <c r="N782" s="55">
        <f t="shared" si="208"/>
        <v>510.96828448932217</v>
      </c>
    </row>
    <row r="783" spans="1:14">
      <c r="A783" s="2">
        <v>772</v>
      </c>
      <c r="B783" s="2">
        <f t="shared" si="196"/>
        <v>7.7100000000001224E-4</v>
      </c>
      <c r="C783" s="54">
        <f t="shared" si="197"/>
        <v>9.8026214299382845E-5</v>
      </c>
      <c r="D783" s="54">
        <f t="shared" si="198"/>
        <v>5.1116948506955127E-4</v>
      </c>
      <c r="E783" s="54">
        <f t="shared" si="199"/>
        <v>9.9999950604185906E-5</v>
      </c>
      <c r="F783" s="54">
        <f t="shared" si="200"/>
        <v>4.4595899939917034E-4</v>
      </c>
      <c r="G783" s="2">
        <f t="shared" si="201"/>
        <v>1.5999713663203874E-5</v>
      </c>
      <c r="H783" s="54">
        <f t="shared" si="202"/>
        <v>-0.36729239504757899</v>
      </c>
      <c r="I783" s="62">
        <f t="shared" si="203"/>
        <v>0.66299545503513635</v>
      </c>
      <c r="J783" s="54">
        <f t="shared" si="204"/>
        <v>0.36729239504757899</v>
      </c>
      <c r="K783" s="2">
        <f t="shared" si="205"/>
        <v>4.4595899939917034E-2</v>
      </c>
      <c r="L783" s="54">
        <f t="shared" si="206"/>
        <v>-5.0108009486733011E-8</v>
      </c>
      <c r="M783" s="54">
        <f t="shared" si="207"/>
        <v>1.5623326255294991E-20</v>
      </c>
      <c r="N783" s="55">
        <f t="shared" si="208"/>
        <v>511.63127999446527</v>
      </c>
    </row>
    <row r="784" spans="1:14">
      <c r="A784" s="2">
        <v>773</v>
      </c>
      <c r="B784" s="2">
        <f t="shared" si="196"/>
        <v>7.7200000000001226E-4</v>
      </c>
      <c r="C784" s="54">
        <f t="shared" si="197"/>
        <v>9.7658921904335267E-5</v>
      </c>
      <c r="D784" s="54">
        <f t="shared" si="198"/>
        <v>5.1183248052458642E-4</v>
      </c>
      <c r="E784" s="54">
        <f t="shared" si="199"/>
        <v>9.9999950554077889E-5</v>
      </c>
      <c r="F784" s="54">
        <f t="shared" si="200"/>
        <v>4.4632629179421795E-4</v>
      </c>
      <c r="G784" s="2">
        <f t="shared" si="201"/>
        <v>1.6044309563143793E-5</v>
      </c>
      <c r="H784" s="54">
        <f t="shared" si="202"/>
        <v>-0.36595219489826247</v>
      </c>
      <c r="I784" s="62">
        <f t="shared" si="203"/>
        <v>0.66299545515813763</v>
      </c>
      <c r="J784" s="54">
        <f t="shared" si="204"/>
        <v>0.36595219489826247</v>
      </c>
      <c r="K784" s="2">
        <f t="shared" si="205"/>
        <v>4.4632629179421797E-2</v>
      </c>
      <c r="L784" s="54">
        <f t="shared" si="206"/>
        <v>-4.9985008243652789E-8</v>
      </c>
      <c r="M784" s="54">
        <f t="shared" si="207"/>
        <v>1.5643571684938694E-20</v>
      </c>
      <c r="N784" s="55">
        <f t="shared" si="208"/>
        <v>512.29427549960849</v>
      </c>
    </row>
    <row r="785" spans="1:14">
      <c r="A785" s="2">
        <v>774</v>
      </c>
      <c r="B785" s="2">
        <f t="shared" si="196"/>
        <v>7.7300000000001228E-4</v>
      </c>
      <c r="C785" s="54">
        <f t="shared" si="197"/>
        <v>9.7292969709437006E-5</v>
      </c>
      <c r="D785" s="54">
        <f t="shared" si="198"/>
        <v>5.1249547597974452E-4</v>
      </c>
      <c r="E785" s="54">
        <f t="shared" si="199"/>
        <v>9.9999950504092876E-5</v>
      </c>
      <c r="F785" s="54">
        <f t="shared" si="200"/>
        <v>4.4669224398911624E-4</v>
      </c>
      <c r="G785" s="2">
        <f t="shared" si="201"/>
        <v>1.6088942192323214E-5</v>
      </c>
      <c r="H785" s="54">
        <f t="shared" si="202"/>
        <v>-0.36461439501047299</v>
      </c>
      <c r="I785" s="62">
        <f t="shared" si="203"/>
        <v>0.66299545528093906</v>
      </c>
      <c r="J785" s="54">
        <f t="shared" si="204"/>
        <v>0.36461439501047299</v>
      </c>
      <c r="K785" s="2">
        <f t="shared" si="205"/>
        <v>4.4669224398911626E-2</v>
      </c>
      <c r="L785" s="54">
        <f t="shared" si="206"/>
        <v>-4.9862206820720782E-8</v>
      </c>
      <c r="M785" s="54">
        <f t="shared" si="207"/>
        <v>1.5663817114582397E-20</v>
      </c>
      <c r="N785" s="55">
        <f t="shared" si="208"/>
        <v>512.95727100475165</v>
      </c>
    </row>
    <row r="786" spans="1:14">
      <c r="A786" s="2">
        <v>775</v>
      </c>
      <c r="B786" s="2">
        <f t="shared" si="196"/>
        <v>7.7400000000001231E-4</v>
      </c>
      <c r="C786" s="54">
        <f t="shared" si="197"/>
        <v>9.6928355314426526E-5</v>
      </c>
      <c r="D786" s="54">
        <f t="shared" si="198"/>
        <v>5.1315847143502545E-4</v>
      </c>
      <c r="E786" s="54">
        <f t="shared" si="199"/>
        <v>9.9999950454230676E-5</v>
      </c>
      <c r="F786" s="54">
        <f t="shared" si="200"/>
        <v>4.4705685838412673E-4</v>
      </c>
      <c r="G786" s="2">
        <f t="shared" si="201"/>
        <v>1.6133611416722125E-5</v>
      </c>
      <c r="H786" s="54">
        <f t="shared" si="202"/>
        <v>-0.36327900900338345</v>
      </c>
      <c r="I786" s="62">
        <f t="shared" si="203"/>
        <v>0.66299545540353921</v>
      </c>
      <c r="J786" s="54">
        <f t="shared" si="204"/>
        <v>0.36327900900338345</v>
      </c>
      <c r="K786" s="2">
        <f t="shared" si="205"/>
        <v>4.4705685838412675E-2</v>
      </c>
      <c r="L786" s="54">
        <f t="shared" si="206"/>
        <v>-4.9739606651862144E-8</v>
      </c>
      <c r="M786" s="54">
        <f t="shared" si="207"/>
        <v>1.56840625442261E-20</v>
      </c>
      <c r="N786" s="55">
        <f t="shared" si="208"/>
        <v>513.62026650989469</v>
      </c>
    </row>
    <row r="787" spans="1:14">
      <c r="A787" s="2">
        <v>776</v>
      </c>
      <c r="B787" s="2">
        <f t="shared" si="196"/>
        <v>7.7500000000001233E-4</v>
      </c>
      <c r="C787" s="54">
        <f t="shared" si="197"/>
        <v>9.6565076305423143E-5</v>
      </c>
      <c r="D787" s="54">
        <f t="shared" si="198"/>
        <v>5.1382146689042901E-4</v>
      </c>
      <c r="E787" s="54">
        <f t="shared" si="199"/>
        <v>9.9999950404491071E-5</v>
      </c>
      <c r="F787" s="54">
        <f t="shared" si="200"/>
        <v>4.474201373931301E-4</v>
      </c>
      <c r="G787" s="2">
        <f t="shared" si="201"/>
        <v>1.6178317102560539E-5</v>
      </c>
      <c r="H787" s="54">
        <f t="shared" si="202"/>
        <v>-0.36194605035844823</v>
      </c>
      <c r="I787" s="62">
        <f t="shared" si="203"/>
        <v>0.66299545552593675</v>
      </c>
      <c r="J787" s="54">
        <f t="shared" si="204"/>
        <v>0.36194605035844823</v>
      </c>
      <c r="K787" s="2">
        <f t="shared" si="205"/>
        <v>4.4742013739313011E-2</v>
      </c>
      <c r="L787" s="54">
        <f t="shared" si="206"/>
        <v>-4.9617209157638732E-8</v>
      </c>
      <c r="M787" s="54">
        <f t="shared" si="207"/>
        <v>1.5704307973869804E-20</v>
      </c>
      <c r="N787" s="55">
        <f t="shared" si="208"/>
        <v>514.28326201503796</v>
      </c>
    </row>
    <row r="788" spans="1:14">
      <c r="A788" s="2">
        <v>777</v>
      </c>
      <c r="B788" s="2">
        <f t="shared" si="196"/>
        <v>7.7600000000001236E-4</v>
      </c>
      <c r="C788" s="54">
        <f t="shared" si="197"/>
        <v>9.6203130255064696E-5</v>
      </c>
      <c r="D788" s="54">
        <f t="shared" si="198"/>
        <v>5.1448446234595498E-4</v>
      </c>
      <c r="E788" s="54">
        <f t="shared" si="199"/>
        <v>9.999995035487386E-5</v>
      </c>
      <c r="F788" s="54">
        <f t="shared" si="200"/>
        <v>4.4778208344348853E-4</v>
      </c>
      <c r="G788" s="2">
        <f t="shared" si="201"/>
        <v>1.6223059116299851E-5</v>
      </c>
      <c r="H788" s="54">
        <f t="shared" si="202"/>
        <v>-0.36061553241970179</v>
      </c>
      <c r="I788" s="62">
        <f t="shared" si="203"/>
        <v>0.66299545564813012</v>
      </c>
      <c r="J788" s="54">
        <f t="shared" si="204"/>
        <v>0.36061553241970179</v>
      </c>
      <c r="K788" s="2">
        <f t="shared" si="205"/>
        <v>4.4778208344348855E-2</v>
      </c>
      <c r="L788" s="54">
        <f t="shared" si="206"/>
        <v>-4.9495015745274838E-8</v>
      </c>
      <c r="M788" s="54">
        <f t="shared" si="207"/>
        <v>1.5724553403513507E-20</v>
      </c>
      <c r="N788" s="55">
        <f t="shared" si="208"/>
        <v>514.94625752018101</v>
      </c>
    </row>
    <row r="789" spans="1:14">
      <c r="A789" s="2">
        <v>778</v>
      </c>
      <c r="B789" s="2">
        <f t="shared" si="196"/>
        <v>7.7700000000001238E-4</v>
      </c>
      <c r="C789" s="54">
        <f t="shared" si="197"/>
        <v>9.5842514722644994E-5</v>
      </c>
      <c r="D789" s="54">
        <f t="shared" si="198"/>
        <v>5.1514745780160314E-4</v>
      </c>
      <c r="E789" s="54">
        <f t="shared" si="199"/>
        <v>9.9999950305378838E-5</v>
      </c>
      <c r="F789" s="54">
        <f t="shared" si="200"/>
        <v>4.4814269897590825E-4</v>
      </c>
      <c r="G789" s="2">
        <f t="shared" si="201"/>
        <v>1.62678373246442E-5</v>
      </c>
      <c r="H789" s="54">
        <f t="shared" si="202"/>
        <v>-0.35928746839406045</v>
      </c>
      <c r="I789" s="62">
        <f t="shared" si="203"/>
        <v>0.66299545577011809</v>
      </c>
      <c r="J789" s="54">
        <f t="shared" si="204"/>
        <v>0.35928746839406045</v>
      </c>
      <c r="K789" s="2">
        <f t="shared" si="205"/>
        <v>4.4814269897590825E-2</v>
      </c>
      <c r="L789" s="54">
        <f t="shared" si="206"/>
        <v>-4.9373027808683292E-8</v>
      </c>
      <c r="M789" s="54">
        <f t="shared" si="207"/>
        <v>1.574479883315721E-20</v>
      </c>
      <c r="N789" s="55">
        <f t="shared" si="208"/>
        <v>515.60925302532428</v>
      </c>
    </row>
    <row r="790" spans="1:14">
      <c r="A790" s="2">
        <v>779</v>
      </c>
      <c r="B790" s="2">
        <f t="shared" si="196"/>
        <v>7.7800000000001241E-4</v>
      </c>
      <c r="C790" s="54">
        <f t="shared" si="197"/>
        <v>9.5483227254250934E-5</v>
      </c>
      <c r="D790" s="54">
        <f t="shared" si="198"/>
        <v>5.1581045325737327E-4</v>
      </c>
      <c r="E790" s="54">
        <f t="shared" si="199"/>
        <v>9.9999950256005816E-5</v>
      </c>
      <c r="F790" s="54">
        <f t="shared" si="200"/>
        <v>4.4850198644430229E-4</v>
      </c>
      <c r="G790" s="2">
        <f t="shared" si="201"/>
        <v>1.631265159454179E-5</v>
      </c>
      <c r="H790" s="54">
        <f t="shared" si="202"/>
        <v>-0.35796187135162882</v>
      </c>
      <c r="I790" s="62">
        <f t="shared" si="203"/>
        <v>0.66299545589189912</v>
      </c>
      <c r="J790" s="54">
        <f t="shared" si="204"/>
        <v>0.35796187135162882</v>
      </c>
      <c r="K790" s="2">
        <f t="shared" si="205"/>
        <v>4.4850198644430232E-2</v>
      </c>
      <c r="L790" s="54">
        <f t="shared" si="206"/>
        <v>-4.9251246728491951E-8</v>
      </c>
      <c r="M790" s="54">
        <f t="shared" si="207"/>
        <v>1.5765044262800913E-20</v>
      </c>
      <c r="N790" s="55">
        <f t="shared" si="208"/>
        <v>516.27224853046744</v>
      </c>
    </row>
    <row r="791" spans="1:14">
      <c r="A791" s="2">
        <v>780</v>
      </c>
      <c r="B791" s="2">
        <f t="shared" si="196"/>
        <v>7.7900000000001243E-4</v>
      </c>
      <c r="C791" s="54">
        <f t="shared" si="197"/>
        <v>9.5125265382899299E-5</v>
      </c>
      <c r="D791" s="54">
        <f t="shared" si="198"/>
        <v>5.1647344871326515E-4</v>
      </c>
      <c r="E791" s="54">
        <f t="shared" si="199"/>
        <v>9.9999950206754564E-5</v>
      </c>
      <c r="F791" s="54">
        <f t="shared" si="200"/>
        <v>4.4885994831565394E-4</v>
      </c>
      <c r="G791" s="2">
        <f t="shared" si="201"/>
        <v>1.6357501793186219E-5</v>
      </c>
      <c r="H791" s="54">
        <f t="shared" si="202"/>
        <v>-0.3566387542260096</v>
      </c>
      <c r="I791" s="62">
        <f t="shared" si="203"/>
        <v>0.66299545601347198</v>
      </c>
      <c r="J791" s="54">
        <f t="shared" si="204"/>
        <v>0.3566387542260096</v>
      </c>
      <c r="K791" s="2">
        <f t="shared" si="205"/>
        <v>4.4885994831565391E-2</v>
      </c>
      <c r="L791" s="54">
        <f t="shared" si="206"/>
        <v>-4.9129673872070575E-8</v>
      </c>
      <c r="M791" s="54">
        <f t="shared" si="207"/>
        <v>1.5785289692444616E-20</v>
      </c>
      <c r="N791" s="55">
        <f t="shared" si="208"/>
        <v>516.93524403561048</v>
      </c>
    </row>
    <row r="792" spans="1:14">
      <c r="A792" s="2">
        <v>781</v>
      </c>
      <c r="B792" s="2">
        <f t="shared" si="196"/>
        <v>7.8000000000001245E-4</v>
      </c>
      <c r="C792" s="54">
        <f t="shared" si="197"/>
        <v>9.4768626628673292E-5</v>
      </c>
      <c r="D792" s="54">
        <f t="shared" si="198"/>
        <v>5.1713644416927858E-4</v>
      </c>
      <c r="E792" s="54">
        <f t="shared" si="199"/>
        <v>9.9999950157624891E-5</v>
      </c>
      <c r="F792" s="54">
        <f t="shared" si="200"/>
        <v>4.4921658706987996E-4</v>
      </c>
      <c r="G792" s="2">
        <f t="shared" si="201"/>
        <v>1.6402387788017785E-5</v>
      </c>
      <c r="H792" s="54">
        <f t="shared" si="202"/>
        <v>-0.35531812981461713</v>
      </c>
      <c r="I792" s="62">
        <f t="shared" si="203"/>
        <v>0.66299545613483524</v>
      </c>
      <c r="J792" s="54">
        <f t="shared" si="204"/>
        <v>0.35531812981461713</v>
      </c>
      <c r="K792" s="2">
        <f t="shared" si="205"/>
        <v>4.4921658706987999E-2</v>
      </c>
      <c r="L792" s="54">
        <f t="shared" si="206"/>
        <v>-4.900831059355811E-8</v>
      </c>
      <c r="M792" s="54">
        <f t="shared" si="207"/>
        <v>1.5805535122088319E-20</v>
      </c>
      <c r="N792" s="55">
        <f t="shared" si="208"/>
        <v>517.59823954075375</v>
      </c>
    </row>
    <row r="793" spans="1:14">
      <c r="A793" s="2">
        <v>782</v>
      </c>
      <c r="B793" s="2">
        <f t="shared" si="196"/>
        <v>7.8100000000001248E-4</v>
      </c>
      <c r="C793" s="54">
        <f t="shared" si="197"/>
        <v>9.441330849885868E-5</v>
      </c>
      <c r="D793" s="54">
        <f t="shared" si="198"/>
        <v>5.1779943962541343E-4</v>
      </c>
      <c r="E793" s="54">
        <f t="shared" si="199"/>
        <v>9.9999950108616581E-5</v>
      </c>
      <c r="F793" s="54">
        <f t="shared" si="200"/>
        <v>4.4957190519969456E-4</v>
      </c>
      <c r="G793" s="2">
        <f t="shared" si="201"/>
        <v>1.6447309446724772E-5</v>
      </c>
      <c r="H793" s="54">
        <f t="shared" si="202"/>
        <v>-0.35400001077899473</v>
      </c>
      <c r="I793" s="62">
        <f t="shared" si="203"/>
        <v>0.66299545625598766</v>
      </c>
      <c r="J793" s="54">
        <f t="shared" si="204"/>
        <v>0.35400001077899473</v>
      </c>
      <c r="K793" s="2">
        <f t="shared" si="205"/>
        <v>4.4957190519969457E-2</v>
      </c>
      <c r="L793" s="54">
        <f t="shared" si="206"/>
        <v>-4.8887158233890305E-8</v>
      </c>
      <c r="M793" s="54">
        <f t="shared" si="207"/>
        <v>1.5825780551732022E-20</v>
      </c>
      <c r="N793" s="55">
        <f t="shared" si="208"/>
        <v>518.26123504589691</v>
      </c>
    </row>
    <row r="794" spans="1:14">
      <c r="A794" s="2">
        <v>783</v>
      </c>
      <c r="B794" s="2">
        <f t="shared" si="196"/>
        <v>7.820000000000125E-4</v>
      </c>
      <c r="C794" s="54">
        <f t="shared" si="197"/>
        <v>9.4059308488079687E-5</v>
      </c>
      <c r="D794" s="54">
        <f t="shared" si="198"/>
        <v>5.1846243508166939E-4</v>
      </c>
      <c r="E794" s="54">
        <f t="shared" si="199"/>
        <v>9.9999950059729417E-5</v>
      </c>
      <c r="F794" s="54">
        <f t="shared" si="200"/>
        <v>4.4992590521047358E-4</v>
      </c>
      <c r="G794" s="2">
        <f t="shared" si="201"/>
        <v>1.6492266637244741E-5</v>
      </c>
      <c r="H794" s="54">
        <f t="shared" si="202"/>
        <v>-0.3526844096451352</v>
      </c>
      <c r="I794" s="62">
        <f t="shared" si="203"/>
        <v>0.66299545637692769</v>
      </c>
      <c r="J794" s="54">
        <f t="shared" si="204"/>
        <v>0.3526844096451352</v>
      </c>
      <c r="K794" s="2">
        <f t="shared" si="205"/>
        <v>4.4992590521047357E-2</v>
      </c>
      <c r="L794" s="54">
        <f t="shared" si="206"/>
        <v>-4.8766218120827733E-8</v>
      </c>
      <c r="M794" s="54">
        <f t="shared" si="207"/>
        <v>1.5846025981375725E-20</v>
      </c>
      <c r="N794" s="55">
        <f t="shared" si="208"/>
        <v>518.92423055104007</v>
      </c>
    </row>
    <row r="795" spans="1:14">
      <c r="A795" s="2">
        <v>784</v>
      </c>
      <c r="B795" s="2">
        <f t="shared" si="196"/>
        <v>7.8300000000001253E-4</v>
      </c>
      <c r="C795" s="54">
        <f t="shared" si="197"/>
        <v>9.3706624078434547E-5</v>
      </c>
      <c r="D795" s="54">
        <f t="shared" si="198"/>
        <v>5.1912543053804635E-4</v>
      </c>
      <c r="E795" s="54">
        <f t="shared" si="199"/>
        <v>9.9999950010963196E-5</v>
      </c>
      <c r="F795" s="54">
        <f t="shared" si="200"/>
        <v>4.5027858962011871E-4</v>
      </c>
      <c r="G795" s="2">
        <f t="shared" si="201"/>
        <v>1.653725922776579E-5</v>
      </c>
      <c r="H795" s="54">
        <f t="shared" si="202"/>
        <v>-0.35137133880380633</v>
      </c>
      <c r="I795" s="62">
        <f t="shared" si="203"/>
        <v>0.66299545649765435</v>
      </c>
      <c r="J795" s="54">
        <f t="shared" si="204"/>
        <v>0.35137133880380633</v>
      </c>
      <c r="K795" s="2">
        <f t="shared" si="205"/>
        <v>4.502785896201187E-2</v>
      </c>
      <c r="L795" s="54">
        <f t="shared" si="206"/>
        <v>-4.8645491568984196E-8</v>
      </c>
      <c r="M795" s="54">
        <f t="shared" si="207"/>
        <v>1.5866271411019428E-20</v>
      </c>
      <c r="N795" s="55">
        <f t="shared" si="208"/>
        <v>519.58722605618323</v>
      </c>
    </row>
    <row r="796" spans="1:14">
      <c r="A796" s="2">
        <v>785</v>
      </c>
      <c r="B796" s="2">
        <f t="shared" si="196"/>
        <v>7.8400000000001255E-4</v>
      </c>
      <c r="C796" s="54">
        <f t="shared" si="197"/>
        <v>9.3355252739630741E-5</v>
      </c>
      <c r="D796" s="54">
        <f t="shared" si="198"/>
        <v>5.1978842599454398E-4</v>
      </c>
      <c r="E796" s="54">
        <f t="shared" si="199"/>
        <v>9.9999949962317701E-5</v>
      </c>
      <c r="F796" s="54">
        <f t="shared" si="200"/>
        <v>4.5062996095892254E-4</v>
      </c>
      <c r="G796" s="2">
        <f t="shared" si="201"/>
        <v>1.6582287086727802E-5</v>
      </c>
      <c r="H796" s="54">
        <f t="shared" si="202"/>
        <v>-0.35006081051087823</v>
      </c>
      <c r="I796" s="62">
        <f t="shared" si="203"/>
        <v>0.66299545661816595</v>
      </c>
      <c r="J796" s="54">
        <f t="shared" si="204"/>
        <v>0.35006081051087823</v>
      </c>
      <c r="K796" s="2">
        <f t="shared" si="205"/>
        <v>4.5062996095892253E-2</v>
      </c>
      <c r="L796" s="54">
        <f t="shared" si="206"/>
        <v>-4.8524979879855503E-8</v>
      </c>
      <c r="M796" s="54">
        <f t="shared" si="207"/>
        <v>1.5886516840663132E-20</v>
      </c>
      <c r="N796" s="55">
        <f t="shared" si="208"/>
        <v>520.25022156132627</v>
      </c>
    </row>
    <row r="797" spans="1:14">
      <c r="A797" s="2">
        <v>786</v>
      </c>
      <c r="B797" s="2">
        <f t="shared" si="196"/>
        <v>7.8500000000001258E-4</v>
      </c>
      <c r="C797" s="54">
        <f t="shared" si="197"/>
        <v>9.3005191929119863E-5</v>
      </c>
      <c r="D797" s="54">
        <f t="shared" si="198"/>
        <v>5.2045142145116217E-4</v>
      </c>
      <c r="E797" s="54">
        <f t="shared" si="199"/>
        <v>9.9999949913792715E-5</v>
      </c>
      <c r="F797" s="54">
        <f t="shared" si="200"/>
        <v>4.5098002176943345E-4</v>
      </c>
      <c r="G797" s="2">
        <f t="shared" si="201"/>
        <v>1.6627350082823694E-5</v>
      </c>
      <c r="H797" s="54">
        <f t="shared" si="202"/>
        <v>-0.34875283688765579</v>
      </c>
      <c r="I797" s="62">
        <f t="shared" si="203"/>
        <v>0.6629954567384615</v>
      </c>
      <c r="J797" s="54">
        <f t="shared" si="204"/>
        <v>0.34875283688765579</v>
      </c>
      <c r="K797" s="2">
        <f t="shared" si="205"/>
        <v>4.5098002176943347E-2</v>
      </c>
      <c r="L797" s="54">
        <f t="shared" si="206"/>
        <v>-4.8404684341848588E-8</v>
      </c>
      <c r="M797" s="54">
        <f t="shared" si="207"/>
        <v>1.5906762270306835E-20</v>
      </c>
      <c r="N797" s="55">
        <f t="shared" si="208"/>
        <v>520.91321706646954</v>
      </c>
    </row>
    <row r="798" spans="1:14">
      <c r="A798" s="2">
        <v>787</v>
      </c>
      <c r="B798" s="2">
        <f t="shared" si="196"/>
        <v>7.860000000000126E-4</v>
      </c>
      <c r="C798" s="54">
        <f t="shared" si="197"/>
        <v>9.2656439092232207E-5</v>
      </c>
      <c r="D798" s="54">
        <f t="shared" si="198"/>
        <v>5.211144169079006E-4</v>
      </c>
      <c r="E798" s="54">
        <f t="shared" si="199"/>
        <v>9.9999949865388035E-5</v>
      </c>
      <c r="F798" s="54">
        <f t="shared" si="200"/>
        <v>4.5132877460632112E-4</v>
      </c>
      <c r="G798" s="2">
        <f t="shared" si="201"/>
        <v>1.6672448085000638E-5</v>
      </c>
      <c r="H798" s="54">
        <f t="shared" si="202"/>
        <v>-0.34744742992121364</v>
      </c>
      <c r="I798" s="62">
        <f t="shared" si="203"/>
        <v>0.66299545685853967</v>
      </c>
      <c r="J798" s="54">
        <f t="shared" si="204"/>
        <v>0.34744742992121364</v>
      </c>
      <c r="K798" s="2">
        <f t="shared" si="205"/>
        <v>4.5132877460632111E-2</v>
      </c>
      <c r="L798" s="54">
        <f t="shared" si="206"/>
        <v>-4.8284606230310997E-8</v>
      </c>
      <c r="M798" s="54">
        <f t="shared" si="207"/>
        <v>1.5927007699950538E-20</v>
      </c>
      <c r="N798" s="55">
        <f t="shared" si="208"/>
        <v>521.5762125716127</v>
      </c>
    </row>
    <row r="799" spans="1:14">
      <c r="A799" s="2">
        <v>788</v>
      </c>
      <c r="B799" s="2">
        <f t="shared" si="196"/>
        <v>7.8700000000001262E-4</v>
      </c>
      <c r="C799" s="54">
        <f t="shared" si="197"/>
        <v>9.2308991662310995E-5</v>
      </c>
      <c r="D799" s="54">
        <f t="shared" si="198"/>
        <v>5.2177741236475916E-4</v>
      </c>
      <c r="E799" s="54">
        <f t="shared" si="199"/>
        <v>9.999994981710343E-5</v>
      </c>
      <c r="F799" s="54">
        <f t="shared" si="200"/>
        <v>4.5167622203624234E-4</v>
      </c>
      <c r="G799" s="2">
        <f t="shared" si="201"/>
        <v>1.671758096246127E-5</v>
      </c>
      <c r="H799" s="54">
        <f t="shared" si="202"/>
        <v>-0.34614460146473491</v>
      </c>
      <c r="I799" s="62">
        <f t="shared" si="203"/>
        <v>0.66299545697839901</v>
      </c>
      <c r="J799" s="54">
        <f t="shared" si="204"/>
        <v>0.34614460146473491</v>
      </c>
      <c r="K799" s="2">
        <f t="shared" si="205"/>
        <v>4.5167622203624233E-2</v>
      </c>
      <c r="L799" s="54">
        <f t="shared" si="206"/>
        <v>-4.8164746807560762E-8</v>
      </c>
      <c r="M799" s="54">
        <f t="shared" si="207"/>
        <v>1.5947253129594241E-20</v>
      </c>
      <c r="N799" s="55">
        <f t="shared" si="208"/>
        <v>522.23920807675586</v>
      </c>
    </row>
    <row r="800" spans="1:14">
      <c r="A800" s="2">
        <v>789</v>
      </c>
      <c r="B800" s="2">
        <f t="shared" si="196"/>
        <v>7.8800000000001265E-4</v>
      </c>
      <c r="C800" s="54">
        <f t="shared" si="197"/>
        <v>9.1962847060846254E-5</v>
      </c>
      <c r="D800" s="54">
        <f t="shared" si="198"/>
        <v>5.2244040782173753E-4</v>
      </c>
      <c r="E800" s="54">
        <f t="shared" si="199"/>
        <v>9.9999949768938683E-5</v>
      </c>
      <c r="F800" s="54">
        <f t="shared" si="200"/>
        <v>4.5202236663770707E-4</v>
      </c>
      <c r="G800" s="2">
        <f t="shared" si="201"/>
        <v>1.6762748584664894E-5</v>
      </c>
      <c r="H800" s="54">
        <f t="shared" si="202"/>
        <v>-0.34484436323785378</v>
      </c>
      <c r="I800" s="62">
        <f t="shared" si="203"/>
        <v>0.66299545709803853</v>
      </c>
      <c r="J800" s="54">
        <f t="shared" si="204"/>
        <v>0.34484436323785378</v>
      </c>
      <c r="K800" s="2">
        <f t="shared" si="205"/>
        <v>4.5202236663770705E-2</v>
      </c>
      <c r="L800" s="54">
        <f t="shared" si="206"/>
        <v>-4.8045107322916596E-8</v>
      </c>
      <c r="M800" s="54">
        <f t="shared" si="207"/>
        <v>1.5967498559237944E-20</v>
      </c>
      <c r="N800" s="55">
        <f t="shared" si="208"/>
        <v>522.90220358189902</v>
      </c>
    </row>
    <row r="801" spans="1:14">
      <c r="A801" s="2">
        <v>790</v>
      </c>
      <c r="B801" s="2">
        <f t="shared" si="196"/>
        <v>7.8900000000001267E-4</v>
      </c>
      <c r="C801" s="54">
        <f t="shared" si="197"/>
        <v>9.1618002697608402E-5</v>
      </c>
      <c r="D801" s="54">
        <f t="shared" si="198"/>
        <v>5.2310340327883559E-4</v>
      </c>
      <c r="E801" s="54">
        <f t="shared" si="199"/>
        <v>9.9999949720893579E-5</v>
      </c>
      <c r="F801" s="54">
        <f t="shared" si="200"/>
        <v>4.5236721100094492E-4</v>
      </c>
      <c r="G801" s="2">
        <f t="shared" si="201"/>
        <v>1.6807950821328664E-5</v>
      </c>
      <c r="H801" s="54">
        <f t="shared" si="202"/>
        <v>-0.34354672682700149</v>
      </c>
      <c r="I801" s="62">
        <f t="shared" si="203"/>
        <v>0.6629954572174569</v>
      </c>
      <c r="J801" s="54">
        <f t="shared" si="204"/>
        <v>0.34354672682700149</v>
      </c>
      <c r="K801" s="2">
        <f t="shared" si="205"/>
        <v>4.5236721100094489E-2</v>
      </c>
      <c r="L801" s="54">
        <f t="shared" si="206"/>
        <v>-4.7925689012728495E-8</v>
      </c>
      <c r="M801" s="54">
        <f t="shared" si="207"/>
        <v>1.5987743988881647E-20</v>
      </c>
      <c r="N801" s="55">
        <f t="shared" si="208"/>
        <v>523.56519908704217</v>
      </c>
    </row>
    <row r="802" spans="1:14">
      <c r="A802" s="2">
        <v>791</v>
      </c>
      <c r="B802" s="2">
        <f t="shared" si="196"/>
        <v>7.900000000000127E-4</v>
      </c>
      <c r="C802" s="54">
        <f t="shared" si="197"/>
        <v>9.1274455970781403E-5</v>
      </c>
      <c r="D802" s="54">
        <f t="shared" si="198"/>
        <v>5.2376639873605302E-4</v>
      </c>
      <c r="E802" s="54">
        <f t="shared" si="199"/>
        <v>9.9999949672967885E-5</v>
      </c>
      <c r="F802" s="54">
        <f t="shared" si="200"/>
        <v>4.5271075772777191E-4</v>
      </c>
      <c r="G802" s="2">
        <f t="shared" si="201"/>
        <v>1.685318754242876E-5</v>
      </c>
      <c r="H802" s="54">
        <f t="shared" si="202"/>
        <v>-0.34225170368575447</v>
      </c>
      <c r="I802" s="62">
        <f t="shared" si="203"/>
        <v>0.66299545733665277</v>
      </c>
      <c r="J802" s="54">
        <f t="shared" si="204"/>
        <v>0.34225170368575447</v>
      </c>
      <c r="K802" s="2">
        <f t="shared" si="205"/>
        <v>4.527107577277719E-2</v>
      </c>
      <c r="L802" s="54">
        <f t="shared" si="206"/>
        <v>-4.7806493100408609E-8</v>
      </c>
      <c r="M802" s="54">
        <f t="shared" si="207"/>
        <v>1.600798941852535E-20</v>
      </c>
      <c r="N802" s="55">
        <f t="shared" si="208"/>
        <v>524.22819459218533</v>
      </c>
    </row>
    <row r="803" spans="1:14">
      <c r="A803" s="2">
        <v>792</v>
      </c>
      <c r="B803" s="2">
        <f t="shared" si="196"/>
        <v>7.9100000000001272E-4</v>
      </c>
      <c r="C803" s="54">
        <f t="shared" si="197"/>
        <v>9.0932204267095645E-5</v>
      </c>
      <c r="D803" s="54">
        <f t="shared" si="198"/>
        <v>5.2442939419338971E-4</v>
      </c>
      <c r="E803" s="54">
        <f t="shared" si="199"/>
        <v>9.9999949625161386E-5</v>
      </c>
      <c r="F803" s="54">
        <f t="shared" si="200"/>
        <v>4.5305300943145765E-4</v>
      </c>
      <c r="G803" s="2">
        <f t="shared" si="201"/>
        <v>1.6898458618201538E-5</v>
      </c>
      <c r="H803" s="54">
        <f t="shared" si="202"/>
        <v>-0.34095930513518802</v>
      </c>
      <c r="I803" s="62">
        <f t="shared" si="203"/>
        <v>0.66299545745562505</v>
      </c>
      <c r="J803" s="54">
        <f t="shared" si="204"/>
        <v>0.34095930513518802</v>
      </c>
      <c r="K803" s="2">
        <f t="shared" si="205"/>
        <v>4.5305300943145763E-2</v>
      </c>
      <c r="L803" s="54">
        <f t="shared" si="206"/>
        <v>-4.7687520796462535E-8</v>
      </c>
      <c r="M803" s="54">
        <f t="shared" si="207"/>
        <v>1.6028234848169053E-20</v>
      </c>
      <c r="N803" s="55">
        <f t="shared" si="208"/>
        <v>524.89119009732849</v>
      </c>
    </row>
    <row r="804" spans="1:14">
      <c r="A804" s="2">
        <v>793</v>
      </c>
      <c r="B804" s="2">
        <f t="shared" si="196"/>
        <v>7.9200000000001275E-4</v>
      </c>
      <c r="C804" s="54">
        <f t="shared" si="197"/>
        <v>9.0591244961960452E-5</v>
      </c>
      <c r="D804" s="54">
        <f t="shared" si="198"/>
        <v>5.2509238965084534E-4</v>
      </c>
      <c r="E804" s="54">
        <f t="shared" si="199"/>
        <v>9.9999949577473865E-5</v>
      </c>
      <c r="F804" s="54">
        <f t="shared" si="200"/>
        <v>4.5339396873659286E-4</v>
      </c>
      <c r="G804" s="2">
        <f t="shared" si="201"/>
        <v>1.6943763919144685E-5</v>
      </c>
      <c r="H804" s="54">
        <f t="shared" si="202"/>
        <v>-0.33966954236423136</v>
      </c>
      <c r="I804" s="62">
        <f t="shared" si="203"/>
        <v>0.66299545757437262</v>
      </c>
      <c r="J804" s="54">
        <f t="shared" si="204"/>
        <v>0.33966954236423136</v>
      </c>
      <c r="K804" s="2">
        <f t="shared" si="205"/>
        <v>4.5339396873659288E-2</v>
      </c>
      <c r="L804" s="54">
        <f t="shared" si="206"/>
        <v>-4.7568773298520918E-8</v>
      </c>
      <c r="M804" s="54">
        <f t="shared" si="207"/>
        <v>1.6048480277812756E-20</v>
      </c>
      <c r="N804" s="55">
        <f t="shared" si="208"/>
        <v>525.55418560247165</v>
      </c>
    </row>
    <row r="805" spans="1:14">
      <c r="A805" s="2">
        <v>794</v>
      </c>
      <c r="B805" s="2">
        <f t="shared" si="196"/>
        <v>7.9300000000001277E-4</v>
      </c>
      <c r="C805" s="54">
        <f t="shared" si="197"/>
        <v>9.0251575419596222E-5</v>
      </c>
      <c r="D805" s="54">
        <f t="shared" si="198"/>
        <v>5.2575538510841969E-4</v>
      </c>
      <c r="E805" s="54">
        <f t="shared" si="199"/>
        <v>9.9999949529905091E-5</v>
      </c>
      <c r="F805" s="54">
        <f t="shared" si="200"/>
        <v>4.5373363827895709E-4</v>
      </c>
      <c r="G805" s="2">
        <f t="shared" si="201"/>
        <v>1.6989103316018344E-5</v>
      </c>
      <c r="H805" s="54">
        <f t="shared" si="202"/>
        <v>-0.33838242643002681</v>
      </c>
      <c r="I805" s="62">
        <f t="shared" si="203"/>
        <v>0.66299545769289403</v>
      </c>
      <c r="J805" s="54">
        <f t="shared" si="204"/>
        <v>0.33838242643002681</v>
      </c>
      <c r="K805" s="2">
        <f t="shared" si="205"/>
        <v>4.537336382789571E-2</v>
      </c>
      <c r="L805" s="54">
        <f t="shared" si="206"/>
        <v>-4.7450251791371397E-8</v>
      </c>
      <c r="M805" s="54">
        <f t="shared" si="207"/>
        <v>1.6068725707456459E-20</v>
      </c>
      <c r="N805" s="55">
        <f t="shared" si="208"/>
        <v>526.21718110761481</v>
      </c>
    </row>
    <row r="806" spans="1:14">
      <c r="A806" s="2">
        <v>795</v>
      </c>
      <c r="B806" s="2">
        <f t="shared" si="196"/>
        <v>7.9400000000001279E-4</v>
      </c>
      <c r="C806" s="54">
        <f t="shared" si="197"/>
        <v>8.9913192993166198E-5</v>
      </c>
      <c r="D806" s="54">
        <f t="shared" si="198"/>
        <v>5.2641838056611255E-4</v>
      </c>
      <c r="E806" s="54">
        <f t="shared" si="199"/>
        <v>9.9999949482454834E-5</v>
      </c>
      <c r="F806" s="54">
        <f t="shared" si="200"/>
        <v>4.5407202070538714E-4</v>
      </c>
      <c r="G806" s="2">
        <f t="shared" si="201"/>
        <v>1.703447667984624E-5</v>
      </c>
      <c r="H806" s="54">
        <f t="shared" si="202"/>
        <v>-0.33709796825829269</v>
      </c>
      <c r="I806" s="62">
        <f t="shared" si="203"/>
        <v>0.6629954578111884</v>
      </c>
      <c r="J806" s="54">
        <f t="shared" si="204"/>
        <v>0.33709796825829269</v>
      </c>
      <c r="K806" s="2">
        <f t="shared" si="205"/>
        <v>4.5407202070538714E-2</v>
      </c>
      <c r="L806" s="54">
        <f t="shared" si="206"/>
        <v>-4.7331957446990886E-8</v>
      </c>
      <c r="M806" s="54">
        <f t="shared" si="207"/>
        <v>1.6088971137100163E-20</v>
      </c>
      <c r="N806" s="55">
        <f t="shared" si="208"/>
        <v>526.88017661275796</v>
      </c>
    </row>
    <row r="807" spans="1:14">
      <c r="A807" s="2">
        <v>796</v>
      </c>
      <c r="B807" s="2">
        <f t="shared" si="196"/>
        <v>7.9500000000001282E-4</v>
      </c>
      <c r="C807" s="54">
        <f t="shared" si="197"/>
        <v>8.9576095024907902E-5</v>
      </c>
      <c r="D807" s="54">
        <f t="shared" si="198"/>
        <v>5.2708137602392369E-4</v>
      </c>
      <c r="E807" s="54">
        <f t="shared" si="199"/>
        <v>9.9999949435122877E-5</v>
      </c>
      <c r="F807" s="54">
        <f t="shared" si="200"/>
        <v>4.5440911867364542E-4</v>
      </c>
      <c r="G807" s="2">
        <f t="shared" si="201"/>
        <v>1.7079883881916779E-5</v>
      </c>
      <c r="H807" s="54">
        <f t="shared" si="202"/>
        <v>-0.33581617864368835</v>
      </c>
      <c r="I807" s="62">
        <f t="shared" si="203"/>
        <v>0.66299545792925441</v>
      </c>
      <c r="J807" s="54">
        <f t="shared" si="204"/>
        <v>0.33581617864368835</v>
      </c>
      <c r="K807" s="2">
        <f t="shared" si="205"/>
        <v>4.5440911867364542E-2</v>
      </c>
      <c r="L807" s="54">
        <f t="shared" si="206"/>
        <v>-4.72138914245782E-8</v>
      </c>
      <c r="M807" s="54">
        <f t="shared" si="207"/>
        <v>1.6109216566743866E-20</v>
      </c>
      <c r="N807" s="55">
        <f t="shared" si="208"/>
        <v>527.54317211790112</v>
      </c>
    </row>
    <row r="808" spans="1:14">
      <c r="A808" s="2">
        <v>797</v>
      </c>
      <c r="B808" s="2">
        <f t="shared" si="196"/>
        <v>7.9600000000001284E-4</v>
      </c>
      <c r="C808" s="54">
        <f t="shared" si="197"/>
        <v>8.9240278846264214E-5</v>
      </c>
      <c r="D808" s="54">
        <f t="shared" si="198"/>
        <v>5.277443714818529E-4</v>
      </c>
      <c r="E808" s="54">
        <f t="shared" si="199"/>
        <v>9.9999949387908989E-5</v>
      </c>
      <c r="F808" s="54">
        <f t="shared" si="200"/>
        <v>4.547449348522891E-4</v>
      </c>
      <c r="G808" s="2">
        <f t="shared" si="201"/>
        <v>1.7125324793784142E-5</v>
      </c>
      <c r="H808" s="54">
        <f t="shared" si="202"/>
        <v>-0.3345370682501832</v>
      </c>
      <c r="I808" s="62">
        <f t="shared" si="203"/>
        <v>0.66299545804709104</v>
      </c>
      <c r="J808" s="54">
        <f t="shared" si="204"/>
        <v>0.3345370682501832</v>
      </c>
      <c r="K808" s="2">
        <f t="shared" si="205"/>
        <v>4.547449348522891E-2</v>
      </c>
      <c r="L808" s="54">
        <f t="shared" si="206"/>
        <v>-4.7096054870586999E-8</v>
      </c>
      <c r="M808" s="54">
        <f t="shared" si="207"/>
        <v>1.6129461996387569E-20</v>
      </c>
      <c r="N808" s="55">
        <f t="shared" si="208"/>
        <v>528.20616762304428</v>
      </c>
    </row>
    <row r="809" spans="1:14">
      <c r="A809" s="2">
        <v>798</v>
      </c>
      <c r="B809" s="2">
        <f t="shared" si="196"/>
        <v>7.9700000000001287E-4</v>
      </c>
      <c r="C809" s="54">
        <f t="shared" si="197"/>
        <v>8.890574177801403E-5</v>
      </c>
      <c r="D809" s="54">
        <f t="shared" si="198"/>
        <v>5.2840736693989996E-4</v>
      </c>
      <c r="E809" s="54">
        <f t="shared" si="199"/>
        <v>9.9999949340812941E-5</v>
      </c>
      <c r="F809" s="54">
        <f t="shared" si="200"/>
        <v>4.5507947192053927E-4</v>
      </c>
      <c r="G809" s="2">
        <f t="shared" si="201"/>
        <v>1.717079928726937E-5</v>
      </c>
      <c r="H809" s="54">
        <f t="shared" si="202"/>
        <v>-0.33326064761142876</v>
      </c>
      <c r="I809" s="62">
        <f t="shared" si="203"/>
        <v>0.66299545816469696</v>
      </c>
      <c r="J809" s="54">
        <f t="shared" si="204"/>
        <v>0.33326064761142876</v>
      </c>
      <c r="K809" s="2">
        <f t="shared" si="205"/>
        <v>4.5507947192053928E-2</v>
      </c>
      <c r="L809" s="54">
        <f t="shared" si="206"/>
        <v>-4.6978448918759051E-8</v>
      </c>
      <c r="M809" s="54">
        <f t="shared" si="207"/>
        <v>1.6149707426031272E-20</v>
      </c>
      <c r="N809" s="55">
        <f t="shared" si="208"/>
        <v>528.86916312818744</v>
      </c>
    </row>
    <row r="810" spans="1:14">
      <c r="A810" s="2">
        <v>799</v>
      </c>
      <c r="B810" s="2">
        <f t="shared" si="196"/>
        <v>7.9800000000001289E-4</v>
      </c>
      <c r="C810" s="54">
        <f t="shared" si="197"/>
        <v>8.85724811304026E-5</v>
      </c>
      <c r="D810" s="54">
        <f t="shared" si="198"/>
        <v>5.2907036239806466E-4</v>
      </c>
      <c r="E810" s="54">
        <f t="shared" si="199"/>
        <v>9.9999949293834488E-5</v>
      </c>
      <c r="F810" s="54">
        <f t="shared" si="200"/>
        <v>4.5541273256815071E-4</v>
      </c>
      <c r="G810" s="2">
        <f t="shared" si="201"/>
        <v>1.7216307234461422E-5</v>
      </c>
      <c r="H810" s="54">
        <f t="shared" si="202"/>
        <v>-0.33198692713113331</v>
      </c>
      <c r="I810" s="62">
        <f t="shared" si="203"/>
        <v>0.66299545828207118</v>
      </c>
      <c r="J810" s="54">
        <f t="shared" si="204"/>
        <v>0.33198692713113331</v>
      </c>
      <c r="K810" s="2">
        <f t="shared" si="205"/>
        <v>4.5541273256815069E-2</v>
      </c>
      <c r="L810" s="54">
        <f t="shared" si="206"/>
        <v>-4.6861074690157849E-8</v>
      </c>
      <c r="M810" s="54">
        <f t="shared" si="207"/>
        <v>1.6169952855674975E-20</v>
      </c>
      <c r="N810" s="55">
        <f t="shared" si="208"/>
        <v>529.5321586333306</v>
      </c>
    </row>
    <row r="811" spans="1:14">
      <c r="A811" s="2">
        <v>800</v>
      </c>
      <c r="B811" s="2">
        <f t="shared" si="196"/>
        <v>7.9900000000001292E-4</v>
      </c>
      <c r="C811" s="54">
        <f t="shared" si="197"/>
        <v>8.8240494203271468E-5</v>
      </c>
      <c r="D811" s="54">
        <f t="shared" si="198"/>
        <v>5.2973335785634677E-4</v>
      </c>
      <c r="E811" s="54">
        <f t="shared" si="199"/>
        <v>9.9999949246973413E-5</v>
      </c>
      <c r="F811" s="54">
        <f t="shared" si="200"/>
        <v>4.5574471949528183E-4</v>
      </c>
      <c r="G811" s="2">
        <f t="shared" si="201"/>
        <v>1.7261848507718236E-5</v>
      </c>
      <c r="H811" s="54">
        <f t="shared" si="202"/>
        <v>-0.33071591708344039</v>
      </c>
      <c r="I811" s="62">
        <f t="shared" si="203"/>
        <v>0.66299545839921259</v>
      </c>
      <c r="J811" s="54">
        <f t="shared" si="204"/>
        <v>0.33071591708344039</v>
      </c>
      <c r="K811" s="2">
        <f t="shared" si="205"/>
        <v>4.5574471949528184E-2</v>
      </c>
      <c r="L811" s="54">
        <f t="shared" si="206"/>
        <v>-4.67439332932025E-8</v>
      </c>
      <c r="M811" s="54">
        <f t="shared" si="207"/>
        <v>1.6190198285318678E-20</v>
      </c>
      <c r="N811" s="55">
        <f t="shared" si="208"/>
        <v>530.19515413847375</v>
      </c>
    </row>
    <row r="812" spans="1:14">
      <c r="A812" s="2">
        <v>801</v>
      </c>
      <c r="B812" s="2">
        <f t="shared" si="196"/>
        <v>8.0000000000001294E-4</v>
      </c>
      <c r="C812" s="54">
        <f t="shared" si="197"/>
        <v>8.7909778286188035E-5</v>
      </c>
      <c r="D812" s="54">
        <f t="shared" si="198"/>
        <v>5.3039635331474599E-4</v>
      </c>
      <c r="E812" s="54">
        <f t="shared" si="199"/>
        <v>9.9999949200229487E-5</v>
      </c>
      <c r="F812" s="54">
        <f t="shared" si="200"/>
        <v>4.5607543541236525E-4</v>
      </c>
      <c r="G812" s="2">
        <f t="shared" si="201"/>
        <v>1.7307422979667763E-5</v>
      </c>
      <c r="H812" s="54">
        <f t="shared" si="202"/>
        <v>-0.32944762761331015</v>
      </c>
      <c r="I812" s="62">
        <f t="shared" si="203"/>
        <v>0.66299545851612007</v>
      </c>
      <c r="J812" s="54">
        <f t="shared" si="204"/>
        <v>0.32944762761331015</v>
      </c>
      <c r="K812" s="2">
        <f t="shared" si="205"/>
        <v>4.5607543541236528E-2</v>
      </c>
      <c r="L812" s="54">
        <f t="shared" si="206"/>
        <v>-4.6627025823701977E-8</v>
      </c>
      <c r="M812" s="54">
        <f t="shared" si="207"/>
        <v>1.6210443714962381E-20</v>
      </c>
      <c r="N812" s="55">
        <f t="shared" si="208"/>
        <v>530.85814964361703</v>
      </c>
    </row>
    <row r="813" spans="1:14">
      <c r="A813" s="2">
        <v>802</v>
      </c>
      <c r="B813" s="2">
        <f t="shared" si="196"/>
        <v>8.0100000000001296E-4</v>
      </c>
      <c r="C813" s="54">
        <f t="shared" si="197"/>
        <v>8.7580330658574724E-5</v>
      </c>
      <c r="D813" s="54">
        <f t="shared" si="198"/>
        <v>5.3105934877326207E-4</v>
      </c>
      <c r="E813" s="54">
        <f t="shared" si="199"/>
        <v>9.9999949153602464E-5</v>
      </c>
      <c r="F813" s="54">
        <f t="shared" si="200"/>
        <v>4.5640488303997858E-4</v>
      </c>
      <c r="G813" s="2">
        <f t="shared" si="201"/>
        <v>1.7353030523208999E-5</v>
      </c>
      <c r="H813" s="54">
        <f t="shared" si="202"/>
        <v>-0.32818206873690292</v>
      </c>
      <c r="I813" s="62">
        <f t="shared" si="203"/>
        <v>0.66299545863279252</v>
      </c>
      <c r="J813" s="54">
        <f t="shared" si="204"/>
        <v>0.32818206873690292</v>
      </c>
      <c r="K813" s="2">
        <f t="shared" si="205"/>
        <v>4.5640488303997861E-2</v>
      </c>
      <c r="L813" s="54">
        <f t="shared" si="206"/>
        <v>-4.6510353364889652E-8</v>
      </c>
      <c r="M813" s="54">
        <f t="shared" si="207"/>
        <v>1.6230689144606084E-20</v>
      </c>
      <c r="N813" s="55">
        <f t="shared" si="208"/>
        <v>531.52114514876007</v>
      </c>
    </row>
    <row r="814" spans="1:14">
      <c r="A814" s="2">
        <v>803</v>
      </c>
      <c r="B814" s="2">
        <f t="shared" si="196"/>
        <v>8.0200000000001299E-4</v>
      </c>
      <c r="C814" s="54">
        <f t="shared" si="197"/>
        <v>8.7252148589837819E-5</v>
      </c>
      <c r="D814" s="54">
        <f t="shared" si="198"/>
        <v>5.3172234423189482E-4</v>
      </c>
      <c r="E814" s="54">
        <f t="shared" si="199"/>
        <v>9.9999949107092116E-5</v>
      </c>
      <c r="F814" s="54">
        <f t="shared" si="200"/>
        <v>4.5673306510871548E-4</v>
      </c>
      <c r="G814" s="2">
        <f t="shared" si="201"/>
        <v>1.7398671011512998E-5</v>
      </c>
      <c r="H814" s="54">
        <f t="shared" si="202"/>
        <v>-0.32691925034196712</v>
      </c>
      <c r="I814" s="62">
        <f t="shared" si="203"/>
        <v>0.66299545874922883</v>
      </c>
      <c r="J814" s="54">
        <f t="shared" si="204"/>
        <v>0.32691925034196712</v>
      </c>
      <c r="K814" s="2">
        <f t="shared" si="205"/>
        <v>4.567330651087155E-2</v>
      </c>
      <c r="L814" s="54">
        <f t="shared" si="206"/>
        <v>-4.6393916987458183E-8</v>
      </c>
      <c r="M814" s="54">
        <f t="shared" si="207"/>
        <v>1.6250934574249787E-20</v>
      </c>
      <c r="N814" s="55">
        <f t="shared" si="208"/>
        <v>532.18414065390323</v>
      </c>
    </row>
    <row r="815" spans="1:14">
      <c r="A815" s="2">
        <v>804</v>
      </c>
      <c r="B815" s="2">
        <f t="shared" si="196"/>
        <v>8.0300000000001301E-4</v>
      </c>
      <c r="C815" s="54">
        <f t="shared" si="197"/>
        <v>8.6925229339495852E-5</v>
      </c>
      <c r="D815" s="54">
        <f t="shared" si="198"/>
        <v>5.3238533969064401E-4</v>
      </c>
      <c r="E815" s="54">
        <f t="shared" si="199"/>
        <v>9.9999949060698197E-5</v>
      </c>
      <c r="F815" s="54">
        <f t="shared" si="200"/>
        <v>4.5705998435905743E-4</v>
      </c>
      <c r="G815" s="2">
        <f t="shared" si="201"/>
        <v>1.7444344318023869E-5</v>
      </c>
      <c r="H815" s="54">
        <f t="shared" si="202"/>
        <v>-0.3256591821882292</v>
      </c>
      <c r="I815" s="62">
        <f t="shared" si="203"/>
        <v>0.6629954588654281</v>
      </c>
      <c r="J815" s="54">
        <f t="shared" si="204"/>
        <v>0.3256591821882292</v>
      </c>
      <c r="K815" s="2">
        <f t="shared" si="205"/>
        <v>4.570599843590574E-2</v>
      </c>
      <c r="L815" s="54">
        <f t="shared" si="206"/>
        <v>-4.6277717749594636E-8</v>
      </c>
      <c r="M815" s="54">
        <f t="shared" si="207"/>
        <v>1.627118000389349E-20</v>
      </c>
      <c r="N815" s="55">
        <f t="shared" si="208"/>
        <v>532.84713615904639</v>
      </c>
    </row>
    <row r="816" spans="1:14">
      <c r="A816" s="2">
        <v>805</v>
      </c>
      <c r="B816" s="2">
        <f t="shared" ref="B816:B879" si="209">B815+$B$7</f>
        <v>8.0400000000001304E-4</v>
      </c>
      <c r="C816" s="54">
        <f t="shared" si="197"/>
        <v>8.6599570157307626E-5</v>
      </c>
      <c r="D816" s="54">
        <f t="shared" si="198"/>
        <v>5.3304833514950943E-4</v>
      </c>
      <c r="E816" s="54">
        <f t="shared" si="199"/>
        <v>9.9999949014420477E-5</v>
      </c>
      <c r="F816" s="54">
        <f t="shared" si="200"/>
        <v>4.5738564354124567E-4</v>
      </c>
      <c r="G816" s="2">
        <f t="shared" si="201"/>
        <v>1.7490050316459773E-5</v>
      </c>
      <c r="H816" s="54">
        <f t="shared" si="202"/>
        <v>-0.32440187390778602</v>
      </c>
      <c r="I816" s="62">
        <f t="shared" si="203"/>
        <v>0.66299545898138912</v>
      </c>
      <c r="J816" s="54">
        <f t="shared" si="204"/>
        <v>0.32440187390778602</v>
      </c>
      <c r="K816" s="2">
        <f t="shared" si="205"/>
        <v>4.5738564354124565E-2</v>
      </c>
      <c r="L816" s="54">
        <f t="shared" si="206"/>
        <v>-4.6161756697015969E-8</v>
      </c>
      <c r="M816" s="54">
        <f t="shared" si="207"/>
        <v>1.6291425433537194E-20</v>
      </c>
      <c r="N816" s="55">
        <f t="shared" si="208"/>
        <v>533.51013166418954</v>
      </c>
    </row>
    <row r="817" spans="1:14">
      <c r="A817" s="2">
        <v>806</v>
      </c>
      <c r="B817" s="2">
        <f t="shared" si="209"/>
        <v>8.0500000000001306E-4</v>
      </c>
      <c r="C817" s="54">
        <f t="shared" si="197"/>
        <v>8.6275168283399839E-5</v>
      </c>
      <c r="D817" s="54">
        <f t="shared" si="198"/>
        <v>5.3371133060849086E-4</v>
      </c>
      <c r="E817" s="54">
        <f t="shared" si="199"/>
        <v>9.9999948968258726E-5</v>
      </c>
      <c r="F817" s="54">
        <f t="shared" si="200"/>
        <v>4.5771004541515347E-4</v>
      </c>
      <c r="G817" s="2">
        <f t="shared" si="201"/>
        <v>1.7535788880813898E-5</v>
      </c>
      <c r="H817" s="54">
        <f t="shared" si="202"/>
        <v>-0.32314733500550191</v>
      </c>
      <c r="I817" s="62">
        <f t="shared" si="203"/>
        <v>0.662995459097111</v>
      </c>
      <c r="J817" s="54">
        <f t="shared" si="204"/>
        <v>0.32314733500550191</v>
      </c>
      <c r="K817" s="2">
        <f t="shared" si="205"/>
        <v>4.577100454151535E-2</v>
      </c>
      <c r="L817" s="54">
        <f t="shared" si="206"/>
        <v>-4.6046034863004797E-8</v>
      </c>
      <c r="M817" s="54">
        <f t="shared" si="207"/>
        <v>1.6311670863180897E-20</v>
      </c>
      <c r="N817" s="55">
        <f t="shared" si="208"/>
        <v>534.17312716933282</v>
      </c>
    </row>
    <row r="818" spans="1:14">
      <c r="A818" s="2">
        <v>807</v>
      </c>
      <c r="B818" s="2">
        <f t="shared" si="209"/>
        <v>8.0600000000001309E-4</v>
      </c>
      <c r="C818" s="54">
        <f t="shared" si="197"/>
        <v>8.5952020948394339E-5</v>
      </c>
      <c r="D818" s="54">
        <f t="shared" si="198"/>
        <v>5.3437432606758797E-4</v>
      </c>
      <c r="E818" s="54">
        <f t="shared" si="199"/>
        <v>9.9999948922212687E-5</v>
      </c>
      <c r="F818" s="54">
        <f t="shared" si="200"/>
        <v>4.5803319275015898E-4</v>
      </c>
      <c r="G818" s="2">
        <f t="shared" si="201"/>
        <v>1.7581559885355414E-5</v>
      </c>
      <c r="H818" s="54">
        <f t="shared" si="202"/>
        <v>-0.32189557485940656</v>
      </c>
      <c r="I818" s="62">
        <f t="shared" si="203"/>
        <v>0.66299545921259262</v>
      </c>
      <c r="J818" s="54">
        <f t="shared" si="204"/>
        <v>0.32189557485940656</v>
      </c>
      <c r="K818" s="2">
        <f t="shared" si="205"/>
        <v>4.5803319275015901E-2</v>
      </c>
      <c r="L818" s="54">
        <f t="shared" si="206"/>
        <v>-4.593055326844543E-8</v>
      </c>
      <c r="M818" s="54">
        <f t="shared" si="207"/>
        <v>1.63319162928246E-20</v>
      </c>
      <c r="N818" s="55">
        <f t="shared" si="208"/>
        <v>534.83612267447586</v>
      </c>
    </row>
    <row r="819" spans="1:14">
      <c r="A819" s="2">
        <v>808</v>
      </c>
      <c r="B819" s="2">
        <f t="shared" si="209"/>
        <v>8.0700000000001311E-4</v>
      </c>
      <c r="C819" s="54">
        <f t="shared" si="197"/>
        <v>8.5630125373534937E-5</v>
      </c>
      <c r="D819" s="54">
        <f t="shared" si="198"/>
        <v>5.3503732152680055E-4</v>
      </c>
      <c r="E819" s="54">
        <f t="shared" si="199"/>
        <v>9.9999948876282129E-5</v>
      </c>
      <c r="F819" s="54">
        <f t="shared" si="200"/>
        <v>4.5835508832501839E-4</v>
      </c>
      <c r="G819" s="2">
        <f t="shared" si="201"/>
        <v>1.762736320463043E-5</v>
      </c>
      <c r="H819" s="54">
        <f t="shared" si="202"/>
        <v>-0.32064660272109707</v>
      </c>
      <c r="I819" s="62">
        <f t="shared" si="203"/>
        <v>0.66299545932783299</v>
      </c>
      <c r="J819" s="54">
        <f t="shared" si="204"/>
        <v>0.32064660272109707</v>
      </c>
      <c r="K819" s="2">
        <f t="shared" si="205"/>
        <v>4.5835508832501835E-2</v>
      </c>
      <c r="L819" s="54">
        <f t="shared" si="206"/>
        <v>-4.5815312921860252E-8</v>
      </c>
      <c r="M819" s="54">
        <f t="shared" si="207"/>
        <v>1.6352161722468303E-20</v>
      </c>
      <c r="N819" s="55">
        <f t="shared" si="208"/>
        <v>535.49911817961902</v>
      </c>
    </row>
    <row r="820" spans="1:14">
      <c r="A820" s="2">
        <v>809</v>
      </c>
      <c r="B820" s="2">
        <f t="shared" si="209"/>
        <v>8.0800000000001313E-4</v>
      </c>
      <c r="C820" s="54">
        <f t="shared" si="197"/>
        <v>8.530947877081384E-5</v>
      </c>
      <c r="D820" s="54">
        <f t="shared" si="198"/>
        <v>5.3570031698612838E-4</v>
      </c>
      <c r="E820" s="54">
        <f t="shared" si="199"/>
        <v>9.9999948830466822E-5</v>
      </c>
      <c r="F820" s="54">
        <f t="shared" si="200"/>
        <v>4.5867573492773946E-4</v>
      </c>
      <c r="G820" s="2">
        <f t="shared" si="201"/>
        <v>1.7673198713462933E-5</v>
      </c>
      <c r="H820" s="54">
        <f t="shared" si="202"/>
        <v>-0.3194004277161418</v>
      </c>
      <c r="I820" s="62">
        <f t="shared" si="203"/>
        <v>0.662995459442831</v>
      </c>
      <c r="J820" s="54">
        <f t="shared" si="204"/>
        <v>0.3194004277161418</v>
      </c>
      <c r="K820" s="2">
        <f t="shared" si="205"/>
        <v>4.5867573492773948E-2</v>
      </c>
      <c r="L820" s="54">
        <f t="shared" si="206"/>
        <v>-4.5700314819446361E-8</v>
      </c>
      <c r="M820" s="54">
        <f t="shared" si="207"/>
        <v>1.6372407152112006E-20</v>
      </c>
      <c r="N820" s="55">
        <f t="shared" si="208"/>
        <v>536.16211368476229</v>
      </c>
    </row>
    <row r="821" spans="1:14">
      <c r="A821" s="2">
        <v>810</v>
      </c>
      <c r="B821" s="2">
        <f t="shared" si="209"/>
        <v>8.0900000000001316E-4</v>
      </c>
      <c r="C821" s="54">
        <f t="shared" si="197"/>
        <v>8.49900783430977E-5</v>
      </c>
      <c r="D821" s="54">
        <f t="shared" si="198"/>
        <v>5.3636331244557125E-4</v>
      </c>
      <c r="E821" s="54">
        <f t="shared" si="199"/>
        <v>9.9999948784766507E-5</v>
      </c>
      <c r="F821" s="54">
        <f t="shared" si="200"/>
        <v>4.589951353554556E-4</v>
      </c>
      <c r="G821" s="2">
        <f t="shared" si="201"/>
        <v>1.7719066286955706E-5</v>
      </c>
      <c r="H821" s="54">
        <f t="shared" si="202"/>
        <v>-0.31815705884448819</v>
      </c>
      <c r="I821" s="62">
        <f t="shared" si="203"/>
        <v>0.66299545955758588</v>
      </c>
      <c r="J821" s="54">
        <f t="shared" si="204"/>
        <v>0.31815705884448819</v>
      </c>
      <c r="K821" s="2">
        <f t="shared" si="205"/>
        <v>4.5899513535545562E-2</v>
      </c>
      <c r="L821" s="54">
        <f t="shared" si="206"/>
        <v>-4.5585559945112491E-8</v>
      </c>
      <c r="M821" s="54">
        <f t="shared" si="207"/>
        <v>1.6392652581755709E-20</v>
      </c>
      <c r="N821" s="55">
        <f t="shared" si="208"/>
        <v>536.82510918990533</v>
      </c>
    </row>
    <row r="822" spans="1:14">
      <c r="A822" s="2">
        <v>811</v>
      </c>
      <c r="B822" s="2">
        <f t="shared" si="209"/>
        <v>8.1000000000001318E-4</v>
      </c>
      <c r="C822" s="54">
        <f t="shared" si="197"/>
        <v>8.4671921284253207E-5</v>
      </c>
      <c r="D822" s="54">
        <f t="shared" si="198"/>
        <v>5.3702630790512882E-4</v>
      </c>
      <c r="E822" s="54">
        <f t="shared" si="199"/>
        <v>9.9999948739180943E-5</v>
      </c>
      <c r="F822" s="54">
        <f t="shared" si="200"/>
        <v>4.5931329241430006E-4</v>
      </c>
      <c r="G822" s="2">
        <f t="shared" si="201"/>
        <v>1.7764965800491253E-5</v>
      </c>
      <c r="H822" s="54">
        <f t="shared" si="202"/>
        <v>-0.31691650498087193</v>
      </c>
      <c r="I822" s="62">
        <f t="shared" si="203"/>
        <v>0.66299545967209661</v>
      </c>
      <c r="J822" s="54">
        <f t="shared" si="204"/>
        <v>0.31691650498087193</v>
      </c>
      <c r="K822" s="2">
        <f t="shared" si="205"/>
        <v>4.5931329241430008E-2</v>
      </c>
      <c r="L822" s="54">
        <f t="shared" si="206"/>
        <v>-4.5471049270516194E-8</v>
      </c>
      <c r="M822" s="54">
        <f t="shared" si="207"/>
        <v>1.6412898011399412E-20</v>
      </c>
      <c r="N822" s="55">
        <f t="shared" si="208"/>
        <v>537.48810469504861</v>
      </c>
    </row>
    <row r="823" spans="1:14">
      <c r="A823" s="2">
        <v>812</v>
      </c>
      <c r="B823" s="2">
        <f t="shared" si="209"/>
        <v>8.1100000000001321E-4</v>
      </c>
      <c r="C823" s="54">
        <f t="shared" si="197"/>
        <v>8.435500477927233E-5</v>
      </c>
      <c r="D823" s="54">
        <f t="shared" si="198"/>
        <v>5.3768930336480089E-4</v>
      </c>
      <c r="E823" s="54">
        <f t="shared" si="199"/>
        <v>9.9999948693709896E-5</v>
      </c>
      <c r="F823" s="54">
        <f t="shared" si="200"/>
        <v>4.5963020891928095E-4</v>
      </c>
      <c r="G823" s="2">
        <f t="shared" si="201"/>
        <v>1.7810897129732682E-5</v>
      </c>
      <c r="H823" s="54">
        <f t="shared" si="202"/>
        <v>-0.31567877487522961</v>
      </c>
      <c r="I823" s="62">
        <f t="shared" si="203"/>
        <v>0.6629954597863621</v>
      </c>
      <c r="J823" s="54">
        <f t="shared" si="204"/>
        <v>0.31567877487522961</v>
      </c>
      <c r="K823" s="2">
        <f t="shared" si="205"/>
        <v>4.5963020891928094E-2</v>
      </c>
      <c r="L823" s="54">
        <f t="shared" si="206"/>
        <v>-4.5356783755101385E-8</v>
      </c>
      <c r="M823" s="54">
        <f t="shared" si="207"/>
        <v>1.6433143441043115E-20</v>
      </c>
      <c r="N823" s="55">
        <f t="shared" si="208"/>
        <v>538.15110020019176</v>
      </c>
    </row>
    <row r="824" spans="1:14">
      <c r="A824" s="2">
        <v>813</v>
      </c>
      <c r="B824" s="2">
        <f t="shared" si="209"/>
        <v>8.1200000000001323E-4</v>
      </c>
      <c r="C824" s="54">
        <f t="shared" si="197"/>
        <v>8.4039326004397102E-5</v>
      </c>
      <c r="D824" s="54">
        <f t="shared" si="198"/>
        <v>5.3835229882458722E-4</v>
      </c>
      <c r="E824" s="54">
        <f t="shared" si="199"/>
        <v>9.9999948648353112E-5</v>
      </c>
      <c r="F824" s="54">
        <f t="shared" si="200"/>
        <v>4.5994588769415621E-4</v>
      </c>
      <c r="G824" s="2">
        <f t="shared" si="201"/>
        <v>1.7856860150624609E-5</v>
      </c>
      <c r="H824" s="54">
        <f t="shared" si="202"/>
        <v>-0.31444387715311406</v>
      </c>
      <c r="I824" s="62">
        <f t="shared" si="203"/>
        <v>0.66299545990038156</v>
      </c>
      <c r="J824" s="54">
        <f t="shared" si="204"/>
        <v>0.31444387715311406</v>
      </c>
      <c r="K824" s="2">
        <f t="shared" si="205"/>
        <v>4.5994588769415617E-2</v>
      </c>
      <c r="L824" s="54">
        <f t="shared" si="206"/>
        <v>-4.5242764346136091E-8</v>
      </c>
      <c r="M824" s="54">
        <f t="shared" si="207"/>
        <v>1.6453388870686818E-20</v>
      </c>
      <c r="N824" s="55">
        <f t="shared" si="208"/>
        <v>538.81409570533481</v>
      </c>
    </row>
    <row r="825" spans="1:14">
      <c r="A825" s="2">
        <v>814</v>
      </c>
      <c r="B825" s="2">
        <f t="shared" si="209"/>
        <v>8.1300000000001326E-4</v>
      </c>
      <c r="C825" s="54">
        <f t="shared" si="197"/>
        <v>8.3724882127243986E-5</v>
      </c>
      <c r="D825" s="54">
        <f t="shared" si="198"/>
        <v>5.3901529428448762E-4</v>
      </c>
      <c r="E825" s="54">
        <f t="shared" si="199"/>
        <v>9.9999948603110344E-5</v>
      </c>
      <c r="F825" s="54">
        <f t="shared" si="200"/>
        <v>4.602603315713093E-4</v>
      </c>
      <c r="G825" s="2">
        <f t="shared" si="201"/>
        <v>1.7902854739394025E-5</v>
      </c>
      <c r="H825" s="54">
        <f t="shared" si="202"/>
        <v>-0.31321182031611172</v>
      </c>
      <c r="I825" s="62">
        <f t="shared" si="203"/>
        <v>0.66299546001415388</v>
      </c>
      <c r="J825" s="54">
        <f t="shared" si="204"/>
        <v>0.31321182031611172</v>
      </c>
      <c r="K825" s="2">
        <f t="shared" si="205"/>
        <v>4.6026033157130927E-2</v>
      </c>
      <c r="L825" s="54">
        <f t="shared" si="206"/>
        <v>-4.5128991978750455E-8</v>
      </c>
      <c r="M825" s="54">
        <f t="shared" si="207"/>
        <v>1.6473634300330522E-20</v>
      </c>
      <c r="N825" s="55">
        <f t="shared" si="208"/>
        <v>539.47709121047808</v>
      </c>
    </row>
    <row r="826" spans="1:14">
      <c r="A826" s="2">
        <v>815</v>
      </c>
      <c r="B826" s="2">
        <f t="shared" si="209"/>
        <v>8.1400000000001328E-4</v>
      </c>
      <c r="C826" s="54">
        <f t="shared" si="197"/>
        <v>8.3411670306927875E-5</v>
      </c>
      <c r="D826" s="54">
        <f t="shared" si="198"/>
        <v>5.3967828974450175E-4</v>
      </c>
      <c r="E826" s="54">
        <f t="shared" si="199"/>
        <v>9.9999948557981351E-5</v>
      </c>
      <c r="F826" s="54">
        <f t="shared" si="200"/>
        <v>4.6057354339162541E-4</v>
      </c>
      <c r="G826" s="2">
        <f t="shared" si="201"/>
        <v>1.7948880772551157E-5</v>
      </c>
      <c r="H826" s="54">
        <f t="shared" si="202"/>
        <v>-0.31198261274226319</v>
      </c>
      <c r="I826" s="62">
        <f t="shared" si="203"/>
        <v>0.66299546012767829</v>
      </c>
      <c r="J826" s="54">
        <f t="shared" si="204"/>
        <v>0.31198261274226319</v>
      </c>
      <c r="K826" s="2">
        <f t="shared" si="205"/>
        <v>4.605735433916254E-2</v>
      </c>
      <c r="L826" s="54">
        <f t="shared" si="206"/>
        <v>-4.5015467575975075E-8</v>
      </c>
      <c r="M826" s="54">
        <f t="shared" si="207"/>
        <v>1.6493879729974225E-20</v>
      </c>
      <c r="N826" s="55">
        <f t="shared" si="208"/>
        <v>540.14008671562112</v>
      </c>
    </row>
    <row r="827" spans="1:14">
      <c r="A827" s="2">
        <v>816</v>
      </c>
      <c r="B827" s="2">
        <f t="shared" si="209"/>
        <v>8.150000000000133E-4</v>
      </c>
      <c r="C827" s="54">
        <f t="shared" si="197"/>
        <v>8.3099687694185612E-5</v>
      </c>
      <c r="D827" s="54">
        <f t="shared" si="198"/>
        <v>5.403412852046294E-4</v>
      </c>
      <c r="E827" s="54">
        <f t="shared" si="199"/>
        <v>9.9999948512965886E-5</v>
      </c>
      <c r="F827" s="54">
        <f t="shared" si="200"/>
        <v>4.6088552600436768E-4</v>
      </c>
      <c r="G827" s="2">
        <f t="shared" si="201"/>
        <v>1.799493812689032E-5</v>
      </c>
      <c r="H827" s="54">
        <f t="shared" si="202"/>
        <v>-0.31075626268648554</v>
      </c>
      <c r="I827" s="62">
        <f t="shared" si="203"/>
        <v>0.66299546024095379</v>
      </c>
      <c r="J827" s="54">
        <f t="shared" si="204"/>
        <v>0.31075626268648554</v>
      </c>
      <c r="K827" s="2">
        <f t="shared" si="205"/>
        <v>4.6088552600436768E-2</v>
      </c>
      <c r="L827" s="54">
        <f t="shared" si="206"/>
        <v>-4.4902192048779578E-8</v>
      </c>
      <c r="M827" s="54">
        <f t="shared" si="207"/>
        <v>1.6514125159617928E-20</v>
      </c>
      <c r="N827" s="55">
        <f t="shared" si="208"/>
        <v>540.8030822207644</v>
      </c>
    </row>
    <row r="828" spans="1:14">
      <c r="A828" s="2">
        <v>817</v>
      </c>
      <c r="B828" s="2">
        <f t="shared" si="209"/>
        <v>8.1600000000001333E-4</v>
      </c>
      <c r="C828" s="54">
        <f t="shared" si="197"/>
        <v>8.278893143149913E-5</v>
      </c>
      <c r="D828" s="54">
        <f t="shared" si="198"/>
        <v>5.4100428066487035E-4</v>
      </c>
      <c r="E828" s="54">
        <f t="shared" si="199"/>
        <v>9.9999948468063694E-5</v>
      </c>
      <c r="F828" s="54">
        <f t="shared" si="200"/>
        <v>4.6119628226705417E-4</v>
      </c>
      <c r="G828" s="2">
        <f t="shared" si="201"/>
        <v>1.8041026679490755E-5</v>
      </c>
      <c r="H828" s="54">
        <f t="shared" si="202"/>
        <v>-0.3095327782809984</v>
      </c>
      <c r="I828" s="62">
        <f t="shared" si="203"/>
        <v>0.6629954603539796</v>
      </c>
      <c r="J828" s="54">
        <f t="shared" si="204"/>
        <v>0.3095327782809984</v>
      </c>
      <c r="K828" s="2">
        <f t="shared" si="205"/>
        <v>4.6119628226705414E-2</v>
      </c>
      <c r="L828" s="54">
        <f t="shared" si="206"/>
        <v>-4.478916629611146E-8</v>
      </c>
      <c r="M828" s="54">
        <f t="shared" si="207"/>
        <v>1.6534370589261631E-20</v>
      </c>
      <c r="N828" s="55">
        <f t="shared" si="208"/>
        <v>541.46607772590755</v>
      </c>
    </row>
    <row r="829" spans="1:14">
      <c r="A829" s="2">
        <v>818</v>
      </c>
      <c r="B829" s="2">
        <f t="shared" si="209"/>
        <v>8.1700000000001335E-4</v>
      </c>
      <c r="C829" s="54">
        <f t="shared" ref="C829:C892" si="210">C828+H828*$B$7</f>
        <v>8.2479398653218137E-5</v>
      </c>
      <c r="D829" s="54">
        <f t="shared" ref="D829:D892" si="211">D828+$B$7*I828</f>
        <v>5.4166727612522437E-4</v>
      </c>
      <c r="E829" s="54">
        <f t="shared" ref="E829:E892" si="212">E828+$B$7*L828</f>
        <v>9.999994842327453E-5</v>
      </c>
      <c r="F829" s="54">
        <f t="shared" ref="F829:F892" si="213">F828+$B$7*J828</f>
        <v>4.6150581504533517E-4</v>
      </c>
      <c r="G829" s="2">
        <f t="shared" ref="G829:G892" si="214">G828+K828*$B$7</f>
        <v>1.8087146307717462E-5</v>
      </c>
      <c r="H829" s="54">
        <f t="shared" ref="H829:H892" si="215">-$B$1*C829*D829+$B$2*F829+$B$3*F829</f>
        <v>-0.30831216753575114</v>
      </c>
      <c r="I829" s="62">
        <f t="shared" ref="I829:I892" si="216">(-1)*(C829*D829)+$B$6/$B$8</f>
        <v>0.66299546046675462</v>
      </c>
      <c r="J829" s="54">
        <f t="shared" ref="J829:J892" si="217">$B$1*C829*D829-$B$2*F829-$B$3*F829</f>
        <v>0.30831216753575114</v>
      </c>
      <c r="K829" s="2">
        <f t="shared" ref="K829:K892" si="218">$B$3*F829</f>
        <v>4.6150581504533515E-2</v>
      </c>
      <c r="L829" s="54">
        <f t="shared" ref="L829:L892" si="219">(-1)*(C829*D829)</f>
        <v>-4.4676391204935166E-8</v>
      </c>
      <c r="M829" s="54">
        <f t="shared" ref="M829:M892" si="220">$B$9+($B$6*B829)/$B$5</f>
        <v>1.6554616018905334E-20</v>
      </c>
      <c r="N829" s="55">
        <f t="shared" ref="N829:N892" si="221">M829/$B$8*100</f>
        <v>542.1290732310506</v>
      </c>
    </row>
    <row r="830" spans="1:14">
      <c r="A830" s="2">
        <v>819</v>
      </c>
      <c r="B830" s="2">
        <f t="shared" si="209"/>
        <v>8.1800000000001338E-4</v>
      </c>
      <c r="C830" s="54">
        <f t="shared" si="210"/>
        <v>8.2171086485682382E-5</v>
      </c>
      <c r="D830" s="54">
        <f t="shared" si="211"/>
        <v>5.4233027158569116E-4</v>
      </c>
      <c r="E830" s="54">
        <f t="shared" si="212"/>
        <v>9.9999948378598136E-5</v>
      </c>
      <c r="F830" s="54">
        <f t="shared" si="213"/>
        <v>4.6181412721287094E-4</v>
      </c>
      <c r="G830" s="2">
        <f t="shared" si="214"/>
        <v>1.8133296889221995E-5</v>
      </c>
      <c r="H830" s="54">
        <f t="shared" si="215"/>
        <v>-0.30709443833885319</v>
      </c>
      <c r="I830" s="62">
        <f t="shared" si="216"/>
        <v>0.66299546057927827</v>
      </c>
      <c r="J830" s="54">
        <f t="shared" si="217"/>
        <v>0.30709443833885319</v>
      </c>
      <c r="K830" s="2">
        <f t="shared" si="218"/>
        <v>4.6181412721287091E-2</v>
      </c>
      <c r="L830" s="54">
        <f t="shared" si="219"/>
        <v>-4.4563867650271444E-8</v>
      </c>
      <c r="M830" s="54">
        <f t="shared" si="220"/>
        <v>1.6574861448549037E-20</v>
      </c>
      <c r="N830" s="55">
        <f t="shared" si="221"/>
        <v>542.79206873619387</v>
      </c>
    </row>
    <row r="831" spans="1:14">
      <c r="A831" s="2">
        <v>820</v>
      </c>
      <c r="B831" s="2">
        <f t="shared" si="209"/>
        <v>8.190000000000134E-4</v>
      </c>
      <c r="C831" s="54">
        <f t="shared" si="210"/>
        <v>8.1863992047343523E-5</v>
      </c>
      <c r="D831" s="54">
        <f t="shared" si="211"/>
        <v>5.4299326704627048E-4</v>
      </c>
      <c r="E831" s="54">
        <f t="shared" si="212"/>
        <v>9.9999948334034269E-5</v>
      </c>
      <c r="F831" s="54">
        <f t="shared" si="213"/>
        <v>4.6212122165120977E-4</v>
      </c>
      <c r="G831" s="2">
        <f t="shared" si="214"/>
        <v>1.8179478301943282E-5</v>
      </c>
      <c r="H831" s="54">
        <f t="shared" si="215"/>
        <v>-0.30587959845700669</v>
      </c>
      <c r="I831" s="62">
        <f t="shared" si="216"/>
        <v>0.66299546069154935</v>
      </c>
      <c r="J831" s="54">
        <f t="shared" si="217"/>
        <v>0.30587959845700669</v>
      </c>
      <c r="K831" s="2">
        <f t="shared" si="218"/>
        <v>4.6212122165120981E-2</v>
      </c>
      <c r="L831" s="54">
        <f t="shared" si="219"/>
        <v>-4.4451596495236967E-8</v>
      </c>
      <c r="M831" s="54">
        <f t="shared" si="220"/>
        <v>1.659510687819274E-20</v>
      </c>
      <c r="N831" s="55">
        <f t="shared" si="221"/>
        <v>543.45506424133703</v>
      </c>
    </row>
    <row r="832" spans="1:14">
      <c r="A832" s="2">
        <v>821</v>
      </c>
      <c r="B832" s="2">
        <f t="shared" si="209"/>
        <v>8.2000000000001343E-4</v>
      </c>
      <c r="C832" s="54">
        <f t="shared" si="210"/>
        <v>8.1558112448886514E-5</v>
      </c>
      <c r="D832" s="54">
        <f t="shared" si="211"/>
        <v>5.4365626250696202E-4</v>
      </c>
      <c r="E832" s="54">
        <f t="shared" si="212"/>
        <v>9.9999948289582671E-5</v>
      </c>
      <c r="F832" s="54">
        <f t="shared" si="213"/>
        <v>4.6242710124966675E-4</v>
      </c>
      <c r="G832" s="2">
        <f t="shared" si="214"/>
        <v>1.8225690424108404E-5</v>
      </c>
      <c r="H832" s="54">
        <f t="shared" si="215"/>
        <v>-0.30466765553594172</v>
      </c>
      <c r="I832" s="62">
        <f t="shared" si="216"/>
        <v>0.6629954608035673</v>
      </c>
      <c r="J832" s="54">
        <f t="shared" si="217"/>
        <v>0.30466765553594172</v>
      </c>
      <c r="K832" s="2">
        <f t="shared" si="218"/>
        <v>4.6242710124966675E-2</v>
      </c>
      <c r="L832" s="54">
        <f t="shared" si="219"/>
        <v>-4.4339578591084171E-8</v>
      </c>
      <c r="M832" s="54">
        <f t="shared" si="220"/>
        <v>1.6615352307836443E-20</v>
      </c>
      <c r="N832" s="55">
        <f t="shared" si="221"/>
        <v>544.11805974648018</v>
      </c>
    </row>
    <row r="833" spans="1:14">
      <c r="A833" s="2">
        <v>822</v>
      </c>
      <c r="B833" s="2">
        <f t="shared" si="209"/>
        <v>8.2100000000001345E-4</v>
      </c>
      <c r="C833" s="54">
        <f t="shared" si="210"/>
        <v>8.1253444793350578E-5</v>
      </c>
      <c r="D833" s="54">
        <f t="shared" si="211"/>
        <v>5.4431925796776556E-4</v>
      </c>
      <c r="E833" s="54">
        <f t="shared" si="212"/>
        <v>9.9999948245243098E-5</v>
      </c>
      <c r="F833" s="54">
        <f t="shared" si="213"/>
        <v>4.6273176890520272E-4</v>
      </c>
      <c r="G833" s="2">
        <f t="shared" si="214"/>
        <v>1.8271933134233371E-5</v>
      </c>
      <c r="H833" s="54">
        <f t="shared" si="215"/>
        <v>-0.30345861710085309</v>
      </c>
      <c r="I833" s="62">
        <f t="shared" si="216"/>
        <v>0.66299546091533113</v>
      </c>
      <c r="J833" s="54">
        <f t="shared" si="217"/>
        <v>0.30345861710085309</v>
      </c>
      <c r="K833" s="2">
        <f t="shared" si="218"/>
        <v>4.6273176890520275E-2</v>
      </c>
      <c r="L833" s="54">
        <f t="shared" si="219"/>
        <v>-4.4227814777241394E-8</v>
      </c>
      <c r="M833" s="54">
        <f t="shared" si="220"/>
        <v>1.6635597737480146E-20</v>
      </c>
      <c r="N833" s="55">
        <f t="shared" si="221"/>
        <v>544.78105525162334</v>
      </c>
    </row>
    <row r="834" spans="1:14">
      <c r="A834" s="2">
        <v>823</v>
      </c>
      <c r="B834" s="2">
        <f t="shared" si="209"/>
        <v>8.2200000000001348E-4</v>
      </c>
      <c r="C834" s="54">
        <f t="shared" si="210"/>
        <v>8.0949986176249725E-5</v>
      </c>
      <c r="D834" s="54">
        <f t="shared" si="211"/>
        <v>5.4498225342868088E-4</v>
      </c>
      <c r="E834" s="54">
        <f t="shared" si="212"/>
        <v>9.999994820101528E-5</v>
      </c>
      <c r="F834" s="54">
        <f t="shared" si="213"/>
        <v>4.6303522752230356E-4</v>
      </c>
      <c r="G834" s="2">
        <f t="shared" si="214"/>
        <v>1.8318206311123892E-5</v>
      </c>
      <c r="H834" s="54">
        <f t="shared" si="215"/>
        <v>-0.30225249055684039</v>
      </c>
      <c r="I834" s="62">
        <f t="shared" si="216"/>
        <v>0.66299546102684004</v>
      </c>
      <c r="J834" s="54">
        <f t="shared" si="217"/>
        <v>0.30225249055684039</v>
      </c>
      <c r="K834" s="2">
        <f t="shared" si="218"/>
        <v>4.6303522752230354E-2</v>
      </c>
      <c r="L834" s="54">
        <f t="shared" si="219"/>
        <v>-4.4116305881353145E-8</v>
      </c>
      <c r="M834" s="54">
        <f t="shared" si="220"/>
        <v>1.6655843167123849E-20</v>
      </c>
      <c r="N834" s="55">
        <f t="shared" si="221"/>
        <v>545.44405075676639</v>
      </c>
    </row>
    <row r="835" spans="1:14">
      <c r="A835" s="2">
        <v>824</v>
      </c>
      <c r="B835" s="2">
        <f t="shared" si="209"/>
        <v>8.230000000000135E-4</v>
      </c>
      <c r="C835" s="54">
        <f t="shared" si="210"/>
        <v>8.064773368569289E-5</v>
      </c>
      <c r="D835" s="54">
        <f t="shared" si="211"/>
        <v>5.4564524888970776E-4</v>
      </c>
      <c r="E835" s="54">
        <f t="shared" si="212"/>
        <v>9.9999948156898971E-5</v>
      </c>
      <c r="F835" s="54">
        <f t="shared" si="213"/>
        <v>4.6333748001286038E-4</v>
      </c>
      <c r="G835" s="2">
        <f t="shared" si="214"/>
        <v>1.8364509833876121E-5</v>
      </c>
      <c r="H835" s="54">
        <f t="shared" si="215"/>
        <v>-0.30104928318934954</v>
      </c>
      <c r="I835" s="62">
        <f t="shared" si="216"/>
        <v>0.66299546113809316</v>
      </c>
      <c r="J835" s="54">
        <f t="shared" si="217"/>
        <v>0.30104928318934954</v>
      </c>
      <c r="K835" s="2">
        <f t="shared" si="218"/>
        <v>4.6333748001286035E-2</v>
      </c>
      <c r="L835" s="54">
        <f t="shared" si="219"/>
        <v>-4.4005052719320766E-8</v>
      </c>
      <c r="M835" s="54">
        <f t="shared" si="220"/>
        <v>1.6676088596767553E-20</v>
      </c>
      <c r="N835" s="55">
        <f t="shared" si="221"/>
        <v>546.10704626190966</v>
      </c>
    </row>
    <row r="836" spans="1:14">
      <c r="A836" s="2">
        <v>825</v>
      </c>
      <c r="B836" s="2">
        <f t="shared" si="209"/>
        <v>8.2400000000001352E-4</v>
      </c>
      <c r="C836" s="54">
        <f t="shared" si="210"/>
        <v>8.0346684402503535E-5</v>
      </c>
      <c r="D836" s="54">
        <f t="shared" si="211"/>
        <v>5.4630824435084589E-4</v>
      </c>
      <c r="E836" s="54">
        <f t="shared" si="212"/>
        <v>9.9999948112893916E-5</v>
      </c>
      <c r="F836" s="54">
        <f t="shared" si="213"/>
        <v>4.6363852929604975E-4</v>
      </c>
      <c r="G836" s="2">
        <f t="shared" si="214"/>
        <v>1.8410843581877409E-5</v>
      </c>
      <c r="H836" s="54">
        <f t="shared" si="215"/>
        <v>-0.29984900216461707</v>
      </c>
      <c r="I836" s="62">
        <f t="shared" si="216"/>
        <v>0.66299546124908981</v>
      </c>
      <c r="J836" s="54">
        <f t="shared" si="217"/>
        <v>0.29984900216461707</v>
      </c>
      <c r="K836" s="2">
        <f t="shared" si="218"/>
        <v>4.6363852929604973E-2</v>
      </c>
      <c r="L836" s="54">
        <f t="shared" si="219"/>
        <v>-4.38940560953432E-8</v>
      </c>
      <c r="M836" s="54">
        <f t="shared" si="220"/>
        <v>1.6696334026411256E-20</v>
      </c>
      <c r="N836" s="55">
        <f t="shared" si="221"/>
        <v>546.77004176705282</v>
      </c>
    </row>
    <row r="837" spans="1:14">
      <c r="A837" s="2">
        <v>826</v>
      </c>
      <c r="B837" s="2">
        <f t="shared" si="209"/>
        <v>8.2500000000001355E-4</v>
      </c>
      <c r="C837" s="54">
        <f t="shared" si="210"/>
        <v>8.0046835400338925E-5</v>
      </c>
      <c r="D837" s="54">
        <f t="shared" si="211"/>
        <v>5.4697123981209492E-4</v>
      </c>
      <c r="E837" s="54">
        <f t="shared" si="212"/>
        <v>9.9999948068999855E-5</v>
      </c>
      <c r="F837" s="54">
        <f t="shared" si="213"/>
        <v>4.6393837829821437E-4</v>
      </c>
      <c r="G837" s="2">
        <f t="shared" si="214"/>
        <v>1.8457207434807015E-5</v>
      </c>
      <c r="H837" s="54">
        <f t="shared" si="215"/>
        <v>-0.29865165453011638</v>
      </c>
      <c r="I837" s="62">
        <f t="shared" si="216"/>
        <v>0.66299546135982912</v>
      </c>
      <c r="J837" s="54">
        <f t="shared" si="217"/>
        <v>0.29865165453011638</v>
      </c>
      <c r="K837" s="2">
        <f t="shared" si="218"/>
        <v>4.6393837829821434E-2</v>
      </c>
      <c r="L837" s="54">
        <f t="shared" si="219"/>
        <v>-4.3783316801958073E-8</v>
      </c>
      <c r="M837" s="54">
        <f t="shared" si="220"/>
        <v>1.6716579456054959E-20</v>
      </c>
      <c r="N837" s="55">
        <f t="shared" si="221"/>
        <v>547.43303727219597</v>
      </c>
    </row>
    <row r="838" spans="1:14">
      <c r="A838" s="2">
        <v>827</v>
      </c>
      <c r="B838" s="2">
        <f t="shared" si="209"/>
        <v>8.2600000000001357E-4</v>
      </c>
      <c r="C838" s="54">
        <f t="shared" si="210"/>
        <v>7.9748183745808807E-5</v>
      </c>
      <c r="D838" s="54">
        <f t="shared" si="211"/>
        <v>5.4763423527345477E-4</v>
      </c>
      <c r="E838" s="54">
        <f t="shared" si="212"/>
        <v>9.9999948025216532E-5</v>
      </c>
      <c r="F838" s="54">
        <f t="shared" si="213"/>
        <v>4.6423702995274449E-4</v>
      </c>
      <c r="G838" s="2">
        <f t="shared" si="214"/>
        <v>1.8503601272636835E-5</v>
      </c>
      <c r="H838" s="54">
        <f t="shared" si="215"/>
        <v>-0.29745724721500627</v>
      </c>
      <c r="I838" s="62">
        <f t="shared" si="216"/>
        <v>0.6629954614703103</v>
      </c>
      <c r="J838" s="54">
        <f t="shared" si="217"/>
        <v>0.29745724721500627</v>
      </c>
      <c r="K838" s="2">
        <f t="shared" si="218"/>
        <v>4.642370299527445E-2</v>
      </c>
      <c r="L838" s="54">
        <f t="shared" si="219"/>
        <v>-4.3672835620082963E-8</v>
      </c>
      <c r="M838" s="54">
        <f t="shared" si="220"/>
        <v>1.6736824885698662E-20</v>
      </c>
      <c r="N838" s="55">
        <f t="shared" si="221"/>
        <v>548.09603277733913</v>
      </c>
    </row>
    <row r="839" spans="1:14">
      <c r="A839" s="2">
        <v>828</v>
      </c>
      <c r="B839" s="2">
        <f t="shared" si="209"/>
        <v>8.270000000000136E-4</v>
      </c>
      <c r="C839" s="54">
        <f t="shared" si="210"/>
        <v>7.9450726498593807E-5</v>
      </c>
      <c r="D839" s="54">
        <f t="shared" si="211"/>
        <v>5.4829723073492509E-4</v>
      </c>
      <c r="E839" s="54">
        <f t="shared" si="212"/>
        <v>9.9999947981543703E-5</v>
      </c>
      <c r="F839" s="54">
        <f t="shared" si="213"/>
        <v>4.6453448719995947E-4</v>
      </c>
      <c r="G839" s="2">
        <f t="shared" si="214"/>
        <v>1.8550024975632111E-5</v>
      </c>
      <c r="H839" s="54">
        <f t="shared" si="215"/>
        <v>-0.29626578703058132</v>
      </c>
      <c r="I839" s="62">
        <f t="shared" si="216"/>
        <v>0.66299546158053257</v>
      </c>
      <c r="J839" s="54">
        <f t="shared" si="217"/>
        <v>0.29626578703058132</v>
      </c>
      <c r="K839" s="2">
        <f t="shared" si="218"/>
        <v>4.6453448719995946E-2</v>
      </c>
      <c r="L839" s="54">
        <f t="shared" si="219"/>
        <v>-4.3562613319056913E-8</v>
      </c>
      <c r="M839" s="54">
        <f t="shared" si="220"/>
        <v>1.6757070315342365E-20</v>
      </c>
      <c r="N839" s="55">
        <f t="shared" si="221"/>
        <v>548.75902828248229</v>
      </c>
    </row>
    <row r="840" spans="1:14">
      <c r="A840" s="2">
        <v>829</v>
      </c>
      <c r="B840" s="2">
        <f t="shared" si="209"/>
        <v>8.2800000000001362E-4</v>
      </c>
      <c r="C840" s="54">
        <f t="shared" si="210"/>
        <v>7.9154460711563227E-5</v>
      </c>
      <c r="D840" s="54">
        <f t="shared" si="211"/>
        <v>5.4896022619650567E-4</v>
      </c>
      <c r="E840" s="54">
        <f t="shared" si="212"/>
        <v>9.9999947937981084E-5</v>
      </c>
      <c r="F840" s="54">
        <f t="shared" si="213"/>
        <v>4.6483075298699004E-4</v>
      </c>
      <c r="G840" s="2">
        <f t="shared" si="214"/>
        <v>1.8596478424352106E-5</v>
      </c>
      <c r="H840" s="54">
        <f t="shared" si="215"/>
        <v>-0.29507728067072475</v>
      </c>
      <c r="I840" s="62">
        <f t="shared" si="216"/>
        <v>0.66299546169049517</v>
      </c>
      <c r="J840" s="54">
        <f t="shared" si="217"/>
        <v>0.29507728067072475</v>
      </c>
      <c r="K840" s="2">
        <f t="shared" si="218"/>
        <v>4.6483075298699002E-2</v>
      </c>
      <c r="L840" s="54">
        <f t="shared" si="219"/>
        <v>-4.3452650656682171E-8</v>
      </c>
      <c r="M840" s="54">
        <f t="shared" si="220"/>
        <v>1.6777315744986068E-20</v>
      </c>
      <c r="N840" s="55">
        <f t="shared" si="221"/>
        <v>549.42202378762545</v>
      </c>
    </row>
    <row r="841" spans="1:14">
      <c r="A841" s="2">
        <v>830</v>
      </c>
      <c r="B841" s="2">
        <f t="shared" si="209"/>
        <v>8.2900000000001365E-4</v>
      </c>
      <c r="C841" s="54">
        <f t="shared" si="210"/>
        <v>7.8859383430892504E-5</v>
      </c>
      <c r="D841" s="54">
        <f t="shared" si="211"/>
        <v>5.496232216581962E-4</v>
      </c>
      <c r="E841" s="54">
        <f t="shared" si="212"/>
        <v>9.9999947894528429E-5</v>
      </c>
      <c r="F841" s="54">
        <f t="shared" si="213"/>
        <v>4.6512583026766076E-4</v>
      </c>
      <c r="G841" s="2">
        <f t="shared" si="214"/>
        <v>1.8642961499650804E-5</v>
      </c>
      <c r="H841" s="54">
        <f t="shared" si="215"/>
        <v>-0.29389173471236291</v>
      </c>
      <c r="I841" s="62">
        <f t="shared" si="216"/>
        <v>0.66299546180019753</v>
      </c>
      <c r="J841" s="54">
        <f t="shared" si="217"/>
        <v>0.29389173471236291</v>
      </c>
      <c r="K841" s="2">
        <f t="shared" si="218"/>
        <v>4.6512583026766079E-2</v>
      </c>
      <c r="L841" s="54">
        <f t="shared" si="219"/>
        <v>-4.3342948379266112E-8</v>
      </c>
      <c r="M841" s="54">
        <f t="shared" si="220"/>
        <v>1.6797561174629771E-20</v>
      </c>
      <c r="N841" s="55">
        <f t="shared" si="221"/>
        <v>550.08501929276861</v>
      </c>
    </row>
    <row r="842" spans="1:14">
      <c r="A842" s="2">
        <v>831</v>
      </c>
      <c r="B842" s="2">
        <f t="shared" si="209"/>
        <v>8.3000000000001367E-4</v>
      </c>
      <c r="C842" s="54">
        <f t="shared" si="210"/>
        <v>7.8565491696180141E-5</v>
      </c>
      <c r="D842" s="54">
        <f t="shared" si="211"/>
        <v>5.5028621711999644E-4</v>
      </c>
      <c r="E842" s="54">
        <f t="shared" si="212"/>
        <v>9.9999947851185482E-5</v>
      </c>
      <c r="F842" s="54">
        <f t="shared" si="213"/>
        <v>4.6541972200237315E-4</v>
      </c>
      <c r="G842" s="2">
        <f t="shared" si="214"/>
        <v>1.8689474082677571E-5</v>
      </c>
      <c r="H842" s="54">
        <f t="shared" si="215"/>
        <v>-0.2927091556159227</v>
      </c>
      <c r="I842" s="62">
        <f t="shared" si="216"/>
        <v>0.66299546190963865</v>
      </c>
      <c r="J842" s="54">
        <f t="shared" si="217"/>
        <v>0.2927091556159227</v>
      </c>
      <c r="K842" s="2">
        <f t="shared" si="218"/>
        <v>4.6541972200237314E-2</v>
      </c>
      <c r="L842" s="54">
        <f t="shared" si="219"/>
        <v>-4.323350722166346E-8</v>
      </c>
      <c r="M842" s="54">
        <f t="shared" si="220"/>
        <v>1.6817806604273474E-20</v>
      </c>
      <c r="N842" s="55">
        <f t="shared" si="221"/>
        <v>550.74801479791176</v>
      </c>
    </row>
    <row r="843" spans="1:14">
      <c r="A843" s="2">
        <v>832</v>
      </c>
      <c r="B843" s="2">
        <f t="shared" si="209"/>
        <v>8.3100000000001369E-4</v>
      </c>
      <c r="C843" s="54">
        <f t="shared" si="210"/>
        <v>7.8272782540564221E-5</v>
      </c>
      <c r="D843" s="54">
        <f t="shared" si="211"/>
        <v>5.5094921258190608E-4</v>
      </c>
      <c r="E843" s="54">
        <f t="shared" si="212"/>
        <v>9.9999947807951972E-5</v>
      </c>
      <c r="F843" s="54">
        <f t="shared" si="213"/>
        <v>4.657124311579891E-4</v>
      </c>
      <c r="G843" s="2">
        <f t="shared" si="214"/>
        <v>1.873601605487781E-5</v>
      </c>
      <c r="H843" s="54">
        <f t="shared" si="215"/>
        <v>-0.29152954972578948</v>
      </c>
      <c r="I843" s="62">
        <f t="shared" si="216"/>
        <v>0.66299546201881798</v>
      </c>
      <c r="J843" s="54">
        <f t="shared" si="217"/>
        <v>0.29152954972578948</v>
      </c>
      <c r="K843" s="2">
        <f t="shared" si="218"/>
        <v>4.657124311579891E-2</v>
      </c>
      <c r="L843" s="54">
        <f t="shared" si="219"/>
        <v>-4.3124327907318623E-8</v>
      </c>
      <c r="M843" s="54">
        <f t="shared" si="220"/>
        <v>1.6838052033917177E-20</v>
      </c>
      <c r="N843" s="55">
        <f t="shared" si="221"/>
        <v>551.41101030305492</v>
      </c>
    </row>
    <row r="844" spans="1:14">
      <c r="A844" s="2">
        <v>833</v>
      </c>
      <c r="B844" s="2">
        <f t="shared" si="209"/>
        <v>8.3200000000001372E-4</v>
      </c>
      <c r="C844" s="54">
        <f t="shared" si="210"/>
        <v>7.7981252990838427E-5</v>
      </c>
      <c r="D844" s="54">
        <f t="shared" si="211"/>
        <v>5.5161220804392491E-4</v>
      </c>
      <c r="E844" s="54">
        <f t="shared" si="212"/>
        <v>9.9999947764827641E-5</v>
      </c>
      <c r="F844" s="54">
        <f t="shared" si="213"/>
        <v>4.6600396070771487E-4</v>
      </c>
      <c r="G844" s="2">
        <f t="shared" si="214"/>
        <v>1.8782587297993607E-5</v>
      </c>
      <c r="H844" s="54">
        <f t="shared" si="215"/>
        <v>-0.29035292327076861</v>
      </c>
      <c r="I844" s="62">
        <f t="shared" si="216"/>
        <v>0.66299546212773475</v>
      </c>
      <c r="J844" s="54">
        <f t="shared" si="217"/>
        <v>0.29035292327076861</v>
      </c>
      <c r="K844" s="2">
        <f t="shared" si="218"/>
        <v>4.6600396070771488E-2</v>
      </c>
      <c r="L844" s="54">
        <f t="shared" si="219"/>
        <v>-4.3015411148308309E-8</v>
      </c>
      <c r="M844" s="54">
        <f t="shared" si="220"/>
        <v>1.685829746356088E-20</v>
      </c>
      <c r="N844" s="55">
        <f t="shared" si="221"/>
        <v>552.07400580819808</v>
      </c>
    </row>
    <row r="845" spans="1:14">
      <c r="A845" s="2">
        <v>834</v>
      </c>
      <c r="B845" s="2">
        <f t="shared" si="209"/>
        <v>8.3300000000001374E-4</v>
      </c>
      <c r="C845" s="54">
        <f t="shared" si="210"/>
        <v>7.7690900067567661E-5</v>
      </c>
      <c r="D845" s="54">
        <f t="shared" si="211"/>
        <v>5.5227520350605269E-4</v>
      </c>
      <c r="E845" s="54">
        <f t="shared" si="212"/>
        <v>9.9999947721812231E-5</v>
      </c>
      <c r="F845" s="54">
        <f t="shared" si="213"/>
        <v>4.6629431363098562E-4</v>
      </c>
      <c r="G845" s="2">
        <f t="shared" si="214"/>
        <v>1.8829187694064378E-5</v>
      </c>
      <c r="H845" s="54">
        <f t="shared" si="215"/>
        <v>-0.28917928236454765</v>
      </c>
      <c r="I845" s="62">
        <f t="shared" si="216"/>
        <v>0.66299546223638828</v>
      </c>
      <c r="J845" s="54">
        <f t="shared" si="217"/>
        <v>0.28917928236454765</v>
      </c>
      <c r="K845" s="2">
        <f t="shared" si="218"/>
        <v>4.6629431363098564E-2</v>
      </c>
      <c r="L845" s="54">
        <f t="shared" si="219"/>
        <v>-4.2906757645384334E-8</v>
      </c>
      <c r="M845" s="54">
        <f t="shared" si="220"/>
        <v>1.6878542893204584E-20</v>
      </c>
      <c r="N845" s="55">
        <f t="shared" si="221"/>
        <v>552.73700131334124</v>
      </c>
    </row>
    <row r="846" spans="1:14">
      <c r="A846" s="2">
        <v>835</v>
      </c>
      <c r="B846" s="2">
        <f t="shared" si="209"/>
        <v>8.3400000000001377E-4</v>
      </c>
      <c r="C846" s="54">
        <f t="shared" si="210"/>
        <v>7.7401720785203116E-5</v>
      </c>
      <c r="D846" s="54">
        <f t="shared" si="211"/>
        <v>5.5293819896828911E-4</v>
      </c>
      <c r="E846" s="54">
        <f t="shared" si="212"/>
        <v>9.9999947678905472E-5</v>
      </c>
      <c r="F846" s="54">
        <f t="shared" si="213"/>
        <v>4.6658349291335018E-4</v>
      </c>
      <c r="G846" s="2">
        <f t="shared" si="214"/>
        <v>1.8875817125427476E-5</v>
      </c>
      <c r="H846" s="54">
        <f t="shared" si="215"/>
        <v>-0.28800863300616092</v>
      </c>
      <c r="I846" s="62">
        <f t="shared" si="216"/>
        <v>0.6629954623447778</v>
      </c>
      <c r="J846" s="54">
        <f t="shared" si="217"/>
        <v>0.28800863300616092</v>
      </c>
      <c r="K846" s="2">
        <f t="shared" si="218"/>
        <v>4.665834929133502E-2</v>
      </c>
      <c r="L846" s="54">
        <f t="shared" si="219"/>
        <v>-4.2798368088016598E-8</v>
      </c>
      <c r="M846" s="54">
        <f t="shared" si="220"/>
        <v>1.6898788322848287E-20</v>
      </c>
      <c r="N846" s="55">
        <f t="shared" si="221"/>
        <v>553.3999968184844</v>
      </c>
    </row>
    <row r="847" spans="1:14">
      <c r="A847" s="2">
        <v>836</v>
      </c>
      <c r="B847" s="2">
        <f t="shared" si="209"/>
        <v>8.3500000000001379E-4</v>
      </c>
      <c r="C847" s="54">
        <f t="shared" si="210"/>
        <v>7.711371215219696E-5</v>
      </c>
      <c r="D847" s="54">
        <f t="shared" si="211"/>
        <v>5.5360119443063384E-4</v>
      </c>
      <c r="E847" s="54">
        <f t="shared" si="212"/>
        <v>9.9999947636107106E-5</v>
      </c>
      <c r="F847" s="54">
        <f t="shared" si="213"/>
        <v>4.6687150154635636E-4</v>
      </c>
      <c r="G847" s="2">
        <f t="shared" si="214"/>
        <v>1.8922475474718811E-5</v>
      </c>
      <c r="H847" s="54">
        <f t="shared" si="215"/>
        <v>-0.2868409810804563</v>
      </c>
      <c r="I847" s="62">
        <f t="shared" si="216"/>
        <v>0.66299546245290275</v>
      </c>
      <c r="J847" s="54">
        <f t="shared" si="217"/>
        <v>0.2868409810804563</v>
      </c>
      <c r="K847" s="2">
        <f t="shared" si="218"/>
        <v>4.6687150154635634E-2</v>
      </c>
      <c r="L847" s="54">
        <f t="shared" si="219"/>
        <v>-4.2690243154436323E-8</v>
      </c>
      <c r="M847" s="54">
        <f t="shared" si="220"/>
        <v>1.691903375249199E-20</v>
      </c>
      <c r="N847" s="55">
        <f t="shared" si="221"/>
        <v>554.06299232362755</v>
      </c>
    </row>
    <row r="848" spans="1:14">
      <c r="A848" s="2">
        <v>837</v>
      </c>
      <c r="B848" s="2">
        <f t="shared" si="209"/>
        <v>8.3600000000001382E-4</v>
      </c>
      <c r="C848" s="54">
        <f t="shared" si="210"/>
        <v>7.68268711711165E-5</v>
      </c>
      <c r="D848" s="54">
        <f t="shared" si="211"/>
        <v>5.5426418989308677E-4</v>
      </c>
      <c r="E848" s="54">
        <f t="shared" si="212"/>
        <v>9.9999947593416863E-5</v>
      </c>
      <c r="F848" s="54">
        <f t="shared" si="213"/>
        <v>4.6715834252743682E-4</v>
      </c>
      <c r="G848" s="2">
        <f t="shared" si="214"/>
        <v>1.8969162624873448E-5</v>
      </c>
      <c r="H848" s="54">
        <f t="shared" si="215"/>
        <v>-0.28567633235856321</v>
      </c>
      <c r="I848" s="62">
        <f t="shared" si="216"/>
        <v>0.66299546256076236</v>
      </c>
      <c r="J848" s="54">
        <f t="shared" si="217"/>
        <v>0.28567633235856321</v>
      </c>
      <c r="K848" s="2">
        <f t="shared" si="218"/>
        <v>4.6715834252743685E-2</v>
      </c>
      <c r="L848" s="54">
        <f t="shared" si="219"/>
        <v>-4.2582383511679431E-8</v>
      </c>
      <c r="M848" s="54">
        <f t="shared" si="220"/>
        <v>1.6939279182135693E-20</v>
      </c>
      <c r="N848" s="55">
        <f t="shared" si="221"/>
        <v>554.72598782877071</v>
      </c>
    </row>
    <row r="849" spans="1:14">
      <c r="A849" s="2">
        <v>838</v>
      </c>
      <c r="B849" s="2">
        <f t="shared" si="209"/>
        <v>8.3700000000001384E-4</v>
      </c>
      <c r="C849" s="54">
        <f t="shared" si="210"/>
        <v>7.6541194838757932E-5</v>
      </c>
      <c r="D849" s="54">
        <f t="shared" si="211"/>
        <v>5.5492718535564759E-4</v>
      </c>
      <c r="E849" s="54">
        <f t="shared" si="212"/>
        <v>9.9999947550834484E-5</v>
      </c>
      <c r="F849" s="54">
        <f t="shared" si="213"/>
        <v>4.6744401885979536E-4</v>
      </c>
      <c r="G849" s="2">
        <f t="shared" si="214"/>
        <v>1.9015878459126191E-5</v>
      </c>
      <c r="H849" s="54">
        <f t="shared" si="215"/>
        <v>-0.28451469249836298</v>
      </c>
      <c r="I849" s="62">
        <f t="shared" si="216"/>
        <v>0.66299546266835607</v>
      </c>
      <c r="J849" s="54">
        <f t="shared" si="217"/>
        <v>0.28451469249836298</v>
      </c>
      <c r="K849" s="2">
        <f t="shared" si="218"/>
        <v>4.6744401885979538E-2</v>
      </c>
      <c r="L849" s="54">
        <f t="shared" si="219"/>
        <v>-4.2474789815630157E-8</v>
      </c>
      <c r="M849" s="54">
        <f t="shared" si="220"/>
        <v>1.6959524611779396E-20</v>
      </c>
      <c r="N849" s="55">
        <f t="shared" si="221"/>
        <v>555.38898333391387</v>
      </c>
    </row>
    <row r="850" spans="1:14">
      <c r="A850" s="2">
        <v>839</v>
      </c>
      <c r="B850" s="2">
        <f t="shared" si="209"/>
        <v>8.3800000000001386E-4</v>
      </c>
      <c r="C850" s="54">
        <f t="shared" si="210"/>
        <v>7.6256680146259567E-5</v>
      </c>
      <c r="D850" s="54">
        <f t="shared" si="211"/>
        <v>5.5559018081831595E-4</v>
      </c>
      <c r="E850" s="54">
        <f t="shared" si="212"/>
        <v>9.9999947508359698E-5</v>
      </c>
      <c r="F850" s="54">
        <f t="shared" si="213"/>
        <v>4.677285335522937E-4</v>
      </c>
      <c r="G850" s="2">
        <f t="shared" si="214"/>
        <v>1.9062622861012172E-5</v>
      </c>
      <c r="H850" s="54">
        <f t="shared" si="215"/>
        <v>-0.28335606704496025</v>
      </c>
      <c r="I850" s="62">
        <f t="shared" si="216"/>
        <v>0.66299546277568311</v>
      </c>
      <c r="J850" s="54">
        <f t="shared" si="217"/>
        <v>0.28335606704496025</v>
      </c>
      <c r="K850" s="2">
        <f t="shared" si="218"/>
        <v>4.677285335522937E-2</v>
      </c>
      <c r="L850" s="54">
        <f t="shared" si="219"/>
        <v>-4.2367462711064836E-8</v>
      </c>
      <c r="M850" s="54">
        <f t="shared" si="220"/>
        <v>1.6979770041423099E-20</v>
      </c>
      <c r="N850" s="55">
        <f t="shared" si="221"/>
        <v>556.05197883905703</v>
      </c>
    </row>
    <row r="851" spans="1:14">
      <c r="A851" s="2">
        <v>840</v>
      </c>
      <c r="B851" s="2">
        <f t="shared" si="209"/>
        <v>8.3900000000001389E-4</v>
      </c>
      <c r="C851" s="54">
        <f t="shared" si="210"/>
        <v>7.5973324079214608E-5</v>
      </c>
      <c r="D851" s="54">
        <f t="shared" si="211"/>
        <v>5.5625317628109165E-4</v>
      </c>
      <c r="E851" s="54">
        <f t="shared" si="212"/>
        <v>9.9999947465992235E-5</v>
      </c>
      <c r="F851" s="54">
        <f t="shared" si="213"/>
        <v>4.6801188961933865E-4</v>
      </c>
      <c r="G851" s="2">
        <f t="shared" si="214"/>
        <v>1.9109395714367401E-5</v>
      </c>
      <c r="H851" s="54">
        <f t="shared" si="215"/>
        <v>-0.28220046143115707</v>
      </c>
      <c r="I851" s="62">
        <f t="shared" si="216"/>
        <v>0.66299546288274303</v>
      </c>
      <c r="J851" s="54">
        <f t="shared" si="217"/>
        <v>0.28220046143115707</v>
      </c>
      <c r="K851" s="2">
        <f t="shared" si="218"/>
        <v>4.6801188961933866E-2</v>
      </c>
      <c r="L851" s="54">
        <f t="shared" si="219"/>
        <v>-4.2260402831695866E-8</v>
      </c>
      <c r="M851" s="54">
        <f t="shared" si="220"/>
        <v>1.7000015471066802E-20</v>
      </c>
      <c r="N851" s="55">
        <f t="shared" si="221"/>
        <v>556.71497434420019</v>
      </c>
    </row>
    <row r="852" spans="1:14">
      <c r="A852" s="2">
        <v>841</v>
      </c>
      <c r="B852" s="2">
        <f t="shared" si="209"/>
        <v>8.4000000000001391E-4</v>
      </c>
      <c r="C852" s="54">
        <f t="shared" si="210"/>
        <v>7.5691123617783454E-5</v>
      </c>
      <c r="D852" s="54">
        <f t="shared" si="211"/>
        <v>5.5691617174397437E-4</v>
      </c>
      <c r="E852" s="54">
        <f t="shared" si="212"/>
        <v>9.9999947423731837E-5</v>
      </c>
      <c r="F852" s="54">
        <f t="shared" si="213"/>
        <v>4.6829409008076979E-4</v>
      </c>
      <c r="G852" s="2">
        <f t="shared" si="214"/>
        <v>1.9156196903329336E-5</v>
      </c>
      <c r="H852" s="54">
        <f t="shared" si="215"/>
        <v>-0.28104788097792793</v>
      </c>
      <c r="I852" s="62">
        <f t="shared" si="216"/>
        <v>0.66299546298953504</v>
      </c>
      <c r="J852" s="54">
        <f t="shared" si="217"/>
        <v>0.28104788097792793</v>
      </c>
      <c r="K852" s="2">
        <f t="shared" si="218"/>
        <v>4.6829409008076979E-2</v>
      </c>
      <c r="L852" s="54">
        <f t="shared" si="219"/>
        <v>-4.2153610800215884E-8</v>
      </c>
      <c r="M852" s="54">
        <f t="shared" si="220"/>
        <v>1.7020260900710505E-20</v>
      </c>
      <c r="N852" s="55">
        <f t="shared" si="221"/>
        <v>557.37796984934334</v>
      </c>
    </row>
    <row r="853" spans="1:14">
      <c r="A853" s="2">
        <v>842</v>
      </c>
      <c r="B853" s="2">
        <f t="shared" si="209"/>
        <v>8.4100000000001394E-4</v>
      </c>
      <c r="C853" s="54">
        <f t="shared" si="210"/>
        <v>7.5410075736805524E-5</v>
      </c>
      <c r="D853" s="54">
        <f t="shared" si="211"/>
        <v>5.5757916720696387E-4</v>
      </c>
      <c r="E853" s="54">
        <f t="shared" si="212"/>
        <v>9.9999947381578232E-5</v>
      </c>
      <c r="F853" s="54">
        <f t="shared" si="213"/>
        <v>4.685751379617477E-4</v>
      </c>
      <c r="G853" s="2">
        <f t="shared" si="214"/>
        <v>1.9203026312337413E-5</v>
      </c>
      <c r="H853" s="54">
        <f t="shared" si="215"/>
        <v>-0.27989833089489669</v>
      </c>
      <c r="I853" s="62">
        <f t="shared" si="216"/>
        <v>0.66299546309605861</v>
      </c>
      <c r="J853" s="54">
        <f t="shared" si="217"/>
        <v>0.27989833089489669</v>
      </c>
      <c r="K853" s="2">
        <f t="shared" si="218"/>
        <v>4.6857513796174768E-2</v>
      </c>
      <c r="L853" s="54">
        <f t="shared" si="219"/>
        <v>-4.2047087228342094E-8</v>
      </c>
      <c r="M853" s="54">
        <f t="shared" si="220"/>
        <v>1.7040506330354208E-20</v>
      </c>
      <c r="N853" s="55">
        <f t="shared" si="221"/>
        <v>558.0409653544865</v>
      </c>
    </row>
    <row r="854" spans="1:14">
      <c r="A854" s="2">
        <v>843</v>
      </c>
      <c r="B854" s="2">
        <f t="shared" si="209"/>
        <v>8.4200000000001396E-4</v>
      </c>
      <c r="C854" s="54">
        <f t="shared" si="210"/>
        <v>7.5130177405910621E-5</v>
      </c>
      <c r="D854" s="54">
        <f t="shared" si="211"/>
        <v>5.5824216267005996E-4</v>
      </c>
      <c r="E854" s="54">
        <f t="shared" si="212"/>
        <v>9.9999947339531151E-5</v>
      </c>
      <c r="F854" s="54">
        <f t="shared" si="213"/>
        <v>4.6885503629264262E-4</v>
      </c>
      <c r="G854" s="2">
        <f t="shared" si="214"/>
        <v>1.9249883826133589E-5</v>
      </c>
      <c r="H854" s="54">
        <f t="shared" si="215"/>
        <v>-0.27875181628081547</v>
      </c>
      <c r="I854" s="62">
        <f t="shared" si="216"/>
        <v>0.66299546320231317</v>
      </c>
      <c r="J854" s="54">
        <f t="shared" si="217"/>
        <v>0.27875181628081547</v>
      </c>
      <c r="K854" s="2">
        <f t="shared" si="218"/>
        <v>4.6885503629264261E-2</v>
      </c>
      <c r="L854" s="54">
        <f t="shared" si="219"/>
        <v>-4.1940832716860822E-8</v>
      </c>
      <c r="M854" s="54">
        <f t="shared" si="220"/>
        <v>1.7060751759997912E-20</v>
      </c>
      <c r="N854" s="55">
        <f t="shared" si="221"/>
        <v>558.70396085962966</v>
      </c>
    </row>
    <row r="855" spans="1:14">
      <c r="A855" s="2">
        <v>844</v>
      </c>
      <c r="B855" s="2">
        <f t="shared" si="209"/>
        <v>8.4300000000001399E-4</v>
      </c>
      <c r="C855" s="54">
        <f t="shared" si="210"/>
        <v>7.48514255896298E-5</v>
      </c>
      <c r="D855" s="54">
        <f t="shared" si="211"/>
        <v>5.5890515813326229E-4</v>
      </c>
      <c r="E855" s="54">
        <f t="shared" si="212"/>
        <v>9.9999947297590321E-5</v>
      </c>
      <c r="F855" s="54">
        <f t="shared" si="213"/>
        <v>4.6913378810892344E-4</v>
      </c>
      <c r="G855" s="2">
        <f t="shared" si="214"/>
        <v>1.9296769329762852E-5</v>
      </c>
      <c r="H855" s="54">
        <f t="shared" si="215"/>
        <v>-0.27760834212404456</v>
      </c>
      <c r="I855" s="62">
        <f t="shared" si="216"/>
        <v>0.66299546330829806</v>
      </c>
      <c r="J855" s="54">
        <f t="shared" si="217"/>
        <v>0.27760834212404456</v>
      </c>
      <c r="K855" s="2">
        <f t="shared" si="218"/>
        <v>4.6913378810892345E-2</v>
      </c>
      <c r="L855" s="54">
        <f t="shared" si="219"/>
        <v>-4.1834847855672158E-8</v>
      </c>
      <c r="M855" s="54">
        <f t="shared" si="220"/>
        <v>1.7080997189641615E-20</v>
      </c>
      <c r="N855" s="55">
        <f t="shared" si="221"/>
        <v>559.36695636477282</v>
      </c>
    </row>
    <row r="856" spans="1:14">
      <c r="A856" s="2">
        <v>845</v>
      </c>
      <c r="B856" s="2">
        <f t="shared" si="209"/>
        <v>8.4400000000001401E-4</v>
      </c>
      <c r="C856" s="54">
        <f t="shared" si="210"/>
        <v>7.4573817247505759E-5</v>
      </c>
      <c r="D856" s="54">
        <f t="shared" si="211"/>
        <v>5.5956815359657055E-4</v>
      </c>
      <c r="E856" s="54">
        <f t="shared" si="212"/>
        <v>9.9999947255755472E-5</v>
      </c>
      <c r="F856" s="54">
        <f t="shared" si="213"/>
        <v>4.6941139645104748E-4</v>
      </c>
      <c r="G856" s="2">
        <f t="shared" si="214"/>
        <v>1.9343682708573743E-5</v>
      </c>
      <c r="H856" s="54">
        <f t="shared" si="215"/>
        <v>-0.27646791330303461</v>
      </c>
      <c r="I856" s="62">
        <f t="shared" si="216"/>
        <v>0.66299546341401261</v>
      </c>
      <c r="J856" s="54">
        <f t="shared" si="217"/>
        <v>0.27646791330303461</v>
      </c>
      <c r="K856" s="2">
        <f t="shared" si="218"/>
        <v>4.6941139645104747E-2</v>
      </c>
      <c r="L856" s="54">
        <f t="shared" si="219"/>
        <v>-4.1729133223834884E-8</v>
      </c>
      <c r="M856" s="54">
        <f t="shared" si="220"/>
        <v>1.7101242619285318E-20</v>
      </c>
      <c r="N856" s="55">
        <f t="shared" si="221"/>
        <v>560.02995186991598</v>
      </c>
    </row>
    <row r="857" spans="1:14">
      <c r="A857" s="2">
        <v>846</v>
      </c>
      <c r="B857" s="2">
        <f t="shared" si="209"/>
        <v>8.4500000000001403E-4</v>
      </c>
      <c r="C857" s="54">
        <f t="shared" si="210"/>
        <v>7.4297349334202729E-5</v>
      </c>
      <c r="D857" s="54">
        <f t="shared" si="211"/>
        <v>5.6023114905998453E-4</v>
      </c>
      <c r="E857" s="54">
        <f t="shared" si="212"/>
        <v>9.9999947214026333E-5</v>
      </c>
      <c r="F857" s="54">
        <f t="shared" si="213"/>
        <v>4.6968786436435054E-4</v>
      </c>
      <c r="G857" s="2">
        <f t="shared" si="214"/>
        <v>1.9390623848218847E-5</v>
      </c>
      <c r="H857" s="54">
        <f t="shared" si="215"/>
        <v>-0.27533053458680951</v>
      </c>
      <c r="I857" s="62">
        <f t="shared" si="216"/>
        <v>0.66299546351945648</v>
      </c>
      <c r="J857" s="54">
        <f t="shared" si="217"/>
        <v>0.27533053458680951</v>
      </c>
      <c r="K857" s="2">
        <f t="shared" si="218"/>
        <v>4.6968786436435053E-2</v>
      </c>
      <c r="L857" s="54">
        <f t="shared" si="219"/>
        <v>-4.1623689389611471E-8</v>
      </c>
      <c r="M857" s="54">
        <f t="shared" si="220"/>
        <v>1.7121488048929021E-20</v>
      </c>
      <c r="N857" s="55">
        <f t="shared" si="221"/>
        <v>560.69294737505913</v>
      </c>
    </row>
    <row r="858" spans="1:14">
      <c r="A858" s="2">
        <v>847</v>
      </c>
      <c r="B858" s="2">
        <f t="shared" si="209"/>
        <v>8.4600000000001406E-4</v>
      </c>
      <c r="C858" s="54">
        <f t="shared" si="210"/>
        <v>7.4022018799615921E-5</v>
      </c>
      <c r="D858" s="54">
        <f t="shared" si="211"/>
        <v>5.6089414452350399E-4</v>
      </c>
      <c r="E858" s="54">
        <f t="shared" si="212"/>
        <v>9.9999947172402646E-5</v>
      </c>
      <c r="F858" s="54">
        <f t="shared" si="213"/>
        <v>4.6996319489893737E-4</v>
      </c>
      <c r="G858" s="2">
        <f t="shared" si="214"/>
        <v>1.9437592634655282E-5</v>
      </c>
      <c r="H858" s="54">
        <f t="shared" si="215"/>
        <v>-0.2741962106354518</v>
      </c>
      <c r="I858" s="62">
        <f t="shared" si="216"/>
        <v>0.66299546362462891</v>
      </c>
      <c r="J858" s="54">
        <f t="shared" si="217"/>
        <v>0.2741962106354518</v>
      </c>
      <c r="K858" s="2">
        <f t="shared" si="218"/>
        <v>4.6996319489893738E-2</v>
      </c>
      <c r="L858" s="54">
        <f t="shared" si="219"/>
        <v>-4.1518516910513303E-8</v>
      </c>
      <c r="M858" s="54">
        <f t="shared" si="220"/>
        <v>1.7141733478572724E-20</v>
      </c>
      <c r="N858" s="55">
        <f t="shared" si="221"/>
        <v>561.35594288020241</v>
      </c>
    </row>
    <row r="859" spans="1:14">
      <c r="A859" s="2">
        <v>848</v>
      </c>
      <c r="B859" s="2">
        <f t="shared" si="209"/>
        <v>8.4700000000001408E-4</v>
      </c>
      <c r="C859" s="54">
        <f t="shared" si="210"/>
        <v>7.3747822588980463E-5</v>
      </c>
      <c r="D859" s="54">
        <f t="shared" si="211"/>
        <v>5.6155713998712862E-4</v>
      </c>
      <c r="E859" s="54">
        <f t="shared" si="212"/>
        <v>9.9999947130884127E-5</v>
      </c>
      <c r="F859" s="54">
        <f t="shared" si="213"/>
        <v>4.7023739110957282E-4</v>
      </c>
      <c r="G859" s="2">
        <f t="shared" si="214"/>
        <v>1.9484588954145177E-5</v>
      </c>
      <c r="H859" s="54">
        <f t="shared" si="215"/>
        <v>-0.2730649460005885</v>
      </c>
      <c r="I859" s="62">
        <f t="shared" si="216"/>
        <v>0.66299546372952955</v>
      </c>
      <c r="J859" s="54">
        <f t="shared" si="217"/>
        <v>0.2730649460005885</v>
      </c>
      <c r="K859" s="2">
        <f t="shared" si="218"/>
        <v>4.702373911095728E-2</v>
      </c>
      <c r="L859" s="54">
        <f t="shared" si="219"/>
        <v>-4.1413616333346031E-8</v>
      </c>
      <c r="M859" s="54">
        <f t="shared" si="220"/>
        <v>1.7161978908216427E-20</v>
      </c>
      <c r="N859" s="55">
        <f t="shared" si="221"/>
        <v>562.01893838534545</v>
      </c>
    </row>
    <row r="860" spans="1:14">
      <c r="A860" s="2">
        <v>849</v>
      </c>
      <c r="B860" s="2">
        <f t="shared" si="209"/>
        <v>8.4800000000001411E-4</v>
      </c>
      <c r="C860" s="54">
        <f t="shared" si="210"/>
        <v>7.347475764297987E-5</v>
      </c>
      <c r="D860" s="54">
        <f t="shared" si="211"/>
        <v>5.6222013545085821E-4</v>
      </c>
      <c r="E860" s="54">
        <f t="shared" si="212"/>
        <v>9.9999947089470504E-5</v>
      </c>
      <c r="F860" s="54">
        <f t="shared" si="213"/>
        <v>4.705104560555734E-4</v>
      </c>
      <c r="G860" s="2">
        <f t="shared" si="214"/>
        <v>1.9531612693256132E-5</v>
      </c>
      <c r="H860" s="54">
        <f t="shared" si="215"/>
        <v>-0.27193674512587923</v>
      </c>
      <c r="I860" s="62">
        <f t="shared" si="216"/>
        <v>0.66299546383415764</v>
      </c>
      <c r="J860" s="54">
        <f t="shared" si="217"/>
        <v>0.27193674512587923</v>
      </c>
      <c r="K860" s="2">
        <f t="shared" si="218"/>
        <v>4.705104560555734E-2</v>
      </c>
      <c r="L860" s="54">
        <f t="shared" si="219"/>
        <v>-4.1308988194255121E-8</v>
      </c>
      <c r="M860" s="54">
        <f t="shared" si="220"/>
        <v>1.718222433786013E-20</v>
      </c>
      <c r="N860" s="55">
        <f t="shared" si="221"/>
        <v>562.68193389048861</v>
      </c>
    </row>
    <row r="861" spans="1:14">
      <c r="A861" s="2">
        <v>850</v>
      </c>
      <c r="B861" s="2">
        <f t="shared" si="209"/>
        <v>8.4900000000001413E-4</v>
      </c>
      <c r="C861" s="54">
        <f t="shared" si="210"/>
        <v>7.3202820897853987E-5</v>
      </c>
      <c r="D861" s="54">
        <f t="shared" si="211"/>
        <v>5.6288313091469241E-4</v>
      </c>
      <c r="E861" s="54">
        <f t="shared" si="212"/>
        <v>9.9999947048161521E-5</v>
      </c>
      <c r="F861" s="54">
        <f t="shared" si="213"/>
        <v>4.707823928006993E-4</v>
      </c>
      <c r="G861" s="2">
        <f t="shared" si="214"/>
        <v>1.9578663738861688E-5</v>
      </c>
      <c r="H861" s="54">
        <f t="shared" si="215"/>
        <v>-0.27081161234750545</v>
      </c>
      <c r="I861" s="62">
        <f t="shared" si="216"/>
        <v>0.66299546393851283</v>
      </c>
      <c r="J861" s="54">
        <f t="shared" si="217"/>
        <v>0.27081161234750545</v>
      </c>
      <c r="K861" s="2">
        <f t="shared" si="218"/>
        <v>4.7078239280069926E-2</v>
      </c>
      <c r="L861" s="54">
        <f t="shared" si="219"/>
        <v>-4.120463301877153E-8</v>
      </c>
      <c r="M861" s="54">
        <f t="shared" si="220"/>
        <v>1.7202469767503836E-20</v>
      </c>
      <c r="N861" s="55">
        <f t="shared" si="221"/>
        <v>563.34492939563199</v>
      </c>
    </row>
    <row r="862" spans="1:14">
      <c r="A862" s="2">
        <v>851</v>
      </c>
      <c r="B862" s="2">
        <f t="shared" si="209"/>
        <v>8.5000000000001416E-4</v>
      </c>
      <c r="C862" s="54">
        <f t="shared" si="210"/>
        <v>7.2932009285506485E-5</v>
      </c>
      <c r="D862" s="54">
        <f t="shared" si="211"/>
        <v>5.6354612637863092E-4</v>
      </c>
      <c r="E862" s="54">
        <f t="shared" si="212"/>
        <v>9.9999947006956891E-5</v>
      </c>
      <c r="F862" s="54">
        <f t="shared" si="213"/>
        <v>4.710532044130468E-4</v>
      </c>
      <c r="G862" s="2">
        <f t="shared" si="214"/>
        <v>1.9625741978141758E-5</v>
      </c>
      <c r="H862" s="54">
        <f t="shared" si="215"/>
        <v>-0.26968955189466126</v>
      </c>
      <c r="I862" s="62">
        <f t="shared" si="216"/>
        <v>0.66299546404259457</v>
      </c>
      <c r="J862" s="54">
        <f t="shared" si="217"/>
        <v>0.26968955189466126</v>
      </c>
      <c r="K862" s="2">
        <f t="shared" si="218"/>
        <v>4.7105320441304679E-2</v>
      </c>
      <c r="L862" s="54">
        <f t="shared" si="219"/>
        <v>-4.1100551321857523E-8</v>
      </c>
      <c r="M862" s="54">
        <f t="shared" si="220"/>
        <v>1.7222715197147536E-20</v>
      </c>
      <c r="N862" s="55">
        <f t="shared" si="221"/>
        <v>564.00792490077492</v>
      </c>
    </row>
    <row r="863" spans="1:14">
      <c r="A863" s="2">
        <v>852</v>
      </c>
      <c r="B863" s="2">
        <f t="shared" si="209"/>
        <v>8.5100000000001418E-4</v>
      </c>
      <c r="C863" s="54">
        <f t="shared" si="210"/>
        <v>7.2662319733611823E-5</v>
      </c>
      <c r="D863" s="54">
        <f t="shared" si="211"/>
        <v>5.6420912184267352E-4</v>
      </c>
      <c r="E863" s="54">
        <f t="shared" si="212"/>
        <v>9.9999946965856346E-5</v>
      </c>
      <c r="F863" s="54">
        <f t="shared" si="213"/>
        <v>4.7132289396494145E-4</v>
      </c>
      <c r="G863" s="2">
        <f t="shared" si="214"/>
        <v>1.9672847298583062E-5</v>
      </c>
      <c r="H863" s="54">
        <f t="shared" si="215"/>
        <v>-0.26857056789004446</v>
      </c>
      <c r="I863" s="62">
        <f t="shared" si="216"/>
        <v>0.66299546414640231</v>
      </c>
      <c r="J863" s="54">
        <f t="shared" si="217"/>
        <v>0.26857056789004446</v>
      </c>
      <c r="K863" s="2">
        <f t="shared" si="218"/>
        <v>4.7132289396494144E-2</v>
      </c>
      <c r="L863" s="54">
        <f t="shared" si="219"/>
        <v>-4.0996743607952691E-8</v>
      </c>
      <c r="M863" s="54">
        <f t="shared" si="220"/>
        <v>1.7242960626791242E-20</v>
      </c>
      <c r="N863" s="55">
        <f t="shared" si="221"/>
        <v>564.6709204059182</v>
      </c>
    </row>
    <row r="864" spans="1:14">
      <c r="A864" s="2">
        <v>853</v>
      </c>
      <c r="B864" s="2">
        <f t="shared" si="209"/>
        <v>8.520000000000142E-4</v>
      </c>
      <c r="C864" s="54">
        <f t="shared" si="210"/>
        <v>7.2393749165721778E-5</v>
      </c>
      <c r="D864" s="54">
        <f t="shared" si="211"/>
        <v>5.6487211730681987E-4</v>
      </c>
      <c r="E864" s="54">
        <f t="shared" si="212"/>
        <v>9.9999946924859599E-5</v>
      </c>
      <c r="F864" s="54">
        <f t="shared" si="213"/>
        <v>4.7159146453283146E-4</v>
      </c>
      <c r="G864" s="2">
        <f t="shared" si="214"/>
        <v>1.9719979587979555E-5</v>
      </c>
      <c r="H864" s="54">
        <f t="shared" si="215"/>
        <v>-0.26745466435035148</v>
      </c>
      <c r="I864" s="62">
        <f t="shared" si="216"/>
        <v>0.6629954642499355</v>
      </c>
      <c r="J864" s="54">
        <f t="shared" si="217"/>
        <v>0.26745466435035148</v>
      </c>
      <c r="K864" s="2">
        <f t="shared" si="218"/>
        <v>4.7159146453283146E-2</v>
      </c>
      <c r="L864" s="54">
        <f t="shared" si="219"/>
        <v>-4.0893210371020086E-8</v>
      </c>
      <c r="M864" s="54">
        <f t="shared" si="220"/>
        <v>1.7263206056434943E-20</v>
      </c>
      <c r="N864" s="55">
        <f t="shared" si="221"/>
        <v>565.33391591106124</v>
      </c>
    </row>
    <row r="865" spans="1:14">
      <c r="A865" s="2">
        <v>854</v>
      </c>
      <c r="B865" s="2">
        <f t="shared" si="209"/>
        <v>8.5300000000001423E-4</v>
      </c>
      <c r="C865" s="54">
        <f t="shared" si="210"/>
        <v>7.212629450137143E-5</v>
      </c>
      <c r="D865" s="54">
        <f t="shared" si="211"/>
        <v>5.6553511277106976E-4</v>
      </c>
      <c r="E865" s="54">
        <f t="shared" si="212"/>
        <v>9.9999946883966393E-5</v>
      </c>
      <c r="F865" s="54">
        <f t="shared" si="213"/>
        <v>4.7185891919718182E-4</v>
      </c>
      <c r="G865" s="2">
        <f t="shared" si="214"/>
        <v>1.9767138734432839E-5</v>
      </c>
      <c r="H865" s="54">
        <f t="shared" si="215"/>
        <v>-0.26634184518677023</v>
      </c>
      <c r="I865" s="62">
        <f t="shared" si="216"/>
        <v>0.66299546435319379</v>
      </c>
      <c r="J865" s="54">
        <f t="shared" si="217"/>
        <v>0.26634184518677023</v>
      </c>
      <c r="K865" s="2">
        <f t="shared" si="218"/>
        <v>4.7185891919718184E-2</v>
      </c>
      <c r="L865" s="54">
        <f t="shared" si="219"/>
        <v>-4.0789952094592478E-8</v>
      </c>
      <c r="M865" s="54">
        <f t="shared" si="220"/>
        <v>1.7283451486078649E-20</v>
      </c>
      <c r="N865" s="55">
        <f t="shared" si="221"/>
        <v>565.99691141620451</v>
      </c>
    </row>
    <row r="866" spans="1:14">
      <c r="A866" s="2">
        <v>855</v>
      </c>
      <c r="B866" s="2">
        <f t="shared" si="209"/>
        <v>8.5400000000001425E-4</v>
      </c>
      <c r="C866" s="54">
        <f t="shared" si="210"/>
        <v>7.1859952656184656E-5</v>
      </c>
      <c r="D866" s="54">
        <f t="shared" si="211"/>
        <v>5.6619810823542297E-4</v>
      </c>
      <c r="E866" s="54">
        <f t="shared" si="212"/>
        <v>9.9999946843176444E-5</v>
      </c>
      <c r="F866" s="54">
        <f t="shared" si="213"/>
        <v>4.721252610423686E-4</v>
      </c>
      <c r="G866" s="2">
        <f t="shared" si="214"/>
        <v>1.9814324626352557E-5</v>
      </c>
      <c r="H866" s="54">
        <f t="shared" si="215"/>
        <v>-0.26523211420547754</v>
      </c>
      <c r="I866" s="62">
        <f t="shared" si="216"/>
        <v>0.66299546445617663</v>
      </c>
      <c r="J866" s="54">
        <f t="shared" si="217"/>
        <v>0.26523211420547754</v>
      </c>
      <c r="K866" s="2">
        <f t="shared" si="218"/>
        <v>4.721252610423686E-2</v>
      </c>
      <c r="L866" s="54">
        <f t="shared" si="219"/>
        <v>-4.0686969251818811E-8</v>
      </c>
      <c r="M866" s="54">
        <f t="shared" si="220"/>
        <v>1.7303696915722349E-20</v>
      </c>
      <c r="N866" s="55">
        <f t="shared" si="221"/>
        <v>566.65990692134767</v>
      </c>
    </row>
    <row r="867" spans="1:14">
      <c r="A867" s="2">
        <v>856</v>
      </c>
      <c r="B867" s="2">
        <f t="shared" si="209"/>
        <v>8.5500000000001428E-4</v>
      </c>
      <c r="C867" s="54">
        <f t="shared" si="210"/>
        <v>7.1594720541979183E-5</v>
      </c>
      <c r="D867" s="54">
        <f t="shared" si="211"/>
        <v>5.6686110369987919E-4</v>
      </c>
      <c r="E867" s="54">
        <f t="shared" si="212"/>
        <v>9.9999946802489481E-5</v>
      </c>
      <c r="F867" s="54">
        <f t="shared" si="213"/>
        <v>4.7239049315657406E-4</v>
      </c>
      <c r="G867" s="2">
        <f t="shared" si="214"/>
        <v>1.9861537152456793E-5</v>
      </c>
      <c r="H867" s="54">
        <f t="shared" si="215"/>
        <v>-0.26412547510813517</v>
      </c>
      <c r="I867" s="62">
        <f t="shared" si="216"/>
        <v>0.66299546455888358</v>
      </c>
      <c r="J867" s="54">
        <f t="shared" si="217"/>
        <v>0.26412547510813517</v>
      </c>
      <c r="K867" s="2">
        <f t="shared" si="218"/>
        <v>4.7239049315657408E-2</v>
      </c>
      <c r="L867" s="54">
        <f t="shared" si="219"/>
        <v>-4.0584262305510734E-8</v>
      </c>
      <c r="M867" s="54">
        <f t="shared" si="220"/>
        <v>1.7323942345366055E-20</v>
      </c>
      <c r="N867" s="55">
        <f t="shared" si="221"/>
        <v>567.32290242649083</v>
      </c>
    </row>
    <row r="868" spans="1:14">
      <c r="A868" s="2">
        <v>857</v>
      </c>
      <c r="B868" s="2">
        <f t="shared" si="209"/>
        <v>8.560000000000143E-4</v>
      </c>
      <c r="C868" s="54">
        <f t="shared" si="210"/>
        <v>7.1330595066871046E-5</v>
      </c>
      <c r="D868" s="54">
        <f t="shared" si="211"/>
        <v>5.6752409916443808E-4</v>
      </c>
      <c r="E868" s="54">
        <f t="shared" si="212"/>
        <v>9.9999946761905218E-5</v>
      </c>
      <c r="F868" s="54">
        <f t="shared" si="213"/>
        <v>4.7265461863168221E-4</v>
      </c>
      <c r="G868" s="2">
        <f t="shared" si="214"/>
        <v>1.9908776201772449E-5</v>
      </c>
      <c r="H868" s="54">
        <f t="shared" si="215"/>
        <v>-0.26302193149238839</v>
      </c>
      <c r="I868" s="62">
        <f t="shared" si="216"/>
        <v>0.6629954646613142</v>
      </c>
      <c r="J868" s="54">
        <f t="shared" si="217"/>
        <v>0.26302193149238839</v>
      </c>
      <c r="K868" s="2">
        <f t="shared" si="218"/>
        <v>4.7265461863168219E-2</v>
      </c>
      <c r="L868" s="54">
        <f t="shared" si="219"/>
        <v>-4.0481831708189299E-8</v>
      </c>
      <c r="M868" s="54">
        <f t="shared" si="220"/>
        <v>1.7344187775009755E-20</v>
      </c>
      <c r="N868" s="55">
        <f t="shared" si="221"/>
        <v>567.98589793163399</v>
      </c>
    </row>
    <row r="869" spans="1:14">
      <c r="A869" s="2">
        <v>858</v>
      </c>
      <c r="B869" s="2">
        <f t="shared" si="209"/>
        <v>8.5700000000001433E-4</v>
      </c>
      <c r="C869" s="54">
        <f t="shared" si="210"/>
        <v>7.1067573135378664E-5</v>
      </c>
      <c r="D869" s="54">
        <f t="shared" si="211"/>
        <v>5.6818709462909942E-4</v>
      </c>
      <c r="E869" s="54">
        <f t="shared" si="212"/>
        <v>9.9999946721423386E-5</v>
      </c>
      <c r="F869" s="54">
        <f t="shared" si="213"/>
        <v>4.729176405631746E-4</v>
      </c>
      <c r="G869" s="2">
        <f t="shared" si="214"/>
        <v>1.9956041663635619E-5</v>
      </c>
      <c r="H869" s="54">
        <f t="shared" si="215"/>
        <v>-0.26192148685236605</v>
      </c>
      <c r="I869" s="62">
        <f t="shared" si="216"/>
        <v>0.66299546476346793</v>
      </c>
      <c r="J869" s="54">
        <f t="shared" si="217"/>
        <v>0.26192148685236605</v>
      </c>
      <c r="K869" s="2">
        <f t="shared" si="218"/>
        <v>4.7291764056317458E-2</v>
      </c>
      <c r="L869" s="54">
        <f t="shared" si="219"/>
        <v>-4.0379677902131839E-8</v>
      </c>
      <c r="M869" s="54">
        <f t="shared" si="220"/>
        <v>1.7364433204653461E-20</v>
      </c>
      <c r="N869" s="55">
        <f t="shared" si="221"/>
        <v>568.64889343677726</v>
      </c>
    </row>
    <row r="870" spans="1:14">
      <c r="A870" s="2">
        <v>859</v>
      </c>
      <c r="B870" s="2">
        <f t="shared" si="209"/>
        <v>8.5800000000001435E-4</v>
      </c>
      <c r="C870" s="54">
        <f t="shared" si="210"/>
        <v>7.0805651648526302E-5</v>
      </c>
      <c r="D870" s="54">
        <f t="shared" si="211"/>
        <v>5.688500900938629E-4</v>
      </c>
      <c r="E870" s="54">
        <f t="shared" si="212"/>
        <v>9.9999946681043713E-5</v>
      </c>
      <c r="F870" s="54">
        <f t="shared" si="213"/>
        <v>4.7317956205002697E-4</v>
      </c>
      <c r="G870" s="2">
        <f t="shared" si="214"/>
        <v>2.0003333427691935E-5</v>
      </c>
      <c r="H870" s="54">
        <f t="shared" si="215"/>
        <v>-0.26082414457918052</v>
      </c>
      <c r="I870" s="62">
        <f t="shared" si="216"/>
        <v>0.66299546486534455</v>
      </c>
      <c r="J870" s="54">
        <f t="shared" si="217"/>
        <v>0.26082414457918052</v>
      </c>
      <c r="K870" s="2">
        <f t="shared" si="218"/>
        <v>4.7317956205002697E-2</v>
      </c>
      <c r="L870" s="54">
        <f t="shared" si="219"/>
        <v>-4.0277801319418862E-8</v>
      </c>
      <c r="M870" s="54">
        <f t="shared" si="220"/>
        <v>1.7384678634297161E-20</v>
      </c>
      <c r="N870" s="55">
        <f t="shared" si="221"/>
        <v>569.31188894192019</v>
      </c>
    </row>
    <row r="871" spans="1:14">
      <c r="A871" s="2">
        <v>860</v>
      </c>
      <c r="B871" s="2">
        <f t="shared" si="209"/>
        <v>8.5900000000001437E-4</v>
      </c>
      <c r="C871" s="54">
        <f t="shared" si="210"/>
        <v>7.0544827503947127E-5</v>
      </c>
      <c r="D871" s="54">
        <f t="shared" si="211"/>
        <v>5.695130855587283E-4</v>
      </c>
      <c r="E871" s="54">
        <f t="shared" si="212"/>
        <v>9.9999946640765914E-5</v>
      </c>
      <c r="F871" s="54">
        <f t="shared" si="213"/>
        <v>4.7344038619460613E-4</v>
      </c>
      <c r="G871" s="2">
        <f t="shared" si="214"/>
        <v>2.0050651383896938E-5</v>
      </c>
      <c r="H871" s="54">
        <f t="shared" si="215"/>
        <v>-0.25972990796142986</v>
      </c>
      <c r="I871" s="62">
        <f t="shared" si="216"/>
        <v>0.6629954649669435</v>
      </c>
      <c r="J871" s="54">
        <f t="shared" si="217"/>
        <v>0.25972990796142986</v>
      </c>
      <c r="K871" s="2">
        <f t="shared" si="218"/>
        <v>4.7344038619460613E-2</v>
      </c>
      <c r="L871" s="54">
        <f t="shared" si="219"/>
        <v>-4.0176202381981168E-8</v>
      </c>
      <c r="M871" s="54">
        <f t="shared" si="220"/>
        <v>1.7404924063940867E-20</v>
      </c>
      <c r="N871" s="55">
        <f t="shared" si="221"/>
        <v>569.97488444706357</v>
      </c>
    </row>
    <row r="872" spans="1:14">
      <c r="A872" s="2">
        <v>861</v>
      </c>
      <c r="B872" s="2">
        <f t="shared" si="209"/>
        <v>8.600000000000144E-4</v>
      </c>
      <c r="C872" s="54">
        <f t="shared" si="210"/>
        <v>7.0285097595985691E-5</v>
      </c>
      <c r="D872" s="54">
        <f t="shared" si="211"/>
        <v>5.7017608102369528E-4</v>
      </c>
      <c r="E872" s="54">
        <f t="shared" si="212"/>
        <v>9.9999946600589718E-5</v>
      </c>
      <c r="F872" s="54">
        <f t="shared" si="213"/>
        <v>4.7370011610256758E-4</v>
      </c>
      <c r="G872" s="2">
        <f t="shared" si="214"/>
        <v>2.0097995422516398E-5</v>
      </c>
      <c r="H872" s="54">
        <f t="shared" si="215"/>
        <v>-0.25863878018570041</v>
      </c>
      <c r="I872" s="62">
        <f t="shared" si="216"/>
        <v>0.66299546506826434</v>
      </c>
      <c r="J872" s="54">
        <f t="shared" si="217"/>
        <v>0.25863878018570041</v>
      </c>
      <c r="K872" s="2">
        <f t="shared" si="218"/>
        <v>4.7370011610256758E-2</v>
      </c>
      <c r="L872" s="54">
        <f t="shared" si="219"/>
        <v>-4.0074881501647069E-8</v>
      </c>
      <c r="M872" s="54">
        <f t="shared" si="220"/>
        <v>1.7425169493584567E-20</v>
      </c>
      <c r="N872" s="55">
        <f t="shared" si="221"/>
        <v>570.63787995220662</v>
      </c>
    </row>
    <row r="873" spans="1:14">
      <c r="A873" s="2">
        <v>862</v>
      </c>
      <c r="B873" s="2">
        <f t="shared" si="209"/>
        <v>8.6100000000001442E-4</v>
      </c>
      <c r="C873" s="54">
        <f t="shared" si="210"/>
        <v>7.0026458815799993E-5</v>
      </c>
      <c r="D873" s="54">
        <f t="shared" si="211"/>
        <v>5.7083907648876353E-4</v>
      </c>
      <c r="E873" s="54">
        <f t="shared" si="212"/>
        <v>9.9999946560514841E-5</v>
      </c>
      <c r="F873" s="54">
        <f t="shared" si="213"/>
        <v>4.7395875488275328E-4</v>
      </c>
      <c r="G873" s="2">
        <f t="shared" si="214"/>
        <v>2.0145365434126655E-5</v>
      </c>
      <c r="H873" s="54">
        <f t="shared" si="215"/>
        <v>-0.25755076433707097</v>
      </c>
      <c r="I873" s="62">
        <f t="shared" si="216"/>
        <v>0.66299546516930674</v>
      </c>
      <c r="J873" s="54">
        <f t="shared" si="217"/>
        <v>0.25755076433707097</v>
      </c>
      <c r="K873" s="2">
        <f t="shared" si="218"/>
        <v>4.7395875488275327E-2</v>
      </c>
      <c r="L873" s="54">
        <f t="shared" si="219"/>
        <v>-3.9973839080189704E-8</v>
      </c>
      <c r="M873" s="54">
        <f t="shared" si="220"/>
        <v>1.7445414923228274E-20</v>
      </c>
      <c r="N873" s="55">
        <f t="shared" si="221"/>
        <v>571.30087545734978</v>
      </c>
    </row>
    <row r="874" spans="1:14">
      <c r="A874" s="2">
        <v>863</v>
      </c>
      <c r="B874" s="2">
        <f t="shared" si="209"/>
        <v>8.6200000000001445E-4</v>
      </c>
      <c r="C874" s="54">
        <f t="shared" si="210"/>
        <v>6.9768908051462921E-5</v>
      </c>
      <c r="D874" s="54">
        <f t="shared" si="211"/>
        <v>5.7150207195393282E-4</v>
      </c>
      <c r="E874" s="54">
        <f t="shared" si="212"/>
        <v>9.9999946520540998E-5</v>
      </c>
      <c r="F874" s="54">
        <f t="shared" si="213"/>
        <v>4.7421630564709033E-4</v>
      </c>
      <c r="G874" s="2">
        <f t="shared" si="214"/>
        <v>2.0192761309614931E-5</v>
      </c>
      <c r="H874" s="54">
        <f t="shared" si="215"/>
        <v>-0.25646586339961774</v>
      </c>
      <c r="I874" s="62">
        <f t="shared" si="216"/>
        <v>0.66299546527007036</v>
      </c>
      <c r="J874" s="54">
        <f t="shared" si="217"/>
        <v>0.25646586339961774</v>
      </c>
      <c r="K874" s="2">
        <f t="shared" si="218"/>
        <v>4.7421630564709036E-2</v>
      </c>
      <c r="L874" s="54">
        <f t="shared" si="219"/>
        <v>-3.9873075509374483E-8</v>
      </c>
      <c r="M874" s="54">
        <f t="shared" si="220"/>
        <v>1.7465660352871974E-20</v>
      </c>
      <c r="N874" s="55">
        <f t="shared" si="221"/>
        <v>571.96387096249293</v>
      </c>
    </row>
    <row r="875" spans="1:14">
      <c r="A875" s="2">
        <v>864</v>
      </c>
      <c r="B875" s="2">
        <f t="shared" si="209"/>
        <v>8.6300000000001447E-4</v>
      </c>
      <c r="C875" s="54">
        <f t="shared" si="210"/>
        <v>6.95124421880633E-5</v>
      </c>
      <c r="D875" s="54">
        <f t="shared" si="211"/>
        <v>5.7216506741920284E-4</v>
      </c>
      <c r="E875" s="54">
        <f t="shared" si="212"/>
        <v>9.9999946480667918E-5</v>
      </c>
      <c r="F875" s="54">
        <f t="shared" si="213"/>
        <v>4.7447277151048997E-4</v>
      </c>
      <c r="G875" s="2">
        <f t="shared" si="214"/>
        <v>2.024018294017964E-5</v>
      </c>
      <c r="H875" s="54">
        <f t="shared" si="215"/>
        <v>-0.25538408025691978</v>
      </c>
      <c r="I875" s="62">
        <f t="shared" si="216"/>
        <v>0.66299546537055465</v>
      </c>
      <c r="J875" s="54">
        <f t="shared" si="217"/>
        <v>0.25538408025691978</v>
      </c>
      <c r="K875" s="2">
        <f t="shared" si="218"/>
        <v>4.7447277151048996E-2</v>
      </c>
      <c r="L875" s="54">
        <f t="shared" si="219"/>
        <v>-3.9772591171006675E-8</v>
      </c>
      <c r="M875" s="54">
        <f t="shared" si="220"/>
        <v>1.748590578251568E-20</v>
      </c>
      <c r="N875" s="55">
        <f t="shared" si="221"/>
        <v>572.62686646763621</v>
      </c>
    </row>
    <row r="876" spans="1:14">
      <c r="A876" s="2">
        <v>865</v>
      </c>
      <c r="B876" s="2">
        <f t="shared" si="209"/>
        <v>8.640000000000145E-4</v>
      </c>
      <c r="C876" s="54">
        <f t="shared" si="210"/>
        <v>6.9257058107806386E-5</v>
      </c>
      <c r="D876" s="54">
        <f t="shared" si="211"/>
        <v>5.7282806288457336E-4</v>
      </c>
      <c r="E876" s="54">
        <f t="shared" si="212"/>
        <v>9.999994644089533E-5</v>
      </c>
      <c r="F876" s="54">
        <f t="shared" si="213"/>
        <v>4.7472815559074688E-4</v>
      </c>
      <c r="G876" s="2">
        <f t="shared" si="214"/>
        <v>2.0287630217330688E-5</v>
      </c>
      <c r="H876" s="54">
        <f t="shared" si="215"/>
        <v>-0.25430541769256654</v>
      </c>
      <c r="I876" s="62">
        <f t="shared" si="216"/>
        <v>0.66299546547075938</v>
      </c>
      <c r="J876" s="54">
        <f t="shared" si="217"/>
        <v>0.25430541769256654</v>
      </c>
      <c r="K876" s="2">
        <f t="shared" si="218"/>
        <v>4.7472815559074691E-2</v>
      </c>
      <c r="L876" s="54">
        <f t="shared" si="219"/>
        <v>-3.9672386436979067E-8</v>
      </c>
      <c r="M876" s="54">
        <f t="shared" si="220"/>
        <v>1.750615121215938E-20</v>
      </c>
      <c r="N876" s="55">
        <f t="shared" si="221"/>
        <v>573.28986197277925</v>
      </c>
    </row>
    <row r="877" spans="1:14">
      <c r="A877" s="2">
        <v>866</v>
      </c>
      <c r="B877" s="2">
        <f t="shared" si="209"/>
        <v>8.6500000000001452E-4</v>
      </c>
      <c r="C877" s="54">
        <f t="shared" si="210"/>
        <v>6.9002752690113824E-5</v>
      </c>
      <c r="D877" s="54">
        <f t="shared" si="211"/>
        <v>5.7349105835004417E-4</v>
      </c>
      <c r="E877" s="54">
        <f t="shared" si="212"/>
        <v>9.999994640122295E-5</v>
      </c>
      <c r="F877" s="54">
        <f t="shared" si="213"/>
        <v>4.7498246100843947E-4</v>
      </c>
      <c r="G877" s="2">
        <f t="shared" si="214"/>
        <v>2.0335103032889764E-5</v>
      </c>
      <c r="H877" s="54">
        <f t="shared" si="215"/>
        <v>-0.25322987839066552</v>
      </c>
      <c r="I877" s="62">
        <f t="shared" si="216"/>
        <v>0.66299546557068423</v>
      </c>
      <c r="J877" s="54">
        <f t="shared" si="217"/>
        <v>0.25322987839066552</v>
      </c>
      <c r="K877" s="2">
        <f t="shared" si="218"/>
        <v>4.7498246100843945E-2</v>
      </c>
      <c r="L877" s="54">
        <f t="shared" si="219"/>
        <v>-3.9572461669319734E-8</v>
      </c>
      <c r="M877" s="54">
        <f t="shared" si="220"/>
        <v>1.7526396641803086E-20</v>
      </c>
      <c r="N877" s="55">
        <f t="shared" si="221"/>
        <v>573.95285747792252</v>
      </c>
    </row>
    <row r="878" spans="1:14">
      <c r="A878" s="2">
        <v>867</v>
      </c>
      <c r="B878" s="2">
        <f t="shared" si="209"/>
        <v>8.6600000000001454E-4</v>
      </c>
      <c r="C878" s="54">
        <f t="shared" si="210"/>
        <v>6.8749522811723156E-5</v>
      </c>
      <c r="D878" s="54">
        <f t="shared" si="211"/>
        <v>5.7415405381561484E-4</v>
      </c>
      <c r="E878" s="54">
        <f t="shared" si="212"/>
        <v>9.9999946361650492E-5</v>
      </c>
      <c r="F878" s="54">
        <f t="shared" si="213"/>
        <v>4.7523569088683013E-4</v>
      </c>
      <c r="G878" s="2">
        <f t="shared" si="214"/>
        <v>2.0382601278990606E-5</v>
      </c>
      <c r="H878" s="54">
        <f t="shared" si="215"/>
        <v>-0.25215746493635033</v>
      </c>
      <c r="I878" s="62">
        <f t="shared" si="216"/>
        <v>0.66299546567032863</v>
      </c>
      <c r="J878" s="54">
        <f t="shared" si="217"/>
        <v>0.25215746493635033</v>
      </c>
      <c r="K878" s="2">
        <f t="shared" si="218"/>
        <v>4.7523569088683014E-2</v>
      </c>
      <c r="L878" s="54">
        <f t="shared" si="219"/>
        <v>-3.9472817220239938E-8</v>
      </c>
      <c r="M878" s="54">
        <f t="shared" si="220"/>
        <v>1.7546642071446786E-20</v>
      </c>
      <c r="N878" s="55">
        <f t="shared" si="221"/>
        <v>574.61585298306557</v>
      </c>
    </row>
    <row r="879" spans="1:14">
      <c r="A879" s="2">
        <v>868</v>
      </c>
      <c r="B879" s="2">
        <f t="shared" si="209"/>
        <v>8.6700000000001457E-4</v>
      </c>
      <c r="C879" s="54">
        <f t="shared" si="210"/>
        <v>6.8497365346786805E-5</v>
      </c>
      <c r="D879" s="54">
        <f t="shared" si="211"/>
        <v>5.7481704928128514E-4</v>
      </c>
      <c r="E879" s="54">
        <f t="shared" si="212"/>
        <v>9.9999946322177672E-5</v>
      </c>
      <c r="F879" s="54">
        <f t="shared" si="213"/>
        <v>4.7548784835176646E-4</v>
      </c>
      <c r="G879" s="2">
        <f t="shared" si="214"/>
        <v>2.0430124848079289E-5</v>
      </c>
      <c r="H879" s="54">
        <f t="shared" si="215"/>
        <v>-0.2510881798162915</v>
      </c>
      <c r="I879" s="62">
        <f t="shared" si="216"/>
        <v>0.66299546576969248</v>
      </c>
      <c r="J879" s="54">
        <f t="shared" si="217"/>
        <v>0.2510881798162915</v>
      </c>
      <c r="K879" s="2">
        <f t="shared" si="218"/>
        <v>4.7548784835176647E-2</v>
      </c>
      <c r="L879" s="54">
        <f t="shared" si="219"/>
        <v>-3.9373453432182144E-8</v>
      </c>
      <c r="M879" s="54">
        <f t="shared" si="220"/>
        <v>1.7566887501090492E-20</v>
      </c>
      <c r="N879" s="55">
        <f t="shared" si="221"/>
        <v>575.27884848820884</v>
      </c>
    </row>
    <row r="880" spans="1:14">
      <c r="A880" s="2">
        <v>869</v>
      </c>
      <c r="B880" s="2">
        <f t="shared" ref="B880:B943" si="222">B879+$B$7</f>
        <v>8.6800000000001459E-4</v>
      </c>
      <c r="C880" s="54">
        <f t="shared" si="210"/>
        <v>6.824627716697051E-5</v>
      </c>
      <c r="D880" s="54">
        <f t="shared" si="211"/>
        <v>5.7548004474705487E-4</v>
      </c>
      <c r="E880" s="54">
        <f t="shared" si="212"/>
        <v>9.999994628280422E-5</v>
      </c>
      <c r="F880" s="54">
        <f t="shared" si="213"/>
        <v>4.7573893653158277E-4</v>
      </c>
      <c r="G880" s="2">
        <f t="shared" si="214"/>
        <v>2.0477673632914465E-5</v>
      </c>
      <c r="H880" s="54">
        <f t="shared" si="215"/>
        <v>-0.25002202541920615</v>
      </c>
      <c r="I880" s="62">
        <f t="shared" si="216"/>
        <v>0.66299546586877522</v>
      </c>
      <c r="J880" s="54">
        <f t="shared" si="217"/>
        <v>0.25002202541920615</v>
      </c>
      <c r="K880" s="2">
        <f t="shared" si="218"/>
        <v>4.7573893653158277E-2</v>
      </c>
      <c r="L880" s="54">
        <f t="shared" si="219"/>
        <v>-3.9274370637868097E-8</v>
      </c>
      <c r="M880" s="54">
        <f t="shared" si="220"/>
        <v>1.7587132930734192E-20</v>
      </c>
      <c r="N880" s="55">
        <f t="shared" si="221"/>
        <v>575.94184399335188</v>
      </c>
    </row>
    <row r="881" spans="1:14">
      <c r="A881" s="2">
        <v>870</v>
      </c>
      <c r="B881" s="2">
        <f t="shared" si="222"/>
        <v>8.6900000000001462E-4</v>
      </c>
      <c r="C881" s="54">
        <f t="shared" si="210"/>
        <v>6.799625514155131E-5</v>
      </c>
      <c r="D881" s="54">
        <f t="shared" si="211"/>
        <v>5.7614304021292369E-4</v>
      </c>
      <c r="E881" s="54">
        <f t="shared" si="212"/>
        <v>9.999994624352985E-5</v>
      </c>
      <c r="F881" s="54">
        <f t="shared" si="213"/>
        <v>4.75988958557002E-4</v>
      </c>
      <c r="G881" s="2">
        <f t="shared" si="214"/>
        <v>2.0525247526567623E-5</v>
      </c>
      <c r="H881" s="54">
        <f t="shared" si="215"/>
        <v>-0.2489590040363695</v>
      </c>
      <c r="I881" s="62">
        <f t="shared" si="216"/>
        <v>0.66299546596757675</v>
      </c>
      <c r="J881" s="54">
        <f t="shared" si="217"/>
        <v>0.2489590040363695</v>
      </c>
      <c r="K881" s="2">
        <f t="shared" si="218"/>
        <v>4.75988958557002E-2</v>
      </c>
      <c r="L881" s="54">
        <f t="shared" si="219"/>
        <v>-3.9175569160347014E-8</v>
      </c>
      <c r="M881" s="54">
        <f t="shared" si="220"/>
        <v>1.7607378360377898E-20</v>
      </c>
      <c r="N881" s="55">
        <f t="shared" si="221"/>
        <v>576.60483949849515</v>
      </c>
    </row>
    <row r="882" spans="1:14">
      <c r="A882" s="2">
        <v>871</v>
      </c>
      <c r="B882" s="2">
        <f t="shared" si="222"/>
        <v>8.7000000000001464E-4</v>
      </c>
      <c r="C882" s="54">
        <f t="shared" si="210"/>
        <v>6.7747296137514942E-5</v>
      </c>
      <c r="D882" s="54">
        <f t="shared" si="211"/>
        <v>5.7680603567889129E-4</v>
      </c>
      <c r="E882" s="54">
        <f t="shared" si="212"/>
        <v>9.9999946204354278E-5</v>
      </c>
      <c r="F882" s="54">
        <f t="shared" si="213"/>
        <v>4.7623791756103839E-4</v>
      </c>
      <c r="G882" s="2">
        <f t="shared" si="214"/>
        <v>2.0572846422423323E-5</v>
      </c>
      <c r="H882" s="54">
        <f t="shared" si="215"/>
        <v>-0.24789911786212707</v>
      </c>
      <c r="I882" s="62">
        <f t="shared" si="216"/>
        <v>0.66299546606609661</v>
      </c>
      <c r="J882" s="54">
        <f t="shared" si="217"/>
        <v>0.24789911786212707</v>
      </c>
      <c r="K882" s="2">
        <f t="shared" si="218"/>
        <v>4.7623791756103838E-2</v>
      </c>
      <c r="L882" s="54">
        <f t="shared" si="219"/>
        <v>-3.9077049313043855E-8</v>
      </c>
      <c r="M882" s="54">
        <f t="shared" si="220"/>
        <v>1.7627623790021598E-20</v>
      </c>
      <c r="N882" s="55">
        <f t="shared" si="221"/>
        <v>577.2678350036382</v>
      </c>
    </row>
    <row r="883" spans="1:14">
      <c r="A883" s="2">
        <v>872</v>
      </c>
      <c r="B883" s="2">
        <f t="shared" si="222"/>
        <v>8.7100000000001467E-4</v>
      </c>
      <c r="C883" s="54">
        <f t="shared" si="210"/>
        <v>6.7499397019652816E-5</v>
      </c>
      <c r="D883" s="54">
        <f t="shared" si="211"/>
        <v>5.7746903114495743E-4</v>
      </c>
      <c r="E883" s="54">
        <f t="shared" si="212"/>
        <v>9.9999946165277233E-5</v>
      </c>
      <c r="F883" s="54">
        <f t="shared" si="213"/>
        <v>4.7648581667890052E-4</v>
      </c>
      <c r="G883" s="2">
        <f t="shared" si="214"/>
        <v>2.0620470214179428E-5</v>
      </c>
      <c r="H883" s="54">
        <f t="shared" si="215"/>
        <v>-0.24684236899440726</v>
      </c>
      <c r="I883" s="62">
        <f t="shared" si="216"/>
        <v>0.66299546616433447</v>
      </c>
      <c r="J883" s="54">
        <f t="shared" si="217"/>
        <v>0.24684236899440726</v>
      </c>
      <c r="K883" s="2">
        <f t="shared" si="218"/>
        <v>4.7648581667890051E-2</v>
      </c>
      <c r="L883" s="54">
        <f t="shared" si="219"/>
        <v>-3.8978811399807741E-8</v>
      </c>
      <c r="M883" s="54">
        <f t="shared" si="220"/>
        <v>1.7647869219665305E-20</v>
      </c>
      <c r="N883" s="55">
        <f t="shared" si="221"/>
        <v>577.93083050878147</v>
      </c>
    </row>
    <row r="884" spans="1:14">
      <c r="A884" s="2">
        <v>873</v>
      </c>
      <c r="B884" s="2">
        <f t="shared" si="222"/>
        <v>8.7200000000001469E-4</v>
      </c>
      <c r="C884" s="54">
        <f t="shared" si="210"/>
        <v>6.7252554650658409E-5</v>
      </c>
      <c r="D884" s="54">
        <f t="shared" si="211"/>
        <v>5.7813202661112181E-4</v>
      </c>
      <c r="E884" s="54">
        <f t="shared" si="212"/>
        <v>9.9999946126298417E-5</v>
      </c>
      <c r="F884" s="54">
        <f t="shared" si="213"/>
        <v>4.7673265904789493E-4</v>
      </c>
      <c r="G884" s="2">
        <f t="shared" si="214"/>
        <v>2.0668118795847318E-5</v>
      </c>
      <c r="H884" s="54">
        <f t="shared" si="215"/>
        <v>-0.24578875943523526</v>
      </c>
      <c r="I884" s="62">
        <f t="shared" si="216"/>
        <v>0.66299546626229011</v>
      </c>
      <c r="J884" s="54">
        <f t="shared" si="217"/>
        <v>0.24578875943523526</v>
      </c>
      <c r="K884" s="2">
        <f t="shared" si="218"/>
        <v>4.7673265904789493E-2</v>
      </c>
      <c r="L884" s="54">
        <f t="shared" si="219"/>
        <v>-3.8880855714960373E-8</v>
      </c>
      <c r="M884" s="54">
        <f t="shared" si="220"/>
        <v>1.7668114649309005E-20</v>
      </c>
      <c r="N884" s="55">
        <f t="shared" si="221"/>
        <v>578.59382601392451</v>
      </c>
    </row>
    <row r="885" spans="1:14">
      <c r="A885" s="2">
        <v>874</v>
      </c>
      <c r="B885" s="2">
        <f t="shared" si="222"/>
        <v>8.7300000000001471E-4</v>
      </c>
      <c r="C885" s="54">
        <f t="shared" si="210"/>
        <v>6.7006765891223179E-5</v>
      </c>
      <c r="D885" s="54">
        <f t="shared" si="211"/>
        <v>5.7879502207738409E-4</v>
      </c>
      <c r="E885" s="54">
        <f t="shared" si="212"/>
        <v>9.9999946087417558E-5</v>
      </c>
      <c r="F885" s="54">
        <f t="shared" si="213"/>
        <v>4.7697844780733014E-4</v>
      </c>
      <c r="G885" s="2">
        <f t="shared" si="214"/>
        <v>2.0715792061752107E-5</v>
      </c>
      <c r="H885" s="54">
        <f t="shared" si="215"/>
        <v>-0.24473829109124717</v>
      </c>
      <c r="I885" s="62">
        <f t="shared" si="216"/>
        <v>0.66299546635996331</v>
      </c>
      <c r="J885" s="54">
        <f t="shared" si="217"/>
        <v>0.24473829109124717</v>
      </c>
      <c r="K885" s="2">
        <f t="shared" si="218"/>
        <v>4.7697844780733016E-2</v>
      </c>
      <c r="L885" s="54">
        <f t="shared" si="219"/>
        <v>-3.8783182543344626E-8</v>
      </c>
      <c r="M885" s="54">
        <f t="shared" si="220"/>
        <v>1.7688360078952711E-20</v>
      </c>
      <c r="N885" s="55">
        <f t="shared" si="221"/>
        <v>579.25682151906778</v>
      </c>
    </row>
    <row r="886" spans="1:14">
      <c r="A886" s="2">
        <v>875</v>
      </c>
      <c r="B886" s="2">
        <f t="shared" si="222"/>
        <v>8.7400000000001474E-4</v>
      </c>
      <c r="C886" s="54">
        <f t="shared" si="210"/>
        <v>6.6762027600131933E-5</v>
      </c>
      <c r="D886" s="54">
        <f t="shared" si="211"/>
        <v>5.7945801754374405E-4</v>
      </c>
      <c r="E886" s="54">
        <f t="shared" si="212"/>
        <v>9.9999946048634372E-5</v>
      </c>
      <c r="F886" s="54">
        <f t="shared" si="213"/>
        <v>4.7722318609842138E-4</v>
      </c>
      <c r="G886" s="2">
        <f t="shared" si="214"/>
        <v>2.076348990653284E-5</v>
      </c>
      <c r="H886" s="54">
        <f t="shared" si="215"/>
        <v>-0.24369096577420532</v>
      </c>
      <c r="I886" s="62">
        <f t="shared" si="216"/>
        <v>0.66299546645735374</v>
      </c>
      <c r="J886" s="54">
        <f t="shared" si="217"/>
        <v>0.24369096577420532</v>
      </c>
      <c r="K886" s="2">
        <f t="shared" si="218"/>
        <v>4.7722318609842135E-2</v>
      </c>
      <c r="L886" s="54">
        <f t="shared" si="219"/>
        <v>-3.8685792160373175E-8</v>
      </c>
      <c r="M886" s="54">
        <f t="shared" si="220"/>
        <v>1.7708605508596411E-20</v>
      </c>
      <c r="N886" s="55">
        <f t="shared" si="221"/>
        <v>579.91981702421083</v>
      </c>
    </row>
    <row r="887" spans="1:14">
      <c r="A887" s="2">
        <v>876</v>
      </c>
      <c r="B887" s="2">
        <f t="shared" si="222"/>
        <v>8.7500000000001476E-4</v>
      </c>
      <c r="C887" s="54">
        <f t="shared" si="210"/>
        <v>6.6518336634357721E-5</v>
      </c>
      <c r="D887" s="54">
        <f t="shared" si="211"/>
        <v>5.8012101301020138E-4</v>
      </c>
      <c r="E887" s="54">
        <f t="shared" si="212"/>
        <v>9.9999946009948575E-5</v>
      </c>
      <c r="F887" s="54">
        <f t="shared" si="213"/>
        <v>4.7746687706419559E-4</v>
      </c>
      <c r="G887" s="2">
        <f t="shared" si="214"/>
        <v>2.0811212225142683E-5</v>
      </c>
      <c r="H887" s="54">
        <f t="shared" si="215"/>
        <v>-0.24264678520151328</v>
      </c>
      <c r="I887" s="62">
        <f t="shared" si="216"/>
        <v>0.66299546655446107</v>
      </c>
      <c r="J887" s="54">
        <f t="shared" si="217"/>
        <v>0.24264678520151328</v>
      </c>
      <c r="K887" s="2">
        <f t="shared" si="218"/>
        <v>4.7746687706419558E-2</v>
      </c>
      <c r="L887" s="54">
        <f t="shared" si="219"/>
        <v>-3.8588684832077192E-8</v>
      </c>
      <c r="M887" s="54">
        <f t="shared" si="220"/>
        <v>1.7728850938240117E-20</v>
      </c>
      <c r="N887" s="55">
        <f t="shared" si="221"/>
        <v>580.5828125293541</v>
      </c>
    </row>
    <row r="888" spans="1:14">
      <c r="A888" s="2">
        <v>877</v>
      </c>
      <c r="B888" s="2">
        <f t="shared" si="222"/>
        <v>8.7600000000001479E-4</v>
      </c>
      <c r="C888" s="54">
        <f t="shared" si="210"/>
        <v>6.6275689849156204E-5</v>
      </c>
      <c r="D888" s="54">
        <f t="shared" si="211"/>
        <v>5.8078400847675585E-4</v>
      </c>
      <c r="E888" s="54">
        <f t="shared" si="212"/>
        <v>9.9999945971359895E-5</v>
      </c>
      <c r="F888" s="54">
        <f t="shared" si="213"/>
        <v>4.7770952384939712E-4</v>
      </c>
      <c r="G888" s="2">
        <f t="shared" si="214"/>
        <v>2.0858958912849101E-5</v>
      </c>
      <c r="H888" s="54">
        <f t="shared" si="215"/>
        <v>-0.2416057509967327</v>
      </c>
      <c r="I888" s="62">
        <f t="shared" si="216"/>
        <v>0.66299546665128506</v>
      </c>
      <c r="J888" s="54">
        <f t="shared" si="217"/>
        <v>0.2416057509967327</v>
      </c>
      <c r="K888" s="2">
        <f t="shared" si="218"/>
        <v>4.7770952384939711E-2</v>
      </c>
      <c r="L888" s="54">
        <f t="shared" si="219"/>
        <v>-3.849186081515518E-8</v>
      </c>
      <c r="M888" s="54">
        <f t="shared" si="220"/>
        <v>1.7749096367883817E-20</v>
      </c>
      <c r="N888" s="55">
        <f t="shared" si="221"/>
        <v>581.24580803449714</v>
      </c>
    </row>
    <row r="889" spans="1:14">
      <c r="A889" s="2">
        <v>878</v>
      </c>
      <c r="B889" s="2">
        <f t="shared" si="222"/>
        <v>8.7700000000001481E-4</v>
      </c>
      <c r="C889" s="54">
        <f t="shared" si="210"/>
        <v>6.6034084098159478E-5</v>
      </c>
      <c r="D889" s="54">
        <f t="shared" si="211"/>
        <v>5.8144700394340714E-4</v>
      </c>
      <c r="E889" s="54">
        <f t="shared" si="212"/>
        <v>9.9999945932868035E-5</v>
      </c>
      <c r="F889" s="54">
        <f t="shared" si="213"/>
        <v>4.7795112960039384E-4</v>
      </c>
      <c r="G889" s="2">
        <f t="shared" si="214"/>
        <v>2.0906729865234042E-5</v>
      </c>
      <c r="H889" s="54">
        <f t="shared" si="215"/>
        <v>-0.24056786469009997</v>
      </c>
      <c r="I889" s="62">
        <f t="shared" si="216"/>
        <v>0.6629954667478255</v>
      </c>
      <c r="J889" s="54">
        <f t="shared" si="217"/>
        <v>0.24056786469009997</v>
      </c>
      <c r="K889" s="2">
        <f t="shared" si="218"/>
        <v>4.7795112960039382E-2</v>
      </c>
      <c r="L889" s="54">
        <f t="shared" si="219"/>
        <v>-3.839532035702181E-8</v>
      </c>
      <c r="M889" s="54">
        <f t="shared" si="220"/>
        <v>1.7769341797527523E-20</v>
      </c>
      <c r="N889" s="55">
        <f t="shared" si="221"/>
        <v>581.90880353964042</v>
      </c>
    </row>
    <row r="890" spans="1:14">
      <c r="A890" s="2">
        <v>879</v>
      </c>
      <c r="B890" s="2">
        <f t="shared" si="222"/>
        <v>8.7800000000001484E-4</v>
      </c>
      <c r="C890" s="54">
        <f t="shared" si="210"/>
        <v>6.5793516233469382E-5</v>
      </c>
      <c r="D890" s="54">
        <f t="shared" si="211"/>
        <v>5.8210999941015493E-4</v>
      </c>
      <c r="E890" s="54">
        <f t="shared" si="212"/>
        <v>9.9999945894472709E-5</v>
      </c>
      <c r="F890" s="54">
        <f t="shared" si="213"/>
        <v>4.7819169746508394E-4</v>
      </c>
      <c r="G890" s="2">
        <f t="shared" si="214"/>
        <v>2.0954524978194081E-5</v>
      </c>
      <c r="H890" s="54">
        <f t="shared" si="215"/>
        <v>-0.23953312771904361</v>
      </c>
      <c r="I890" s="62">
        <f t="shared" si="216"/>
        <v>0.66299546684408217</v>
      </c>
      <c r="J890" s="54">
        <f t="shared" si="217"/>
        <v>0.23953312771904361</v>
      </c>
      <c r="K890" s="2">
        <f t="shared" si="218"/>
        <v>4.7819169746508391E-2</v>
      </c>
      <c r="L890" s="54">
        <f t="shared" si="219"/>
        <v>-3.8299063695856884E-8</v>
      </c>
      <c r="M890" s="54">
        <f t="shared" si="220"/>
        <v>1.7789587227171223E-20</v>
      </c>
      <c r="N890" s="55">
        <f t="shared" si="221"/>
        <v>582.57179904478346</v>
      </c>
    </row>
    <row r="891" spans="1:14">
      <c r="A891" s="2">
        <v>880</v>
      </c>
      <c r="B891" s="2">
        <f t="shared" si="222"/>
        <v>8.7900000000001486E-4</v>
      </c>
      <c r="C891" s="54">
        <f t="shared" si="210"/>
        <v>6.5553983105750332E-5</v>
      </c>
      <c r="D891" s="54">
        <f t="shared" si="211"/>
        <v>5.8277299487699899E-4</v>
      </c>
      <c r="E891" s="54">
        <f t="shared" si="212"/>
        <v>9.9999945856173647E-5</v>
      </c>
      <c r="F891" s="54">
        <f t="shared" si="213"/>
        <v>4.7843123059280296E-4</v>
      </c>
      <c r="G891" s="2">
        <f t="shared" si="214"/>
        <v>2.100234414794059E-5</v>
      </c>
      <c r="H891" s="54">
        <f t="shared" si="215"/>
        <v>-0.23850154142870228</v>
      </c>
      <c r="I891" s="62">
        <f t="shared" si="216"/>
        <v>0.66299546694005485</v>
      </c>
      <c r="J891" s="54">
        <f t="shared" si="217"/>
        <v>0.23850154142870228</v>
      </c>
      <c r="K891" s="2">
        <f t="shared" si="218"/>
        <v>4.7843123059280297E-2</v>
      </c>
      <c r="L891" s="54">
        <f t="shared" si="219"/>
        <v>-3.8203091060654316E-8</v>
      </c>
      <c r="M891" s="54">
        <f t="shared" si="220"/>
        <v>1.7809832656814929E-20</v>
      </c>
      <c r="N891" s="55">
        <f t="shared" si="221"/>
        <v>583.23479454992673</v>
      </c>
    </row>
    <row r="892" spans="1:14">
      <c r="A892" s="2">
        <v>881</v>
      </c>
      <c r="B892" s="2">
        <f t="shared" si="222"/>
        <v>8.8000000000001488E-4</v>
      </c>
      <c r="C892" s="54">
        <f t="shared" si="210"/>
        <v>6.531548156432163E-5</v>
      </c>
      <c r="D892" s="54">
        <f t="shared" si="211"/>
        <v>5.83435990343939E-4</v>
      </c>
      <c r="E892" s="54">
        <f t="shared" si="212"/>
        <v>9.999994581797055E-5</v>
      </c>
      <c r="F892" s="54">
        <f t="shared" si="213"/>
        <v>4.7866973213423169E-4</v>
      </c>
      <c r="G892" s="2">
        <f t="shared" si="214"/>
        <v>2.1050187270999872E-5</v>
      </c>
      <c r="H892" s="54">
        <f t="shared" si="215"/>
        <v>-0.23747310707244332</v>
      </c>
      <c r="I892" s="62">
        <f t="shared" si="216"/>
        <v>0.66299546703574319</v>
      </c>
      <c r="J892" s="54">
        <f t="shared" si="217"/>
        <v>0.23747310707244332</v>
      </c>
      <c r="K892" s="2">
        <f t="shared" si="218"/>
        <v>4.7866973213423168E-2</v>
      </c>
      <c r="L892" s="54">
        <f t="shared" si="219"/>
        <v>-3.8107402671271282E-8</v>
      </c>
      <c r="M892" s="54">
        <f t="shared" si="220"/>
        <v>1.7830078086458629E-20</v>
      </c>
      <c r="N892" s="55">
        <f t="shared" si="221"/>
        <v>583.89779005506978</v>
      </c>
    </row>
    <row r="893" spans="1:14">
      <c r="A893" s="2">
        <v>882</v>
      </c>
      <c r="B893" s="2">
        <f t="shared" si="222"/>
        <v>8.8100000000001491E-4</v>
      </c>
      <c r="C893" s="54">
        <f t="shared" ref="C893:C956" si="223">C892+H892*$B$7</f>
        <v>6.5078008457249186E-5</v>
      </c>
      <c r="D893" s="54">
        <f t="shared" ref="D893:D956" si="224">D892+$B$7*I892</f>
        <v>5.8409898581097475E-4</v>
      </c>
      <c r="E893" s="54">
        <f t="shared" ref="E893:E956" si="225">E892+$B$7*L892</f>
        <v>9.9999945779863147E-5</v>
      </c>
      <c r="F893" s="54">
        <f t="shared" ref="F893:F956" si="226">F892+$B$7*J892</f>
        <v>4.7890720524130414E-4</v>
      </c>
      <c r="G893" s="2">
        <f t="shared" ref="G893:G956" si="227">G892+K892*$B$7</f>
        <v>2.1098054244213295E-5</v>
      </c>
      <c r="H893" s="54">
        <f t="shared" ref="H893:H956" si="228">-$B$1*C893*D893+$B$2*F893+$B$3*F893</f>
        <v>-0.23644782581238166</v>
      </c>
      <c r="I893" s="62">
        <f t="shared" ref="I893:I956" si="229">(-1)*(C893*D893)+$B$6/$B$8</f>
        <v>0.6629954671311471</v>
      </c>
      <c r="J893" s="54">
        <f t="shared" ref="J893:J956" si="230">$B$1*C893*D893-$B$2*F893-$B$3*F893</f>
        <v>0.23644782581238166</v>
      </c>
      <c r="K893" s="2">
        <f t="shared" ref="K893:K956" si="231">$B$3*F893</f>
        <v>4.789072052413041E-2</v>
      </c>
      <c r="L893" s="54">
        <f t="shared" ref="L893:L956" si="232">(-1)*(C893*D893)</f>
        <v>-3.8011998738477287E-8</v>
      </c>
      <c r="M893" s="54">
        <f t="shared" ref="M893:M956" si="233">$B$9+($B$6*B893)/$B$5</f>
        <v>1.7850323516102336E-20</v>
      </c>
      <c r="N893" s="55">
        <f t="shared" ref="N893:N956" si="234">M893/$B$8*100</f>
        <v>584.56078556021305</v>
      </c>
    </row>
    <row r="894" spans="1:14">
      <c r="A894" s="2">
        <v>883</v>
      </c>
      <c r="B894" s="2">
        <f t="shared" si="222"/>
        <v>8.8200000000001493E-4</v>
      </c>
      <c r="C894" s="54">
        <f t="shared" si="223"/>
        <v>6.4841560631436807E-5</v>
      </c>
      <c r="D894" s="54">
        <f t="shared" si="224"/>
        <v>5.8476198127810591E-4</v>
      </c>
      <c r="E894" s="54">
        <f t="shared" si="225"/>
        <v>9.9999945741851155E-5</v>
      </c>
      <c r="F894" s="54">
        <f t="shared" si="226"/>
        <v>4.7914365306711652E-4</v>
      </c>
      <c r="G894" s="2">
        <f t="shared" si="227"/>
        <v>2.1145944964737426E-5</v>
      </c>
      <c r="H894" s="54">
        <f t="shared" si="228"/>
        <v>-0.2354256987198993</v>
      </c>
      <c r="I894" s="62">
        <f t="shared" si="229"/>
        <v>0.66299546722626646</v>
      </c>
      <c r="J894" s="54">
        <f t="shared" si="230"/>
        <v>0.2354256987198993</v>
      </c>
      <c r="K894" s="2">
        <f t="shared" si="231"/>
        <v>4.791436530671165E-2</v>
      </c>
      <c r="L894" s="54">
        <f t="shared" si="232"/>
        <v>-3.7916879464003417E-8</v>
      </c>
      <c r="M894" s="54">
        <f t="shared" si="233"/>
        <v>1.7870568945746036E-20</v>
      </c>
      <c r="N894" s="55">
        <f t="shared" si="234"/>
        <v>585.22378106535609</v>
      </c>
    </row>
    <row r="895" spans="1:14">
      <c r="A895" s="2">
        <v>884</v>
      </c>
      <c r="B895" s="2">
        <f t="shared" si="222"/>
        <v>8.8300000000001496E-4</v>
      </c>
      <c r="C895" s="54">
        <f t="shared" si="223"/>
        <v>6.4606134932716907E-5</v>
      </c>
      <c r="D895" s="54">
        <f t="shared" si="224"/>
        <v>5.8542497674533216E-4</v>
      </c>
      <c r="E895" s="54">
        <f t="shared" si="225"/>
        <v>9.9999945703934274E-5</v>
      </c>
      <c r="F895" s="54">
        <f t="shared" si="226"/>
        <v>4.793790787658364E-4</v>
      </c>
      <c r="G895" s="2">
        <f t="shared" si="227"/>
        <v>2.1193859330044136E-5</v>
      </c>
      <c r="H895" s="54">
        <f t="shared" si="228"/>
        <v>-0.23440672677616492</v>
      </c>
      <c r="I895" s="62">
        <f t="shared" si="229"/>
        <v>0.66299546732110082</v>
      </c>
      <c r="J895" s="54">
        <f t="shared" si="230"/>
        <v>0.23440672677616492</v>
      </c>
      <c r="K895" s="2">
        <f t="shared" si="231"/>
        <v>4.7937907876583641E-2</v>
      </c>
      <c r="L895" s="54">
        <f t="shared" si="232"/>
        <v>-3.782204504059159E-8</v>
      </c>
      <c r="M895" s="54">
        <f t="shared" si="233"/>
        <v>1.7890814375389742E-20</v>
      </c>
      <c r="N895" s="55">
        <f t="shared" si="234"/>
        <v>585.88677657049936</v>
      </c>
    </row>
    <row r="896" spans="1:14">
      <c r="A896" s="2">
        <v>885</v>
      </c>
      <c r="B896" s="2">
        <f t="shared" si="222"/>
        <v>8.8400000000001498E-4</v>
      </c>
      <c r="C896" s="54">
        <f t="shared" si="223"/>
        <v>6.4371728205940749E-5</v>
      </c>
      <c r="D896" s="54">
        <f t="shared" si="224"/>
        <v>5.8608797221265327E-4</v>
      </c>
      <c r="E896" s="54">
        <f t="shared" si="225"/>
        <v>9.9999945666112233E-5</v>
      </c>
      <c r="F896" s="54">
        <f t="shared" si="226"/>
        <v>4.7961348549261257E-4</v>
      </c>
      <c r="G896" s="2">
        <f t="shared" si="227"/>
        <v>2.1241797237920719E-5</v>
      </c>
      <c r="H896" s="54">
        <f t="shared" si="228"/>
        <v>-0.2333909108726549</v>
      </c>
      <c r="I896" s="62">
        <f t="shared" si="229"/>
        <v>0.66299546741565019</v>
      </c>
      <c r="J896" s="54">
        <f t="shared" si="230"/>
        <v>0.2333909108726549</v>
      </c>
      <c r="K896" s="2">
        <f t="shared" si="231"/>
        <v>4.7961348549261255E-2</v>
      </c>
      <c r="L896" s="54">
        <f t="shared" si="232"/>
        <v>-3.7727495652043872E-8</v>
      </c>
      <c r="M896" s="54">
        <f t="shared" si="233"/>
        <v>1.7911059805033442E-20</v>
      </c>
      <c r="N896" s="55">
        <f t="shared" si="234"/>
        <v>586.54977207564252</v>
      </c>
    </row>
    <row r="897" spans="1:14">
      <c r="A897" s="2">
        <v>886</v>
      </c>
      <c r="B897" s="2">
        <f t="shared" si="222"/>
        <v>8.8500000000001501E-4</v>
      </c>
      <c r="C897" s="54">
        <f t="shared" si="223"/>
        <v>6.4138337295068098E-5</v>
      </c>
      <c r="D897" s="54">
        <f t="shared" si="224"/>
        <v>5.8675096768006892E-4</v>
      </c>
      <c r="E897" s="54">
        <f t="shared" si="225"/>
        <v>9.9999945628384735E-5</v>
      </c>
      <c r="F897" s="54">
        <f t="shared" si="226"/>
        <v>4.7984687640348524E-4</v>
      </c>
      <c r="G897" s="2">
        <f t="shared" si="227"/>
        <v>2.1289758586469979E-5</v>
      </c>
      <c r="H897" s="54">
        <f t="shared" si="228"/>
        <v>-0.23237825181167304</v>
      </c>
      <c r="I897" s="62">
        <f t="shared" si="229"/>
        <v>0.66299546750991445</v>
      </c>
      <c r="J897" s="54">
        <f t="shared" si="230"/>
        <v>0.23237825181167304</v>
      </c>
      <c r="K897" s="2">
        <f t="shared" si="231"/>
        <v>4.7984687640348522E-2</v>
      </c>
      <c r="L897" s="54">
        <f t="shared" si="232"/>
        <v>-3.7633231473271858E-8</v>
      </c>
      <c r="M897" s="54">
        <f t="shared" si="233"/>
        <v>1.7931305234677148E-20</v>
      </c>
      <c r="N897" s="55">
        <f t="shared" si="234"/>
        <v>587.21276758078568</v>
      </c>
    </row>
    <row r="898" spans="1:14">
      <c r="A898" s="2">
        <v>887</v>
      </c>
      <c r="B898" s="2">
        <f t="shared" si="222"/>
        <v>8.8600000000001503E-4</v>
      </c>
      <c r="C898" s="54">
        <f t="shared" si="223"/>
        <v>6.3905959043256423E-5</v>
      </c>
      <c r="D898" s="54">
        <f t="shared" si="224"/>
        <v>5.8741396314757879E-4</v>
      </c>
      <c r="E898" s="54">
        <f t="shared" si="225"/>
        <v>9.9999945590751509E-5</v>
      </c>
      <c r="F898" s="54">
        <f t="shared" si="226"/>
        <v>4.8007925465529691E-4</v>
      </c>
      <c r="G898" s="2">
        <f t="shared" si="227"/>
        <v>2.1337743274110326E-5</v>
      </c>
      <c r="H898" s="54">
        <f t="shared" si="228"/>
        <v>-0.2313687503068721</v>
      </c>
      <c r="I898" s="62">
        <f t="shared" si="229"/>
        <v>0.66299546760389316</v>
      </c>
      <c r="J898" s="54">
        <f t="shared" si="230"/>
        <v>0.2313687503068721</v>
      </c>
      <c r="K898" s="2">
        <f t="shared" si="231"/>
        <v>4.8007925465529691E-2</v>
      </c>
      <c r="L898" s="54">
        <f t="shared" si="232"/>
        <v>-3.7539252670346107E-8</v>
      </c>
      <c r="M898" s="54">
        <f t="shared" si="233"/>
        <v>1.7951550664320848E-20</v>
      </c>
      <c r="N898" s="55">
        <f t="shared" si="234"/>
        <v>587.87576308592872</v>
      </c>
    </row>
    <row r="899" spans="1:14">
      <c r="A899" s="2">
        <v>888</v>
      </c>
      <c r="B899" s="2">
        <f t="shared" si="222"/>
        <v>8.8700000000001506E-4</v>
      </c>
      <c r="C899" s="54">
        <f t="shared" si="223"/>
        <v>6.3674590292949544E-5</v>
      </c>
      <c r="D899" s="54">
        <f t="shared" si="224"/>
        <v>5.8807695861518266E-4</v>
      </c>
      <c r="E899" s="54">
        <f t="shared" si="225"/>
        <v>9.9999945553212255E-5</v>
      </c>
      <c r="F899" s="54">
        <f t="shared" si="226"/>
        <v>4.8031062340560379E-4</v>
      </c>
      <c r="G899" s="2">
        <f t="shared" si="227"/>
        <v>2.1385751199575857E-5</v>
      </c>
      <c r="H899" s="54">
        <f t="shared" si="228"/>
        <v>-0.23036240698377486</v>
      </c>
      <c r="I899" s="62">
        <f t="shared" si="229"/>
        <v>0.66299546769758644</v>
      </c>
      <c r="J899" s="54">
        <f t="shared" si="230"/>
        <v>0.23036240698377486</v>
      </c>
      <c r="K899" s="2">
        <f t="shared" si="231"/>
        <v>4.8031062340560378E-2</v>
      </c>
      <c r="L899" s="54">
        <f t="shared" si="232"/>
        <v>-3.74455594005456E-8</v>
      </c>
      <c r="M899" s="54">
        <f t="shared" si="233"/>
        <v>1.7971796093964554E-20</v>
      </c>
      <c r="N899" s="55">
        <f t="shared" si="234"/>
        <v>588.53875859107211</v>
      </c>
    </row>
    <row r="900" spans="1:14">
      <c r="A900" s="2">
        <v>889</v>
      </c>
      <c r="B900" s="2">
        <f t="shared" si="222"/>
        <v>8.8800000000001508E-4</v>
      </c>
      <c r="C900" s="54">
        <f t="shared" si="223"/>
        <v>6.3444227885965765E-5</v>
      </c>
      <c r="D900" s="54">
        <f t="shared" si="224"/>
        <v>5.8873995408288021E-4</v>
      </c>
      <c r="E900" s="54">
        <f t="shared" si="225"/>
        <v>9.9999945515766691E-5</v>
      </c>
      <c r="F900" s="54">
        <f t="shared" si="226"/>
        <v>4.8054098581258754E-4</v>
      </c>
      <c r="G900" s="2">
        <f t="shared" si="227"/>
        <v>2.1433782261916416E-5</v>
      </c>
      <c r="H900" s="54">
        <f t="shared" si="228"/>
        <v>-0.22935922238029649</v>
      </c>
      <c r="I900" s="62">
        <f t="shared" si="229"/>
        <v>0.66299546779099405</v>
      </c>
      <c r="J900" s="54">
        <f t="shared" si="230"/>
        <v>0.22935922238029649</v>
      </c>
      <c r="K900" s="2">
        <f t="shared" si="231"/>
        <v>4.8054098581258753E-2</v>
      </c>
      <c r="L900" s="54">
        <f t="shared" si="232"/>
        <v>-3.7352151812407274E-8</v>
      </c>
      <c r="M900" s="54">
        <f t="shared" si="233"/>
        <v>1.7992041523608254E-20</v>
      </c>
      <c r="N900" s="55">
        <f t="shared" si="234"/>
        <v>589.20175409621504</v>
      </c>
    </row>
    <row r="901" spans="1:14">
      <c r="A901" s="2">
        <v>890</v>
      </c>
      <c r="B901" s="2">
        <f t="shared" si="222"/>
        <v>8.890000000000151E-4</v>
      </c>
      <c r="C901" s="54">
        <f t="shared" si="223"/>
        <v>6.3214868663585475E-5</v>
      </c>
      <c r="D901" s="54">
        <f t="shared" si="224"/>
        <v>5.8940294955067121E-4</v>
      </c>
      <c r="E901" s="54">
        <f t="shared" si="225"/>
        <v>9.9999945478414543E-5</v>
      </c>
      <c r="F901" s="54">
        <f t="shared" si="226"/>
        <v>4.8077034503496782E-4</v>
      </c>
      <c r="G901" s="2">
        <f t="shared" si="227"/>
        <v>2.1481836360497676E-5</v>
      </c>
      <c r="H901" s="54">
        <f t="shared" si="228"/>
        <v>-0.22835919694726545</v>
      </c>
      <c r="I901" s="62">
        <f t="shared" si="229"/>
        <v>0.66299546788411579</v>
      </c>
      <c r="J901" s="54">
        <f t="shared" si="230"/>
        <v>0.22835919694726545</v>
      </c>
      <c r="K901" s="2">
        <f t="shared" si="231"/>
        <v>4.8077034503496784E-2</v>
      </c>
      <c r="L901" s="54">
        <f t="shared" si="232"/>
        <v>-3.7259030045775579E-8</v>
      </c>
      <c r="M901" s="54">
        <f t="shared" si="233"/>
        <v>1.801228695325196E-20</v>
      </c>
      <c r="N901" s="55">
        <f t="shared" si="234"/>
        <v>589.86474960135831</v>
      </c>
    </row>
    <row r="902" spans="1:14">
      <c r="A902" s="2">
        <v>891</v>
      </c>
      <c r="B902" s="2">
        <f t="shared" si="222"/>
        <v>8.9000000000001513E-4</v>
      </c>
      <c r="C902" s="54">
        <f t="shared" si="223"/>
        <v>6.2986509466638212E-5</v>
      </c>
      <c r="D902" s="54">
        <f t="shared" si="224"/>
        <v>5.9006594501855535E-4</v>
      </c>
      <c r="E902" s="54">
        <f t="shared" si="225"/>
        <v>9.9999945441155516E-5</v>
      </c>
      <c r="F902" s="54">
        <f t="shared" si="226"/>
        <v>4.8099870423191508E-4</v>
      </c>
      <c r="G902" s="2">
        <f t="shared" si="227"/>
        <v>2.1529913395001175E-5</v>
      </c>
      <c r="H902" s="54">
        <f t="shared" si="228"/>
        <v>-0.22736233104894607</v>
      </c>
      <c r="I902" s="62">
        <f t="shared" si="229"/>
        <v>0.66299546797695164</v>
      </c>
      <c r="J902" s="54">
        <f t="shared" si="230"/>
        <v>0.22736233104894607</v>
      </c>
      <c r="K902" s="2">
        <f t="shared" si="231"/>
        <v>4.8099870423191506E-2</v>
      </c>
      <c r="L902" s="54">
        <f t="shared" si="232"/>
        <v>-3.7166194231852061E-8</v>
      </c>
      <c r="M902" s="54">
        <f t="shared" si="233"/>
        <v>1.8032532382895661E-20</v>
      </c>
      <c r="N902" s="55">
        <f t="shared" si="234"/>
        <v>590.52774510650136</v>
      </c>
    </row>
    <row r="903" spans="1:14">
      <c r="A903" s="2">
        <v>892</v>
      </c>
      <c r="B903" s="2">
        <f t="shared" si="222"/>
        <v>8.9100000000001515E-4</v>
      </c>
      <c r="C903" s="54">
        <f t="shared" si="223"/>
        <v>6.2759147135589262E-5</v>
      </c>
      <c r="D903" s="54">
        <f t="shared" si="224"/>
        <v>5.9072894048653229E-4</v>
      </c>
      <c r="E903" s="54">
        <f t="shared" si="225"/>
        <v>9.9999945403989323E-5</v>
      </c>
      <c r="F903" s="54">
        <f t="shared" si="226"/>
        <v>4.8122606656296403E-4</v>
      </c>
      <c r="G903" s="2">
        <f t="shared" si="227"/>
        <v>2.1578013265424365E-5</v>
      </c>
      <c r="H903" s="54">
        <f t="shared" si="228"/>
        <v>-0.22636862496356114</v>
      </c>
      <c r="I903" s="62">
        <f t="shared" si="229"/>
        <v>0.66299546806950138</v>
      </c>
      <c r="J903" s="54">
        <f t="shared" si="230"/>
        <v>0.22636862496356114</v>
      </c>
      <c r="K903" s="2">
        <f t="shared" si="231"/>
        <v>4.8122606656296404E-2</v>
      </c>
      <c r="L903" s="54">
        <f t="shared" si="232"/>
        <v>-3.7073644493245031E-8</v>
      </c>
      <c r="M903" s="54">
        <f t="shared" si="233"/>
        <v>1.8052777812539367E-20</v>
      </c>
      <c r="N903" s="55">
        <f t="shared" si="234"/>
        <v>591.19074061164463</v>
      </c>
    </row>
    <row r="904" spans="1:14">
      <c r="A904" s="2">
        <v>893</v>
      </c>
      <c r="B904" s="2">
        <f t="shared" si="222"/>
        <v>8.9200000000001518E-4</v>
      </c>
      <c r="C904" s="54">
        <f t="shared" si="223"/>
        <v>6.2532778510625706E-5</v>
      </c>
      <c r="D904" s="54">
        <f t="shared" si="224"/>
        <v>5.9139193595460183E-4</v>
      </c>
      <c r="E904" s="54">
        <f t="shared" si="225"/>
        <v>9.999994536691568E-5</v>
      </c>
      <c r="F904" s="54">
        <f t="shared" si="226"/>
        <v>4.8145243518792758E-4</v>
      </c>
      <c r="G904" s="2">
        <f t="shared" si="227"/>
        <v>2.1626135872080662E-5</v>
      </c>
      <c r="H904" s="54">
        <f t="shared" si="228"/>
        <v>-0.22537807888381425</v>
      </c>
      <c r="I904" s="62">
        <f t="shared" si="229"/>
        <v>0.66299546816176491</v>
      </c>
      <c r="J904" s="54">
        <f t="shared" si="230"/>
        <v>0.22537807888381425</v>
      </c>
      <c r="K904" s="2">
        <f t="shared" si="231"/>
        <v>4.8145243518792756E-2</v>
      </c>
      <c r="L904" s="54">
        <f t="shared" si="232"/>
        <v>-3.6981380944019259E-8</v>
      </c>
      <c r="M904" s="54">
        <f t="shared" si="233"/>
        <v>1.8073023242183067E-20</v>
      </c>
      <c r="N904" s="55">
        <f t="shared" si="234"/>
        <v>591.85373611678779</v>
      </c>
    </row>
    <row r="905" spans="1:14">
      <c r="A905" s="2">
        <v>894</v>
      </c>
      <c r="B905" s="2">
        <f t="shared" si="222"/>
        <v>8.930000000000152E-4</v>
      </c>
      <c r="C905" s="54">
        <f t="shared" si="223"/>
        <v>6.2307400431741894E-5</v>
      </c>
      <c r="D905" s="54">
        <f t="shared" si="224"/>
        <v>5.9205493142276363E-4</v>
      </c>
      <c r="E905" s="54">
        <f t="shared" si="225"/>
        <v>9.9999945329934303E-5</v>
      </c>
      <c r="F905" s="54">
        <f t="shared" si="226"/>
        <v>4.8167781326681139E-4</v>
      </c>
      <c r="G905" s="2">
        <f t="shared" si="227"/>
        <v>2.1674281115599453E-5</v>
      </c>
      <c r="H905" s="54">
        <f t="shared" si="228"/>
        <v>-0.22439069291741276</v>
      </c>
      <c r="I905" s="62">
        <f t="shared" si="229"/>
        <v>0.66299546825374223</v>
      </c>
      <c r="J905" s="54">
        <f t="shared" si="230"/>
        <v>0.22439069291741276</v>
      </c>
      <c r="K905" s="2">
        <f t="shared" si="231"/>
        <v>4.816778132668114E-2</v>
      </c>
      <c r="L905" s="54">
        <f t="shared" si="232"/>
        <v>-3.6889403689745619E-8</v>
      </c>
      <c r="M905" s="54">
        <f t="shared" si="233"/>
        <v>1.8093268671826773E-20</v>
      </c>
      <c r="N905" s="55">
        <f t="shared" si="234"/>
        <v>592.51673162193094</v>
      </c>
    </row>
    <row r="906" spans="1:14">
      <c r="A906" s="2">
        <v>895</v>
      </c>
      <c r="B906" s="2">
        <f t="shared" si="222"/>
        <v>8.9400000000001523E-4</v>
      </c>
      <c r="C906" s="54">
        <f t="shared" si="223"/>
        <v>6.2083009738824488E-5</v>
      </c>
      <c r="D906" s="54">
        <f t="shared" si="224"/>
        <v>5.9271792689101737E-4</v>
      </c>
      <c r="E906" s="54">
        <f t="shared" si="225"/>
        <v>9.9999945293044893E-5</v>
      </c>
      <c r="F906" s="54">
        <f t="shared" si="226"/>
        <v>4.8190220395972881E-4</v>
      </c>
      <c r="G906" s="2">
        <f t="shared" si="227"/>
        <v>2.1722448896926134E-5</v>
      </c>
      <c r="H906" s="54">
        <f t="shared" si="228"/>
        <v>-0.22340646708759032</v>
      </c>
      <c r="I906" s="62">
        <f t="shared" si="229"/>
        <v>0.66299546834543299</v>
      </c>
      <c r="J906" s="54">
        <f t="shared" si="230"/>
        <v>0.22340646708759032</v>
      </c>
      <c r="K906" s="2">
        <f t="shared" si="231"/>
        <v>4.8190220395972878E-2</v>
      </c>
      <c r="L906" s="54">
        <f t="shared" si="232"/>
        <v>-3.6797712827550896E-8</v>
      </c>
      <c r="M906" s="54">
        <f t="shared" si="233"/>
        <v>1.8113514101470473E-20</v>
      </c>
      <c r="N906" s="55">
        <f t="shared" si="234"/>
        <v>593.1797271270741</v>
      </c>
    </row>
    <row r="907" spans="1:14">
      <c r="A907" s="2">
        <v>896</v>
      </c>
      <c r="B907" s="2">
        <f t="shared" si="222"/>
        <v>8.9500000000001525E-4</v>
      </c>
      <c r="C907" s="54">
        <f t="shared" si="223"/>
        <v>6.1859603271736892E-5</v>
      </c>
      <c r="D907" s="54">
        <f t="shared" si="224"/>
        <v>5.9338092235936284E-4</v>
      </c>
      <c r="E907" s="54">
        <f t="shared" si="225"/>
        <v>9.999994525624718E-5</v>
      </c>
      <c r="F907" s="54">
        <f t="shared" si="226"/>
        <v>4.8212561042681638E-4</v>
      </c>
      <c r="G907" s="2">
        <f t="shared" si="227"/>
        <v>2.1770639117322108E-5</v>
      </c>
      <c r="H907" s="54">
        <f t="shared" si="228"/>
        <v>-0.22242540133363004</v>
      </c>
      <c r="I907" s="62">
        <f t="shared" si="229"/>
        <v>0.66299546843683743</v>
      </c>
      <c r="J907" s="54">
        <f t="shared" si="230"/>
        <v>0.22242540133363004</v>
      </c>
      <c r="K907" s="2">
        <f t="shared" si="231"/>
        <v>4.8212561042681637E-2</v>
      </c>
      <c r="L907" s="54">
        <f t="shared" si="232"/>
        <v>-3.6706308446167495E-8</v>
      </c>
      <c r="M907" s="54">
        <f t="shared" si="233"/>
        <v>1.8133759531114179E-20</v>
      </c>
      <c r="N907" s="55">
        <f t="shared" si="234"/>
        <v>593.84272263221737</v>
      </c>
    </row>
    <row r="908" spans="1:14">
      <c r="A908" s="2">
        <v>897</v>
      </c>
      <c r="B908" s="2">
        <f t="shared" si="222"/>
        <v>8.9600000000001527E-4</v>
      </c>
      <c r="C908" s="54">
        <f t="shared" si="223"/>
        <v>6.1637177870403268E-5</v>
      </c>
      <c r="D908" s="54">
        <f t="shared" si="224"/>
        <v>5.940439178277997E-4</v>
      </c>
      <c r="E908" s="54">
        <f t="shared" si="225"/>
        <v>9.9999945219540865E-5</v>
      </c>
      <c r="F908" s="54">
        <f t="shared" si="226"/>
        <v>4.8234803582815003E-4</v>
      </c>
      <c r="G908" s="2">
        <f t="shared" si="227"/>
        <v>2.1818851678364789E-5</v>
      </c>
      <c r="H908" s="54">
        <f t="shared" si="228"/>
        <v>-0.22144749551138809</v>
      </c>
      <c r="I908" s="62">
        <f t="shared" si="229"/>
        <v>0.66299546852795521</v>
      </c>
      <c r="J908" s="54">
        <f t="shared" si="230"/>
        <v>0.22144749551138809</v>
      </c>
      <c r="K908" s="2">
        <f t="shared" si="231"/>
        <v>4.8234803582815004E-2</v>
      </c>
      <c r="L908" s="54">
        <f t="shared" si="232"/>
        <v>-3.661519062598331E-8</v>
      </c>
      <c r="M908" s="54">
        <f t="shared" si="233"/>
        <v>1.8154004960757879E-20</v>
      </c>
      <c r="N908" s="55">
        <f t="shared" si="234"/>
        <v>594.5057181373603</v>
      </c>
    </row>
    <row r="909" spans="1:14">
      <c r="A909" s="2">
        <v>898</v>
      </c>
      <c r="B909" s="2">
        <f t="shared" si="222"/>
        <v>8.970000000000153E-4</v>
      </c>
      <c r="C909" s="54">
        <f t="shared" si="223"/>
        <v>6.1415730374891881E-5</v>
      </c>
      <c r="D909" s="54">
        <f t="shared" si="224"/>
        <v>5.9470691329632764E-4</v>
      </c>
      <c r="E909" s="54">
        <f t="shared" si="225"/>
        <v>9.9999945182925677E-5</v>
      </c>
      <c r="F909" s="54">
        <f t="shared" si="226"/>
        <v>4.8256948332366144E-4</v>
      </c>
      <c r="G909" s="2">
        <f t="shared" si="227"/>
        <v>2.1867086481947603E-5</v>
      </c>
      <c r="H909" s="54">
        <f t="shared" si="228"/>
        <v>-0.22047274939381623</v>
      </c>
      <c r="I909" s="62">
        <f t="shared" si="229"/>
        <v>0.66299546861878644</v>
      </c>
      <c r="J909" s="54">
        <f t="shared" si="230"/>
        <v>0.22047274939381623</v>
      </c>
      <c r="K909" s="2">
        <f t="shared" si="231"/>
        <v>4.8256948332366142E-2</v>
      </c>
      <c r="L909" s="54">
        <f t="shared" si="232"/>
        <v>-3.6524359439091459E-8</v>
      </c>
      <c r="M909" s="54">
        <f t="shared" si="233"/>
        <v>1.8174250390401585E-20</v>
      </c>
      <c r="N909" s="55">
        <f t="shared" si="234"/>
        <v>595.16871364250369</v>
      </c>
    </row>
    <row r="910" spans="1:14">
      <c r="A910" s="2">
        <v>899</v>
      </c>
      <c r="B910" s="2">
        <f t="shared" si="222"/>
        <v>8.9800000000001532E-4</v>
      </c>
      <c r="C910" s="54">
        <f t="shared" si="223"/>
        <v>6.1195257625498069E-5</v>
      </c>
      <c r="D910" s="54">
        <f t="shared" si="224"/>
        <v>5.9536990876494643E-4</v>
      </c>
      <c r="E910" s="54">
        <f t="shared" si="225"/>
        <v>9.9999945146401318E-5</v>
      </c>
      <c r="F910" s="54">
        <f t="shared" si="226"/>
        <v>4.8278995607305527E-4</v>
      </c>
      <c r="G910" s="2">
        <f t="shared" si="227"/>
        <v>2.1915343430279968E-5</v>
      </c>
      <c r="H910" s="54">
        <f t="shared" si="228"/>
        <v>-0.21950116267148523</v>
      </c>
      <c r="I910" s="62">
        <f t="shared" si="229"/>
        <v>0.6629954687093309</v>
      </c>
      <c r="J910" s="54">
        <f t="shared" si="230"/>
        <v>0.21950116267148523</v>
      </c>
      <c r="K910" s="2">
        <f t="shared" si="231"/>
        <v>4.8278995607305523E-2</v>
      </c>
      <c r="L910" s="54">
        <f t="shared" si="232"/>
        <v>-3.6433814949340175E-8</v>
      </c>
      <c r="M910" s="54">
        <f t="shared" si="233"/>
        <v>1.8194495820045285E-20</v>
      </c>
      <c r="N910" s="55">
        <f t="shared" si="234"/>
        <v>595.83170914764673</v>
      </c>
    </row>
    <row r="911" spans="1:14">
      <c r="A911" s="2">
        <v>900</v>
      </c>
      <c r="B911" s="2">
        <f t="shared" si="222"/>
        <v>8.9900000000001535E-4</v>
      </c>
      <c r="C911" s="54">
        <f t="shared" si="223"/>
        <v>6.0975756462826581E-5</v>
      </c>
      <c r="D911" s="54">
        <f t="shared" si="224"/>
        <v>5.9603290423365575E-4</v>
      </c>
      <c r="E911" s="54">
        <f t="shared" si="225"/>
        <v>9.9999945109967503E-5</v>
      </c>
      <c r="F911" s="54">
        <f t="shared" si="226"/>
        <v>4.8300945723572678E-4</v>
      </c>
      <c r="G911" s="2">
        <f t="shared" si="227"/>
        <v>2.1963622425887273E-5</v>
      </c>
      <c r="H911" s="54">
        <f t="shared" si="228"/>
        <v>-0.21853273495310821</v>
      </c>
      <c r="I911" s="62">
        <f t="shared" si="229"/>
        <v>0.66299546879958871</v>
      </c>
      <c r="J911" s="54">
        <f t="shared" si="230"/>
        <v>0.21853273495310821</v>
      </c>
      <c r="K911" s="2">
        <f t="shared" si="231"/>
        <v>4.8300945723572679E-2</v>
      </c>
      <c r="L911" s="54">
        <f t="shared" si="232"/>
        <v>-3.6343557212382631E-8</v>
      </c>
      <c r="M911" s="54">
        <f t="shared" si="233"/>
        <v>1.8214741249688991E-20</v>
      </c>
      <c r="N911" s="55">
        <f t="shared" si="234"/>
        <v>596.49470465278989</v>
      </c>
    </row>
    <row r="912" spans="1:14">
      <c r="A912" s="2">
        <v>901</v>
      </c>
      <c r="B912" s="2">
        <f t="shared" si="222"/>
        <v>9.0000000000001537E-4</v>
      </c>
      <c r="C912" s="54">
        <f t="shared" si="223"/>
        <v>6.0757223727873475E-5</v>
      </c>
      <c r="D912" s="54">
        <f t="shared" si="224"/>
        <v>5.9669589970245539E-4</v>
      </c>
      <c r="E912" s="54">
        <f t="shared" si="225"/>
        <v>9.9999945073623949E-5</v>
      </c>
      <c r="F912" s="54">
        <f t="shared" si="226"/>
        <v>4.832279899706799E-4</v>
      </c>
      <c r="G912" s="2">
        <f t="shared" si="227"/>
        <v>2.2011923371610845E-5</v>
      </c>
      <c r="H912" s="54">
        <f t="shared" si="228"/>
        <v>-0.21756746576606439</v>
      </c>
      <c r="I912" s="62">
        <f t="shared" si="229"/>
        <v>0.66299546888955962</v>
      </c>
      <c r="J912" s="54">
        <f t="shared" si="230"/>
        <v>0.21756746576606439</v>
      </c>
      <c r="K912" s="2">
        <f t="shared" si="231"/>
        <v>4.8322798997067991E-2</v>
      </c>
      <c r="L912" s="54">
        <f t="shared" si="232"/>
        <v>-3.6253586275726835E-8</v>
      </c>
      <c r="M912" s="54">
        <f t="shared" si="233"/>
        <v>1.8234986679332692E-20</v>
      </c>
      <c r="N912" s="55">
        <f t="shared" si="234"/>
        <v>597.15770015793305</v>
      </c>
    </row>
    <row r="913" spans="1:14">
      <c r="A913" s="2">
        <v>902</v>
      </c>
      <c r="B913" s="2">
        <f t="shared" si="222"/>
        <v>9.010000000000154E-4</v>
      </c>
      <c r="C913" s="54">
        <f t="shared" si="223"/>
        <v>6.0539656262107412E-5</v>
      </c>
      <c r="D913" s="54">
        <f t="shared" si="224"/>
        <v>5.9735889517134491E-4</v>
      </c>
      <c r="E913" s="54">
        <f t="shared" si="225"/>
        <v>9.9999945037370356E-5</v>
      </c>
      <c r="F913" s="54">
        <f t="shared" si="226"/>
        <v>4.8344555743644595E-4</v>
      </c>
      <c r="G913" s="2">
        <f t="shared" si="227"/>
        <v>2.2060246170607914E-5</v>
      </c>
      <c r="H913" s="54">
        <f t="shared" si="228"/>
        <v>-0.21660535455692098</v>
      </c>
      <c r="I913" s="62">
        <f t="shared" si="229"/>
        <v>0.66299546897924366</v>
      </c>
      <c r="J913" s="54">
        <f t="shared" si="230"/>
        <v>0.21660535455692098</v>
      </c>
      <c r="K913" s="2">
        <f t="shared" si="231"/>
        <v>4.8344555743644595E-2</v>
      </c>
      <c r="L913" s="54">
        <f t="shared" si="232"/>
        <v>-3.6163902178785475E-8</v>
      </c>
      <c r="M913" s="54">
        <f t="shared" si="233"/>
        <v>1.8255232108976398E-20</v>
      </c>
      <c r="N913" s="55">
        <f t="shared" si="234"/>
        <v>597.82069566307632</v>
      </c>
    </row>
    <row r="914" spans="1:14">
      <c r="A914" s="2">
        <v>903</v>
      </c>
      <c r="B914" s="2">
        <f t="shared" si="222"/>
        <v>9.0200000000001542E-4</v>
      </c>
      <c r="C914" s="54">
        <f t="shared" si="223"/>
        <v>6.0323050907550492E-5</v>
      </c>
      <c r="D914" s="54">
        <f t="shared" si="224"/>
        <v>5.980218906403242E-4</v>
      </c>
      <c r="E914" s="54">
        <f t="shared" si="225"/>
        <v>9.9999945001206454E-5</v>
      </c>
      <c r="F914" s="54">
        <f t="shared" si="226"/>
        <v>4.8366216279100289E-4</v>
      </c>
      <c r="G914" s="2">
        <f t="shared" si="227"/>
        <v>2.2108590726351558E-5</v>
      </c>
      <c r="H914" s="54">
        <f t="shared" si="228"/>
        <v>-0.21564640069195781</v>
      </c>
      <c r="I914" s="62">
        <f t="shared" si="229"/>
        <v>0.66299546906864093</v>
      </c>
      <c r="J914" s="54">
        <f t="shared" si="230"/>
        <v>0.21564640069195781</v>
      </c>
      <c r="K914" s="2">
        <f t="shared" si="231"/>
        <v>4.8366216279100288E-2</v>
      </c>
      <c r="L914" s="54">
        <f t="shared" si="232"/>
        <v>-3.6074504952925867E-8</v>
      </c>
      <c r="M914" s="54">
        <f t="shared" si="233"/>
        <v>1.8275477538620104E-20</v>
      </c>
      <c r="N914" s="55">
        <f t="shared" si="234"/>
        <v>598.48369116821948</v>
      </c>
    </row>
    <row r="915" spans="1:14">
      <c r="A915" s="2">
        <v>904</v>
      </c>
      <c r="B915" s="2">
        <f t="shared" si="222"/>
        <v>9.0300000000001544E-4</v>
      </c>
      <c r="C915" s="54">
        <f t="shared" si="223"/>
        <v>6.0107404506858536E-5</v>
      </c>
      <c r="D915" s="54">
        <f t="shared" si="224"/>
        <v>5.9868488610939283E-4</v>
      </c>
      <c r="E915" s="54">
        <f t="shared" si="225"/>
        <v>9.9999944965131944E-5</v>
      </c>
      <c r="F915" s="54">
        <f t="shared" si="226"/>
        <v>4.8387780919169484E-4</v>
      </c>
      <c r="G915" s="2">
        <f t="shared" si="227"/>
        <v>2.2156956942630659E-5</v>
      </c>
      <c r="H915" s="54">
        <f t="shared" si="228"/>
        <v>-0.21469060345768967</v>
      </c>
      <c r="I915" s="62">
        <f t="shared" si="229"/>
        <v>0.6629954691577512</v>
      </c>
      <c r="J915" s="54">
        <f t="shared" si="230"/>
        <v>0.21469060345768967</v>
      </c>
      <c r="K915" s="2">
        <f t="shared" si="231"/>
        <v>4.8387780919169482E-2</v>
      </c>
      <c r="L915" s="54">
        <f t="shared" si="232"/>
        <v>-3.5985394621519809E-8</v>
      </c>
      <c r="M915" s="54">
        <f t="shared" si="233"/>
        <v>1.8295722968263804E-20</v>
      </c>
      <c r="N915" s="55">
        <f t="shared" si="234"/>
        <v>599.14668667336264</v>
      </c>
    </row>
    <row r="916" spans="1:14">
      <c r="A916" s="2">
        <v>905</v>
      </c>
      <c r="B916" s="2">
        <f t="shared" si="222"/>
        <v>9.0400000000001547E-4</v>
      </c>
      <c r="C916" s="54">
        <f t="shared" si="223"/>
        <v>5.9892713903400847E-5</v>
      </c>
      <c r="D916" s="54">
        <f t="shared" si="224"/>
        <v>5.9934788157855058E-4</v>
      </c>
      <c r="E916" s="54">
        <f t="shared" si="225"/>
        <v>9.9999944929146555E-5</v>
      </c>
      <c r="F916" s="54">
        <f t="shared" si="226"/>
        <v>4.8409249979515252E-4</v>
      </c>
      <c r="G916" s="2">
        <f t="shared" si="227"/>
        <v>2.2205344723549827E-5</v>
      </c>
      <c r="H916" s="54">
        <f t="shared" si="228"/>
        <v>-0.21373796206138929</v>
      </c>
      <c r="I916" s="62">
        <f t="shared" si="229"/>
        <v>0.66299546924657471</v>
      </c>
      <c r="J916" s="54">
        <f t="shared" si="230"/>
        <v>0.21373796206138929</v>
      </c>
      <c r="K916" s="2">
        <f t="shared" si="231"/>
        <v>4.8409249979515248E-2</v>
      </c>
      <c r="L916" s="54">
        <f t="shared" si="232"/>
        <v>-3.5896571199993498E-8</v>
      </c>
      <c r="M916" s="54">
        <f t="shared" si="233"/>
        <v>1.831596839790751E-20</v>
      </c>
      <c r="N916" s="55">
        <f t="shared" si="234"/>
        <v>599.80968217850591</v>
      </c>
    </row>
    <row r="917" spans="1:14">
      <c r="A917" s="2">
        <v>906</v>
      </c>
      <c r="B917" s="2">
        <f t="shared" si="222"/>
        <v>9.0500000000001549E-4</v>
      </c>
      <c r="C917" s="54">
        <f t="shared" si="223"/>
        <v>5.9678975941339455E-5</v>
      </c>
      <c r="D917" s="54">
        <f t="shared" si="224"/>
        <v>6.0001087704779712E-4</v>
      </c>
      <c r="E917" s="54">
        <f t="shared" si="225"/>
        <v>9.999994489324999E-5</v>
      </c>
      <c r="F917" s="54">
        <f t="shared" si="226"/>
        <v>4.8430623775721392E-4</v>
      </c>
      <c r="G917" s="2">
        <f t="shared" si="227"/>
        <v>2.2253753973529344E-5</v>
      </c>
      <c r="H917" s="54">
        <f t="shared" si="228"/>
        <v>-0.21278847563161057</v>
      </c>
      <c r="I917" s="62">
        <f t="shared" si="229"/>
        <v>0.66299546933511122</v>
      </c>
      <c r="J917" s="54">
        <f t="shared" si="230"/>
        <v>0.21278847563161057</v>
      </c>
      <c r="K917" s="2">
        <f t="shared" si="231"/>
        <v>4.8430623775721389E-2</v>
      </c>
      <c r="L917" s="54">
        <f t="shared" si="232"/>
        <v>-3.5808034695877472E-8</v>
      </c>
      <c r="M917" s="54">
        <f t="shared" si="233"/>
        <v>1.833621382755121E-20</v>
      </c>
      <c r="N917" s="55">
        <f t="shared" si="234"/>
        <v>600.47267768364895</v>
      </c>
    </row>
    <row r="918" spans="1:14">
      <c r="A918" s="2">
        <v>907</v>
      </c>
      <c r="B918" s="2">
        <f t="shared" si="222"/>
        <v>9.0600000000001552E-4</v>
      </c>
      <c r="C918" s="54">
        <f t="shared" si="223"/>
        <v>5.9466187465707843E-5</v>
      </c>
      <c r="D918" s="54">
        <f t="shared" si="224"/>
        <v>6.0067387251713225E-4</v>
      </c>
      <c r="E918" s="54">
        <f t="shared" si="225"/>
        <v>9.999994485744195E-5</v>
      </c>
      <c r="F918" s="54">
        <f t="shared" si="226"/>
        <v>4.8451902623284553E-4</v>
      </c>
      <c r="G918" s="2">
        <f t="shared" si="227"/>
        <v>2.2302184597305067E-5</v>
      </c>
      <c r="H918" s="54">
        <f t="shared" si="228"/>
        <v>-0.21184214321871117</v>
      </c>
      <c r="I918" s="62">
        <f t="shared" si="229"/>
        <v>0.66299546942336074</v>
      </c>
      <c r="J918" s="54">
        <f t="shared" si="230"/>
        <v>0.21184214321871117</v>
      </c>
      <c r="K918" s="2">
        <f t="shared" si="231"/>
        <v>4.8451902623284554E-2</v>
      </c>
      <c r="L918" s="54">
        <f t="shared" si="232"/>
        <v>-3.5719785108856478E-8</v>
      </c>
      <c r="M918" s="54">
        <f t="shared" si="233"/>
        <v>1.8356459257194916E-20</v>
      </c>
      <c r="N918" s="55">
        <f t="shared" si="234"/>
        <v>601.13567318879223</v>
      </c>
    </row>
    <row r="919" spans="1:14">
      <c r="A919" s="2">
        <v>908</v>
      </c>
      <c r="B919" s="2">
        <f t="shared" si="222"/>
        <v>9.0700000000001554E-4</v>
      </c>
      <c r="C919" s="54">
        <f t="shared" si="223"/>
        <v>5.9254345322489129E-5</v>
      </c>
      <c r="D919" s="54">
        <f t="shared" si="224"/>
        <v>6.0133686798655563E-4</v>
      </c>
      <c r="E919" s="54">
        <f t="shared" si="225"/>
        <v>9.9999944821722164E-5</v>
      </c>
      <c r="F919" s="54">
        <f t="shared" si="226"/>
        <v>4.8473086837606425E-4</v>
      </c>
      <c r="G919" s="2">
        <f t="shared" si="227"/>
        <v>2.235063649992835E-5</v>
      </c>
      <c r="H919" s="54">
        <f t="shared" si="228"/>
        <v>-0.21089896379537498</v>
      </c>
      <c r="I919" s="62">
        <f t="shared" si="229"/>
        <v>0.66299546951132349</v>
      </c>
      <c r="J919" s="54">
        <f t="shared" si="230"/>
        <v>0.21089896379537498</v>
      </c>
      <c r="K919" s="2">
        <f t="shared" si="231"/>
        <v>4.8473086837606427E-2</v>
      </c>
      <c r="L919" s="54">
        <f t="shared" si="232"/>
        <v>-3.5631822430819427E-8</v>
      </c>
      <c r="M919" s="54">
        <f t="shared" si="233"/>
        <v>1.8376704686838616E-20</v>
      </c>
      <c r="N919" s="55">
        <f t="shared" si="234"/>
        <v>601.79866869393527</v>
      </c>
    </row>
    <row r="920" spans="1:14">
      <c r="A920" s="2">
        <v>909</v>
      </c>
      <c r="B920" s="2">
        <f t="shared" si="222"/>
        <v>9.0800000000001557E-4</v>
      </c>
      <c r="C920" s="54">
        <f t="shared" si="223"/>
        <v>5.9043446358693751E-5</v>
      </c>
      <c r="D920" s="54">
        <f t="shared" si="224"/>
        <v>6.0199986345606693E-4</v>
      </c>
      <c r="E920" s="54">
        <f t="shared" si="225"/>
        <v>9.9999944786090348E-5</v>
      </c>
      <c r="F920" s="54">
        <f t="shared" si="226"/>
        <v>4.8494176733985964E-4</v>
      </c>
      <c r="G920" s="2">
        <f t="shared" si="227"/>
        <v>2.2399109586765955E-5</v>
      </c>
      <c r="H920" s="54">
        <f t="shared" si="228"/>
        <v>-0.2099589362571346</v>
      </c>
      <c r="I920" s="62">
        <f t="shared" si="229"/>
        <v>0.66299546959899924</v>
      </c>
      <c r="J920" s="54">
        <f t="shared" si="230"/>
        <v>0.2099589362571346</v>
      </c>
      <c r="K920" s="2">
        <f t="shared" si="231"/>
        <v>4.8494176733985962E-2</v>
      </c>
      <c r="L920" s="54">
        <f t="shared" si="232"/>
        <v>-3.5544146645909253E-8</v>
      </c>
      <c r="M920" s="54">
        <f t="shared" si="233"/>
        <v>1.8396950116482322E-20</v>
      </c>
      <c r="N920" s="55">
        <f t="shared" si="234"/>
        <v>602.46166419907854</v>
      </c>
    </row>
    <row r="921" spans="1:14">
      <c r="A921" s="2">
        <v>910</v>
      </c>
      <c r="B921" s="2">
        <f t="shared" si="222"/>
        <v>9.0900000000001559E-4</v>
      </c>
      <c r="C921" s="54">
        <f t="shared" si="223"/>
        <v>5.8833487422436618E-5</v>
      </c>
      <c r="D921" s="54">
        <f t="shared" si="224"/>
        <v>6.0266285892566595E-4</v>
      </c>
      <c r="E921" s="54">
        <f t="shared" si="225"/>
        <v>9.9999944750546203E-5</v>
      </c>
      <c r="F921" s="54">
        <f t="shared" si="226"/>
        <v>4.8515172627611679E-4</v>
      </c>
      <c r="G921" s="2">
        <f t="shared" si="227"/>
        <v>2.244760376349994E-5</v>
      </c>
      <c r="H921" s="54">
        <f t="shared" si="228"/>
        <v>-0.20902205942289359</v>
      </c>
      <c r="I921" s="62">
        <f t="shared" si="229"/>
        <v>0.66299546968638812</v>
      </c>
      <c r="J921" s="54">
        <f t="shared" si="230"/>
        <v>0.20902205942289359</v>
      </c>
      <c r="K921" s="2">
        <f t="shared" si="231"/>
        <v>4.851517262761168E-2</v>
      </c>
      <c r="L921" s="54">
        <f t="shared" si="232"/>
        <v>-3.5456757730572862E-8</v>
      </c>
      <c r="M921" s="54">
        <f t="shared" si="233"/>
        <v>1.8417195546126022E-20</v>
      </c>
      <c r="N921" s="55">
        <f t="shared" si="234"/>
        <v>603.12465970422159</v>
      </c>
    </row>
    <row r="922" spans="1:14">
      <c r="A922" s="2">
        <v>911</v>
      </c>
      <c r="B922" s="2">
        <f t="shared" si="222"/>
        <v>9.1000000000001561E-4</v>
      </c>
      <c r="C922" s="54">
        <f t="shared" si="223"/>
        <v>5.8624465363013722E-5</v>
      </c>
      <c r="D922" s="54">
        <f t="shared" si="224"/>
        <v>6.0332585439535236E-4</v>
      </c>
      <c r="E922" s="54">
        <f t="shared" si="225"/>
        <v>9.9999944715089444E-5</v>
      </c>
      <c r="F922" s="54">
        <f t="shared" si="226"/>
        <v>4.853607483355397E-4</v>
      </c>
      <c r="G922" s="2">
        <f t="shared" si="227"/>
        <v>2.2496118936127551E-5</v>
      </c>
      <c r="H922" s="54">
        <f t="shared" si="228"/>
        <v>-0.20808833203544805</v>
      </c>
      <c r="I922" s="62">
        <f t="shared" si="229"/>
        <v>0.66299546977349022</v>
      </c>
      <c r="J922" s="54">
        <f t="shared" si="230"/>
        <v>0.20808833203544805</v>
      </c>
      <c r="K922" s="2">
        <f t="shared" si="231"/>
        <v>4.8536074833553967E-2</v>
      </c>
      <c r="L922" s="54">
        <f t="shared" si="232"/>
        <v>-3.5369655653610993E-8</v>
      </c>
      <c r="M922" s="54">
        <f t="shared" si="233"/>
        <v>1.8437440975769729E-20</v>
      </c>
      <c r="N922" s="55">
        <f t="shared" si="234"/>
        <v>603.78765520936474</v>
      </c>
    </row>
    <row r="923" spans="1:14">
      <c r="A923" s="2">
        <v>912</v>
      </c>
      <c r="B923" s="2">
        <f t="shared" si="222"/>
        <v>9.1100000000001564E-4</v>
      </c>
      <c r="C923" s="54">
        <f t="shared" si="223"/>
        <v>5.8416377030978274E-5</v>
      </c>
      <c r="D923" s="54">
        <f t="shared" si="224"/>
        <v>6.0398884986512583E-4</v>
      </c>
      <c r="E923" s="54">
        <f t="shared" si="225"/>
        <v>9.9999944679719788E-5</v>
      </c>
      <c r="F923" s="54">
        <f t="shared" si="226"/>
        <v>4.8556883666757514E-4</v>
      </c>
      <c r="G923" s="2">
        <f t="shared" si="227"/>
        <v>2.2544655010961106E-5</v>
      </c>
      <c r="H923" s="54">
        <f t="shared" si="228"/>
        <v>-0.20715775276200873</v>
      </c>
      <c r="I923" s="62">
        <f t="shared" si="229"/>
        <v>0.66299546986030544</v>
      </c>
      <c r="J923" s="54">
        <f t="shared" si="230"/>
        <v>0.20715775276200873</v>
      </c>
      <c r="K923" s="2">
        <f t="shared" si="231"/>
        <v>4.8556883666757512E-2</v>
      </c>
      <c r="L923" s="54">
        <f t="shared" si="232"/>
        <v>-3.5282840376228121E-8</v>
      </c>
      <c r="M923" s="54">
        <f t="shared" si="233"/>
        <v>1.8457686405413429E-20</v>
      </c>
      <c r="N923" s="55">
        <f t="shared" si="234"/>
        <v>604.4506507145079</v>
      </c>
    </row>
    <row r="924" spans="1:14">
      <c r="A924" s="2">
        <v>913</v>
      </c>
      <c r="B924" s="2">
        <f t="shared" si="222"/>
        <v>9.1200000000001566E-4</v>
      </c>
      <c r="C924" s="54">
        <f t="shared" si="223"/>
        <v>5.8209219278216263E-5</v>
      </c>
      <c r="D924" s="54">
        <f t="shared" si="224"/>
        <v>6.0465184533498614E-4</v>
      </c>
      <c r="E924" s="54">
        <f t="shared" si="225"/>
        <v>9.9999944644436949E-5</v>
      </c>
      <c r="F924" s="54">
        <f t="shared" si="226"/>
        <v>4.8577599442033718E-4</v>
      </c>
      <c r="G924" s="2">
        <f t="shared" si="227"/>
        <v>2.2593211894627863E-5</v>
      </c>
      <c r="H924" s="54">
        <f t="shared" si="228"/>
        <v>-0.20623032019472204</v>
      </c>
      <c r="I924" s="62">
        <f t="shared" si="229"/>
        <v>0.662995469946834</v>
      </c>
      <c r="J924" s="54">
        <f t="shared" si="230"/>
        <v>0.20623032019472204</v>
      </c>
      <c r="K924" s="2">
        <f t="shared" si="231"/>
        <v>4.8577599442033714E-2</v>
      </c>
      <c r="L924" s="54">
        <f t="shared" si="232"/>
        <v>-3.5196311852082312E-8</v>
      </c>
      <c r="M924" s="54">
        <f t="shared" si="233"/>
        <v>1.8477931835057135E-20</v>
      </c>
      <c r="N924" s="55">
        <f t="shared" si="234"/>
        <v>605.11364621965117</v>
      </c>
    </row>
    <row r="925" spans="1:14">
      <c r="A925" s="2">
        <v>914</v>
      </c>
      <c r="B925" s="2">
        <f t="shared" si="222"/>
        <v>9.1300000000001569E-4</v>
      </c>
      <c r="C925" s="54">
        <f t="shared" si="223"/>
        <v>5.8002988958021538E-5</v>
      </c>
      <c r="D925" s="54">
        <f t="shared" si="224"/>
        <v>6.0531484080493297E-4</v>
      </c>
      <c r="E925" s="54">
        <f t="shared" si="225"/>
        <v>9.9999944609240643E-5</v>
      </c>
      <c r="F925" s="54">
        <f t="shared" si="226"/>
        <v>4.8598222474053189E-4</v>
      </c>
      <c r="G925" s="2">
        <f t="shared" si="227"/>
        <v>2.2641789494069897E-5</v>
      </c>
      <c r="H925" s="54">
        <f t="shared" si="228"/>
        <v>-0.20530603285119134</v>
      </c>
      <c r="I925" s="62">
        <f t="shared" si="229"/>
        <v>0.6629954700330758</v>
      </c>
      <c r="J925" s="54">
        <f t="shared" si="230"/>
        <v>0.20530603285119134</v>
      </c>
      <c r="K925" s="2">
        <f t="shared" si="231"/>
        <v>4.8598222474053189E-2</v>
      </c>
      <c r="L925" s="54">
        <f t="shared" si="232"/>
        <v>-3.5110070027335094E-8</v>
      </c>
      <c r="M925" s="54">
        <f t="shared" si="233"/>
        <v>1.8498177264700835E-20</v>
      </c>
      <c r="N925" s="55">
        <f t="shared" si="234"/>
        <v>605.77664172479422</v>
      </c>
    </row>
    <row r="926" spans="1:14">
      <c r="A926" s="2">
        <v>915</v>
      </c>
      <c r="B926" s="2">
        <f t="shared" si="222"/>
        <v>9.1400000000001571E-4</v>
      </c>
      <c r="C926" s="54">
        <f t="shared" si="223"/>
        <v>5.7797682925170349E-5</v>
      </c>
      <c r="D926" s="54">
        <f t="shared" si="224"/>
        <v>6.05977836274966E-4</v>
      </c>
      <c r="E926" s="54">
        <f t="shared" si="225"/>
        <v>9.9999944574130571E-5</v>
      </c>
      <c r="F926" s="54">
        <f t="shared" si="226"/>
        <v>4.861875307733831E-4</v>
      </c>
      <c r="G926" s="2">
        <f t="shared" si="227"/>
        <v>2.2690387716543951E-5</v>
      </c>
      <c r="H926" s="54">
        <f t="shared" si="228"/>
        <v>-0.20438488917499781</v>
      </c>
      <c r="I926" s="62">
        <f t="shared" si="229"/>
        <v>0.66299547011903104</v>
      </c>
      <c r="J926" s="54">
        <f t="shared" si="230"/>
        <v>0.20438488917499781</v>
      </c>
      <c r="K926" s="2">
        <f t="shared" si="231"/>
        <v>4.861875307733831E-2</v>
      </c>
      <c r="L926" s="54">
        <f t="shared" si="232"/>
        <v>-3.5024114840701276E-8</v>
      </c>
      <c r="M926" s="54">
        <f t="shared" si="233"/>
        <v>1.8518422694344541E-20</v>
      </c>
      <c r="N926" s="55">
        <f t="shared" si="234"/>
        <v>606.43963722993749</v>
      </c>
    </row>
    <row r="927" spans="1:14">
      <c r="A927" s="2">
        <v>916</v>
      </c>
      <c r="B927" s="2">
        <f t="shared" si="222"/>
        <v>9.1500000000001574E-4</v>
      </c>
      <c r="C927" s="54">
        <f t="shared" si="223"/>
        <v>5.7593298035995354E-5</v>
      </c>
      <c r="D927" s="54">
        <f t="shared" si="224"/>
        <v>6.06640831745085E-4</v>
      </c>
      <c r="E927" s="54">
        <f t="shared" si="225"/>
        <v>9.999994453910645E-5</v>
      </c>
      <c r="F927" s="54">
        <f t="shared" si="226"/>
        <v>4.8639191566255812E-4</v>
      </c>
      <c r="G927" s="2">
        <f t="shared" si="227"/>
        <v>2.273900646962129E-5</v>
      </c>
      <c r="H927" s="54">
        <f t="shared" si="228"/>
        <v>-0.20346688753622041</v>
      </c>
      <c r="I927" s="62">
        <f t="shared" si="229"/>
        <v>0.66299547020469962</v>
      </c>
      <c r="J927" s="54">
        <f t="shared" si="230"/>
        <v>0.20346688753622041</v>
      </c>
      <c r="K927" s="2">
        <f t="shared" si="231"/>
        <v>4.8639191566255811E-2</v>
      </c>
      <c r="L927" s="54">
        <f t="shared" si="232"/>
        <v>-3.493844622349879E-8</v>
      </c>
      <c r="M927" s="54">
        <f t="shared" si="233"/>
        <v>1.8538668123988241E-20</v>
      </c>
      <c r="N927" s="55">
        <f t="shared" si="234"/>
        <v>607.10263273508053</v>
      </c>
    </row>
    <row r="928" spans="1:14">
      <c r="A928" s="2">
        <v>917</v>
      </c>
      <c r="B928" s="2">
        <f t="shared" si="222"/>
        <v>9.1600000000001576E-4</v>
      </c>
      <c r="C928" s="54">
        <f t="shared" si="223"/>
        <v>5.7389831148459135E-5</v>
      </c>
      <c r="D928" s="54">
        <f t="shared" si="224"/>
        <v>6.0730382721528966E-4</v>
      </c>
      <c r="E928" s="54">
        <f t="shared" si="225"/>
        <v>9.9999944504168008E-5</v>
      </c>
      <c r="F928" s="54">
        <f t="shared" si="226"/>
        <v>4.8659538255009434E-4</v>
      </c>
      <c r="G928" s="2">
        <f t="shared" si="227"/>
        <v>2.2787645661187547E-5</v>
      </c>
      <c r="H928" s="54">
        <f t="shared" si="228"/>
        <v>-0.20255202623195642</v>
      </c>
      <c r="I928" s="62">
        <f t="shared" si="229"/>
        <v>0.66299547029008177</v>
      </c>
      <c r="J928" s="54">
        <f t="shared" si="230"/>
        <v>0.20255202623195642</v>
      </c>
      <c r="K928" s="2">
        <f t="shared" si="231"/>
        <v>4.8659538255009432E-2</v>
      </c>
      <c r="L928" s="54">
        <f t="shared" si="232"/>
        <v>-3.4853064099698473E-8</v>
      </c>
      <c r="M928" s="54">
        <f t="shared" si="233"/>
        <v>1.8558913553631947E-20</v>
      </c>
      <c r="N928" s="55">
        <f t="shared" si="234"/>
        <v>607.7656282402238</v>
      </c>
    </row>
    <row r="929" spans="1:14">
      <c r="A929" s="2">
        <v>918</v>
      </c>
      <c r="B929" s="2">
        <f t="shared" si="222"/>
        <v>9.1700000000001578E-4</v>
      </c>
      <c r="C929" s="54">
        <f t="shared" si="223"/>
        <v>5.7187279122227176E-5</v>
      </c>
      <c r="D929" s="54">
        <f t="shared" si="224"/>
        <v>6.0796682268557975E-4</v>
      </c>
      <c r="E929" s="54">
        <f t="shared" si="225"/>
        <v>9.9999944469314947E-5</v>
      </c>
      <c r="F929" s="54">
        <f t="shared" si="226"/>
        <v>4.8679793457632629E-4</v>
      </c>
      <c r="G929" s="2">
        <f t="shared" si="227"/>
        <v>2.2836305199442558E-5</v>
      </c>
      <c r="H929" s="54">
        <f t="shared" si="228"/>
        <v>-0.20164030348684059</v>
      </c>
      <c r="I929" s="62">
        <f t="shared" si="229"/>
        <v>0.66299547037517748</v>
      </c>
      <c r="J929" s="54">
        <f t="shared" si="230"/>
        <v>0.20164030348684059</v>
      </c>
      <c r="K929" s="2">
        <f t="shared" si="231"/>
        <v>4.8679793457632632E-2</v>
      </c>
      <c r="L929" s="54">
        <f t="shared" si="232"/>
        <v>-3.4767968385973843E-8</v>
      </c>
      <c r="M929" s="54">
        <f t="shared" si="233"/>
        <v>1.8579158983275647E-20</v>
      </c>
      <c r="N929" s="55">
        <f t="shared" si="234"/>
        <v>608.42862374536685</v>
      </c>
    </row>
    <row r="930" spans="1:14">
      <c r="A930" s="2">
        <v>919</v>
      </c>
      <c r="B930" s="2">
        <f t="shared" si="222"/>
        <v>9.1800000000001581E-4</v>
      </c>
      <c r="C930" s="54">
        <f t="shared" si="223"/>
        <v>5.6985638818740335E-5</v>
      </c>
      <c r="D930" s="54">
        <f t="shared" si="224"/>
        <v>6.0862981815595495E-4</v>
      </c>
      <c r="E930" s="54">
        <f t="shared" si="225"/>
        <v>9.9999944434546982E-5</v>
      </c>
      <c r="F930" s="54">
        <f t="shared" si="226"/>
        <v>4.8699957487981314E-4</v>
      </c>
      <c r="G930" s="2">
        <f t="shared" si="227"/>
        <v>2.2884984992900191E-5</v>
      </c>
      <c r="H930" s="54">
        <f t="shared" si="228"/>
        <v>-0.20073171745356463</v>
      </c>
      <c r="I930" s="62">
        <f t="shared" si="229"/>
        <v>0.66299547045998686</v>
      </c>
      <c r="J930" s="54">
        <f t="shared" si="230"/>
        <v>0.20073171745356463</v>
      </c>
      <c r="K930" s="2">
        <f t="shared" si="231"/>
        <v>4.869995748798131E-2</v>
      </c>
      <c r="L930" s="54">
        <f t="shared" si="232"/>
        <v>-3.468315899175086E-8</v>
      </c>
      <c r="M930" s="54">
        <f t="shared" si="233"/>
        <v>1.8599404412919353E-20</v>
      </c>
      <c r="N930" s="55">
        <f t="shared" si="234"/>
        <v>609.09161925051012</v>
      </c>
    </row>
    <row r="931" spans="1:14">
      <c r="A931" s="2">
        <v>920</v>
      </c>
      <c r="B931" s="2">
        <f t="shared" si="222"/>
        <v>9.1900000000001583E-4</v>
      </c>
      <c r="C931" s="54">
        <f t="shared" si="223"/>
        <v>5.6784907101286768E-5</v>
      </c>
      <c r="D931" s="54">
        <f t="shared" si="224"/>
        <v>6.0929281362641493E-4</v>
      </c>
      <c r="E931" s="54">
        <f t="shared" si="225"/>
        <v>9.9999944399863829E-5</v>
      </c>
      <c r="F931" s="54">
        <f t="shared" si="226"/>
        <v>4.872003065972667E-4</v>
      </c>
      <c r="G931" s="2">
        <f t="shared" si="227"/>
        <v>2.2933684950388172E-5</v>
      </c>
      <c r="H931" s="54">
        <f t="shared" si="228"/>
        <v>-0.19982626621339603</v>
      </c>
      <c r="I931" s="62">
        <f t="shared" si="229"/>
        <v>0.66299547054451002</v>
      </c>
      <c r="J931" s="54">
        <f t="shared" si="230"/>
        <v>0.19982626621339603</v>
      </c>
      <c r="K931" s="2">
        <f t="shared" si="231"/>
        <v>4.8720030659726667E-2</v>
      </c>
      <c r="L931" s="54">
        <f t="shared" si="232"/>
        <v>-3.4598635819257602E-8</v>
      </c>
      <c r="M931" s="54">
        <f t="shared" si="233"/>
        <v>1.8619649842563054E-20</v>
      </c>
      <c r="N931" s="55">
        <f t="shared" si="234"/>
        <v>609.75461475565317</v>
      </c>
    </row>
    <row r="932" spans="1:14">
      <c r="A932" s="2">
        <v>921</v>
      </c>
      <c r="B932" s="2">
        <f t="shared" si="222"/>
        <v>9.2000000000001586E-4</v>
      </c>
      <c r="C932" s="54">
        <f t="shared" si="223"/>
        <v>5.6585080835073371E-5</v>
      </c>
      <c r="D932" s="54">
        <f t="shared" si="224"/>
        <v>6.0995580909695949E-4</v>
      </c>
      <c r="E932" s="54">
        <f t="shared" si="225"/>
        <v>9.9999944365265189E-5</v>
      </c>
      <c r="F932" s="54">
        <f t="shared" si="226"/>
        <v>4.8740013286348007E-4</v>
      </c>
      <c r="G932" s="2">
        <f t="shared" si="227"/>
        <v>2.2982404981047898E-5</v>
      </c>
      <c r="H932" s="54">
        <f t="shared" si="228"/>
        <v>-0.19892394777669634</v>
      </c>
      <c r="I932" s="62">
        <f t="shared" si="229"/>
        <v>0.66299547062874709</v>
      </c>
      <c r="J932" s="54">
        <f t="shared" si="230"/>
        <v>0.19892394777669634</v>
      </c>
      <c r="K932" s="2">
        <f t="shared" si="231"/>
        <v>4.8740013286348007E-2</v>
      </c>
      <c r="L932" s="54">
        <f t="shared" si="232"/>
        <v>-3.4514398763574032E-8</v>
      </c>
      <c r="M932" s="54">
        <f t="shared" si="233"/>
        <v>1.863989527220676E-20</v>
      </c>
      <c r="N932" s="55">
        <f t="shared" si="234"/>
        <v>610.41761026079644</v>
      </c>
    </row>
    <row r="933" spans="1:14">
      <c r="A933" s="2">
        <v>922</v>
      </c>
      <c r="B933" s="2">
        <f t="shared" si="222"/>
        <v>9.2100000000001588E-4</v>
      </c>
      <c r="C933" s="54">
        <f t="shared" si="223"/>
        <v>5.6386156887296677E-5</v>
      </c>
      <c r="D933" s="54">
        <f t="shared" si="224"/>
        <v>6.1061880456758828E-4</v>
      </c>
      <c r="E933" s="54">
        <f t="shared" si="225"/>
        <v>9.9999944330750792E-5</v>
      </c>
      <c r="F933" s="54">
        <f t="shared" si="226"/>
        <v>4.8759905681125678E-4</v>
      </c>
      <c r="G933" s="2">
        <f t="shared" si="227"/>
        <v>2.3031144994334244E-5</v>
      </c>
      <c r="H933" s="54">
        <f t="shared" si="228"/>
        <v>-0.19802476008343881</v>
      </c>
      <c r="I933" s="62">
        <f t="shared" si="229"/>
        <v>0.66299547071269815</v>
      </c>
      <c r="J933" s="54">
        <f t="shared" si="230"/>
        <v>0.19802476008343881</v>
      </c>
      <c r="K933" s="2">
        <f t="shared" si="231"/>
        <v>4.8759905681125676E-2</v>
      </c>
      <c r="L933" s="54">
        <f t="shared" si="232"/>
        <v>-3.4430447712681582E-8</v>
      </c>
      <c r="M933" s="54">
        <f t="shared" si="233"/>
        <v>1.866014070185046E-20</v>
      </c>
      <c r="N933" s="55">
        <f t="shared" si="234"/>
        <v>611.08060576593948</v>
      </c>
    </row>
    <row r="934" spans="1:14">
      <c r="A934" s="2">
        <v>923</v>
      </c>
      <c r="B934" s="2">
        <f t="shared" si="222"/>
        <v>9.2200000000001591E-4</v>
      </c>
      <c r="C934" s="54">
        <f t="shared" si="223"/>
        <v>5.6188132127213242E-5</v>
      </c>
      <c r="D934" s="54">
        <f t="shared" si="224"/>
        <v>6.1128180003830099E-4</v>
      </c>
      <c r="E934" s="54">
        <f t="shared" si="225"/>
        <v>9.9999944296320339E-5</v>
      </c>
      <c r="F934" s="54">
        <f t="shared" si="226"/>
        <v>4.8779708157134022E-4</v>
      </c>
      <c r="G934" s="2">
        <f t="shared" si="227"/>
        <v>2.307990490001537E-5</v>
      </c>
      <c r="H934" s="54">
        <f t="shared" si="228"/>
        <v>-0.19712870100372593</v>
      </c>
      <c r="I934" s="62">
        <f t="shared" si="229"/>
        <v>0.66299547079636334</v>
      </c>
      <c r="J934" s="54">
        <f t="shared" si="230"/>
        <v>0.19712870100372593</v>
      </c>
      <c r="K934" s="2">
        <f t="shared" si="231"/>
        <v>4.8779708157134019E-2</v>
      </c>
      <c r="L934" s="54">
        <f t="shared" si="232"/>
        <v>-3.4346782547512799E-8</v>
      </c>
      <c r="M934" s="54">
        <f t="shared" si="233"/>
        <v>1.8680386131494166E-20</v>
      </c>
      <c r="N934" s="55">
        <f t="shared" si="234"/>
        <v>611.74360127108275</v>
      </c>
    </row>
    <row r="935" spans="1:14">
      <c r="A935" s="2">
        <v>924</v>
      </c>
      <c r="B935" s="2">
        <f t="shared" si="222"/>
        <v>9.2300000000001593E-4</v>
      </c>
      <c r="C935" s="54">
        <f t="shared" si="223"/>
        <v>5.5991003426209518E-5</v>
      </c>
      <c r="D935" s="54">
        <f t="shared" si="224"/>
        <v>6.1194479550909741E-4</v>
      </c>
      <c r="E935" s="54">
        <f t="shared" si="225"/>
        <v>9.999994426197356E-5</v>
      </c>
      <c r="F935" s="54">
        <f t="shared" si="226"/>
        <v>4.8799421027234397E-4</v>
      </c>
      <c r="G935" s="2">
        <f t="shared" si="227"/>
        <v>2.3128684608172503E-5</v>
      </c>
      <c r="H935" s="54">
        <f t="shared" si="228"/>
        <v>-0.19623576833830642</v>
      </c>
      <c r="I935" s="62">
        <f t="shared" si="229"/>
        <v>0.66299547087974275</v>
      </c>
      <c r="J935" s="54">
        <f t="shared" si="230"/>
        <v>0.19623576833830642</v>
      </c>
      <c r="K935" s="2">
        <f t="shared" si="231"/>
        <v>4.8799421027234398E-2</v>
      </c>
      <c r="L935" s="54">
        <f t="shared" si="232"/>
        <v>-3.4263403142000957E-8</v>
      </c>
      <c r="M935" s="54">
        <f t="shared" si="233"/>
        <v>1.8700631561137866E-20</v>
      </c>
      <c r="N935" s="55">
        <f t="shared" si="234"/>
        <v>612.4065967762258</v>
      </c>
    </row>
    <row r="936" spans="1:14">
      <c r="A936" s="2">
        <v>925</v>
      </c>
      <c r="B936" s="2">
        <f t="shared" si="222"/>
        <v>9.2400000000001595E-4</v>
      </c>
      <c r="C936" s="54">
        <f t="shared" si="223"/>
        <v>5.5794767657871211E-5</v>
      </c>
      <c r="D936" s="54">
        <f t="shared" si="224"/>
        <v>6.1260779097997719E-4</v>
      </c>
      <c r="E936" s="54">
        <f t="shared" si="225"/>
        <v>9.9999944227710156E-5</v>
      </c>
      <c r="F936" s="54">
        <f t="shared" si="226"/>
        <v>4.8819044604068225E-4</v>
      </c>
      <c r="G936" s="2">
        <f t="shared" si="227"/>
        <v>2.3177484029199735E-5</v>
      </c>
      <c r="H936" s="54">
        <f t="shared" si="228"/>
        <v>-0.19534595981909098</v>
      </c>
      <c r="I936" s="62">
        <f t="shared" si="229"/>
        <v>0.66299547096283651</v>
      </c>
      <c r="J936" s="54">
        <f t="shared" si="230"/>
        <v>0.19534595981909098</v>
      </c>
      <c r="K936" s="2">
        <f t="shared" si="231"/>
        <v>4.8819044604068225E-2</v>
      </c>
      <c r="L936" s="54">
        <f t="shared" si="232"/>
        <v>-3.4180309363129557E-8</v>
      </c>
      <c r="M936" s="54">
        <f t="shared" si="233"/>
        <v>1.8720876990781572E-20</v>
      </c>
      <c r="N936" s="55">
        <f t="shared" si="234"/>
        <v>613.06959228136907</v>
      </c>
    </row>
    <row r="937" spans="1:14">
      <c r="A937" s="2">
        <v>926</v>
      </c>
      <c r="B937" s="2">
        <f t="shared" si="222"/>
        <v>9.2500000000001598E-4</v>
      </c>
      <c r="C937" s="54">
        <f t="shared" si="223"/>
        <v>5.5599421698052123E-5</v>
      </c>
      <c r="D937" s="54">
        <f t="shared" si="224"/>
        <v>6.1327078645094003E-4</v>
      </c>
      <c r="E937" s="54">
        <f t="shared" si="225"/>
        <v>9.9999944193529842E-5</v>
      </c>
      <c r="F937" s="54">
        <f t="shared" si="226"/>
        <v>4.8838579200050135E-4</v>
      </c>
      <c r="G937" s="2">
        <f t="shared" si="227"/>
        <v>2.3226303073803803E-5</v>
      </c>
      <c r="H937" s="54">
        <f t="shared" si="228"/>
        <v>-0.19445927310966843</v>
      </c>
      <c r="I937" s="62">
        <f t="shared" si="229"/>
        <v>0.66299547104564482</v>
      </c>
      <c r="J937" s="54">
        <f t="shared" si="230"/>
        <v>0.19445927310966843</v>
      </c>
      <c r="K937" s="2">
        <f t="shared" si="231"/>
        <v>4.8838579200050136E-2</v>
      </c>
      <c r="L937" s="54">
        <f t="shared" si="232"/>
        <v>-3.4097501070981885E-8</v>
      </c>
      <c r="M937" s="54">
        <f t="shared" si="233"/>
        <v>1.8741122420425272E-20</v>
      </c>
      <c r="N937" s="55">
        <f t="shared" si="234"/>
        <v>613.73258778651211</v>
      </c>
    </row>
    <row r="938" spans="1:14">
      <c r="A938" s="2">
        <v>927</v>
      </c>
      <c r="B938" s="2">
        <f t="shared" si="222"/>
        <v>9.26000000000016E-4</v>
      </c>
      <c r="C938" s="54">
        <f t="shared" si="223"/>
        <v>5.5404962424942455E-5</v>
      </c>
      <c r="D938" s="54">
        <f t="shared" si="224"/>
        <v>6.139337819219857E-4</v>
      </c>
      <c r="E938" s="54">
        <f t="shared" si="225"/>
        <v>9.9999944159432334E-5</v>
      </c>
      <c r="F938" s="54">
        <f t="shared" si="226"/>
        <v>4.8858025127361104E-4</v>
      </c>
      <c r="G938" s="2">
        <f t="shared" si="227"/>
        <v>2.3275141653003854E-5</v>
      </c>
      <c r="H938" s="54">
        <f t="shared" si="228"/>
        <v>-0.19357570580582101</v>
      </c>
      <c r="I938" s="62">
        <f t="shared" si="229"/>
        <v>0.6629954711281677</v>
      </c>
      <c r="J938" s="54">
        <f t="shared" si="230"/>
        <v>0.19357570580582101</v>
      </c>
      <c r="K938" s="2">
        <f t="shared" si="231"/>
        <v>4.8858025127361107E-2</v>
      </c>
      <c r="L938" s="54">
        <f t="shared" si="232"/>
        <v>-3.4014978118790432E-8</v>
      </c>
      <c r="M938" s="54">
        <f t="shared" si="233"/>
        <v>1.8761367850068978E-20</v>
      </c>
      <c r="N938" s="55">
        <f t="shared" si="234"/>
        <v>614.39558329165538</v>
      </c>
    </row>
    <row r="939" spans="1:14">
      <c r="A939" s="2">
        <v>928</v>
      </c>
      <c r="B939" s="2">
        <f t="shared" si="222"/>
        <v>9.2700000000001603E-4</v>
      </c>
      <c r="C939" s="54">
        <f t="shared" si="223"/>
        <v>5.5211386719136637E-5</v>
      </c>
      <c r="D939" s="54">
        <f t="shared" si="224"/>
        <v>6.1459677739311388E-4</v>
      </c>
      <c r="E939" s="54">
        <f t="shared" si="225"/>
        <v>9.9999944125417361E-5</v>
      </c>
      <c r="F939" s="54">
        <f t="shared" si="226"/>
        <v>4.8877382697941688E-4</v>
      </c>
      <c r="G939" s="2">
        <f t="shared" si="227"/>
        <v>2.3323999678131216E-5</v>
      </c>
      <c r="H939" s="54">
        <f t="shared" si="228"/>
        <v>-0.19269525543603833</v>
      </c>
      <c r="I939" s="62">
        <f t="shared" si="229"/>
        <v>0.66299547121040547</v>
      </c>
      <c r="J939" s="54">
        <f t="shared" si="230"/>
        <v>0.19269525543603833</v>
      </c>
      <c r="K939" s="2">
        <f t="shared" si="231"/>
        <v>4.8877382697941688E-2</v>
      </c>
      <c r="L939" s="54">
        <f t="shared" si="232"/>
        <v>-3.3932740352986343E-8</v>
      </c>
      <c r="M939" s="54">
        <f t="shared" si="233"/>
        <v>1.8781613279712678E-20</v>
      </c>
      <c r="N939" s="55">
        <f t="shared" si="234"/>
        <v>615.05857879679843</v>
      </c>
    </row>
    <row r="940" spans="1:14">
      <c r="A940" s="2">
        <v>929</v>
      </c>
      <c r="B940" s="2">
        <f t="shared" si="222"/>
        <v>9.2800000000001605E-4</v>
      </c>
      <c r="C940" s="54">
        <f t="shared" si="223"/>
        <v>5.5018691463700595E-5</v>
      </c>
      <c r="D940" s="54">
        <f t="shared" si="224"/>
        <v>6.1525977286432424E-4</v>
      </c>
      <c r="E940" s="54">
        <f t="shared" si="225"/>
        <v>9.9999944091484625E-5</v>
      </c>
      <c r="F940" s="54">
        <f t="shared" si="226"/>
        <v>4.8896652223485288E-4</v>
      </c>
      <c r="G940" s="2">
        <f t="shared" si="227"/>
        <v>2.3372877060829158E-5</v>
      </c>
      <c r="H940" s="54">
        <f t="shared" si="228"/>
        <v>-0.19181791946203181</v>
      </c>
      <c r="I940" s="62">
        <f t="shared" si="229"/>
        <v>0.66299547129235825</v>
      </c>
      <c r="J940" s="54">
        <f t="shared" si="230"/>
        <v>0.19181791946203181</v>
      </c>
      <c r="K940" s="2">
        <f t="shared" si="231"/>
        <v>4.8896652223485285E-2</v>
      </c>
      <c r="L940" s="54">
        <f t="shared" si="232"/>
        <v>-3.3850787613248762E-8</v>
      </c>
      <c r="M940" s="54">
        <f t="shared" si="233"/>
        <v>1.8801858709356384E-20</v>
      </c>
      <c r="N940" s="55">
        <f t="shared" si="234"/>
        <v>615.7215743019417</v>
      </c>
    </row>
    <row r="941" spans="1:14">
      <c r="A941" s="2">
        <v>930</v>
      </c>
      <c r="B941" s="2">
        <f t="shared" si="222"/>
        <v>9.2900000000001608E-4</v>
      </c>
      <c r="C941" s="54">
        <f t="shared" si="223"/>
        <v>5.4826873544238565E-5</v>
      </c>
      <c r="D941" s="54">
        <f t="shared" si="224"/>
        <v>6.1592276833561657E-4</v>
      </c>
      <c r="E941" s="54">
        <f t="shared" si="225"/>
        <v>9.9999944057633841E-5</v>
      </c>
      <c r="F941" s="54">
        <f t="shared" si="226"/>
        <v>4.8915834015431493E-4</v>
      </c>
      <c r="G941" s="2">
        <f t="shared" si="227"/>
        <v>2.3421773713052643E-5</v>
      </c>
      <c r="H941" s="54">
        <f t="shared" si="228"/>
        <v>-0.19094369527924743</v>
      </c>
      <c r="I941" s="62">
        <f t="shared" si="229"/>
        <v>0.66299547137402615</v>
      </c>
      <c r="J941" s="54">
        <f t="shared" si="230"/>
        <v>0.19094369527924743</v>
      </c>
      <c r="K941" s="2">
        <f t="shared" si="231"/>
        <v>4.8915834015431495E-2</v>
      </c>
      <c r="L941" s="54">
        <f t="shared" si="232"/>
        <v>-3.3769119732554192E-8</v>
      </c>
      <c r="M941" s="54">
        <f t="shared" si="233"/>
        <v>1.8822104139000085E-20</v>
      </c>
      <c r="N941" s="55">
        <f t="shared" si="234"/>
        <v>616.38456980708474</v>
      </c>
    </row>
    <row r="942" spans="1:14">
      <c r="A942" s="2">
        <v>931</v>
      </c>
      <c r="B942" s="2">
        <f t="shared" si="222"/>
        <v>9.300000000000161E-4</v>
      </c>
      <c r="C942" s="54">
        <f t="shared" si="223"/>
        <v>5.463592984895932E-5</v>
      </c>
      <c r="D942" s="54">
        <f t="shared" si="224"/>
        <v>6.1658576380699064E-4</v>
      </c>
      <c r="E942" s="54">
        <f t="shared" si="225"/>
        <v>9.9999944023864725E-5</v>
      </c>
      <c r="F942" s="54">
        <f t="shared" si="226"/>
        <v>4.8934928384959415E-4</v>
      </c>
      <c r="G942" s="2">
        <f t="shared" si="227"/>
        <v>2.3470689547068076E-5</v>
      </c>
      <c r="H942" s="54">
        <f t="shared" si="228"/>
        <v>-0.19007258021737919</v>
      </c>
      <c r="I942" s="62">
        <f t="shared" si="229"/>
        <v>0.66299547145540938</v>
      </c>
      <c r="J942" s="54">
        <f t="shared" si="230"/>
        <v>0.19007258021737919</v>
      </c>
      <c r="K942" s="2">
        <f t="shared" si="231"/>
        <v>4.8934928384959414E-2</v>
      </c>
      <c r="L942" s="54">
        <f t="shared" si="232"/>
        <v>-3.3687736537225742E-8</v>
      </c>
      <c r="M942" s="54">
        <f t="shared" si="233"/>
        <v>1.8842349568643791E-20</v>
      </c>
      <c r="N942" s="55">
        <f t="shared" si="234"/>
        <v>617.04756531222802</v>
      </c>
    </row>
    <row r="943" spans="1:14">
      <c r="A943" s="2">
        <v>932</v>
      </c>
      <c r="B943" s="2">
        <f t="shared" si="222"/>
        <v>9.3100000000001612E-4</v>
      </c>
      <c r="C943" s="54">
        <f t="shared" si="223"/>
        <v>5.444585726874194E-5</v>
      </c>
      <c r="D943" s="54">
        <f t="shared" si="224"/>
        <v>6.1724875927844603E-4</v>
      </c>
      <c r="E943" s="54">
        <f t="shared" si="225"/>
        <v>9.9999943990176991E-5</v>
      </c>
      <c r="F943" s="54">
        <f t="shared" si="226"/>
        <v>4.8953935642981155E-4</v>
      </c>
      <c r="G943" s="2">
        <f t="shared" si="227"/>
        <v>2.3519624475453034E-5</v>
      </c>
      <c r="H943" s="54">
        <f t="shared" si="228"/>
        <v>-0.1892045715408798</v>
      </c>
      <c r="I943" s="62">
        <f t="shared" si="229"/>
        <v>0.66299547153650806</v>
      </c>
      <c r="J943" s="54">
        <f t="shared" si="230"/>
        <v>0.1892045715408798</v>
      </c>
      <c r="K943" s="2">
        <f t="shared" si="231"/>
        <v>4.8953935642981151E-2</v>
      </c>
      <c r="L943" s="54">
        <f t="shared" si="232"/>
        <v>-3.3606637846982328E-8</v>
      </c>
      <c r="M943" s="54">
        <f t="shared" si="233"/>
        <v>1.8862594998287491E-20</v>
      </c>
      <c r="N943" s="55">
        <f t="shared" si="234"/>
        <v>617.71056081737117</v>
      </c>
    </row>
    <row r="944" spans="1:14">
      <c r="A944" s="2">
        <v>933</v>
      </c>
      <c r="B944" s="2">
        <f t="shared" ref="B944:B1007" si="235">B943+$B$7</f>
        <v>9.3200000000001615E-4</v>
      </c>
      <c r="C944" s="54">
        <f t="shared" si="223"/>
        <v>5.4256652697201059E-5</v>
      </c>
      <c r="D944" s="54">
        <f t="shared" si="224"/>
        <v>6.1791175474998252E-4</v>
      </c>
      <c r="E944" s="54">
        <f t="shared" si="225"/>
        <v>9.9999943956570356E-5</v>
      </c>
      <c r="F944" s="54">
        <f t="shared" si="226"/>
        <v>4.897285610013524E-4</v>
      </c>
      <c r="G944" s="2">
        <f t="shared" si="227"/>
        <v>2.3568578411096016E-5</v>
      </c>
      <c r="H944" s="54">
        <f t="shared" si="228"/>
        <v>-0.18833966644947309</v>
      </c>
      <c r="I944" s="62">
        <f t="shared" si="229"/>
        <v>0.66299547161732242</v>
      </c>
      <c r="J944" s="54">
        <f t="shared" si="230"/>
        <v>0.18833966644947309</v>
      </c>
      <c r="K944" s="2">
        <f t="shared" si="231"/>
        <v>4.8972856100135242E-2</v>
      </c>
      <c r="L944" s="54">
        <f t="shared" si="232"/>
        <v>-3.3525823474987878E-8</v>
      </c>
      <c r="M944" s="54">
        <f t="shared" si="233"/>
        <v>1.8882840427931197E-20</v>
      </c>
      <c r="N944" s="55">
        <f t="shared" si="234"/>
        <v>618.37355632251433</v>
      </c>
    </row>
    <row r="945" spans="1:14">
      <c r="A945" s="2">
        <v>934</v>
      </c>
      <c r="B945" s="2">
        <f t="shared" si="235"/>
        <v>9.3300000000001617E-4</v>
      </c>
      <c r="C945" s="54">
        <f t="shared" si="223"/>
        <v>5.4068313030751586E-5</v>
      </c>
      <c r="D945" s="54">
        <f t="shared" si="224"/>
        <v>6.1857475022159989E-4</v>
      </c>
      <c r="E945" s="54">
        <f t="shared" si="225"/>
        <v>9.9999943923044534E-5</v>
      </c>
      <c r="F945" s="54">
        <f t="shared" si="226"/>
        <v>4.8991690066780191E-4</v>
      </c>
      <c r="G945" s="2">
        <f t="shared" si="227"/>
        <v>2.3617551267196152E-5</v>
      </c>
      <c r="H945" s="54">
        <f t="shared" si="228"/>
        <v>-0.18747786207866377</v>
      </c>
      <c r="I945" s="62">
        <f t="shared" si="229"/>
        <v>0.66299547169785267</v>
      </c>
      <c r="J945" s="54">
        <f t="shared" si="230"/>
        <v>0.18747786207866377</v>
      </c>
      <c r="K945" s="2">
        <f t="shared" si="231"/>
        <v>4.899169006678019E-2</v>
      </c>
      <c r="L945" s="54">
        <f t="shared" si="232"/>
        <v>-3.3445293227900438E-8</v>
      </c>
      <c r="M945" s="54">
        <f t="shared" si="233"/>
        <v>1.8903085857574897E-20</v>
      </c>
      <c r="N945" s="55">
        <f t="shared" si="234"/>
        <v>619.03655182765749</v>
      </c>
    </row>
    <row r="946" spans="1:14">
      <c r="A946" s="2">
        <v>935</v>
      </c>
      <c r="B946" s="2">
        <f t="shared" si="235"/>
        <v>9.340000000000162E-4</v>
      </c>
      <c r="C946" s="54">
        <f t="shared" si="223"/>
        <v>5.388083516867292E-5</v>
      </c>
      <c r="D946" s="54">
        <f t="shared" si="224"/>
        <v>6.1923774569329771E-4</v>
      </c>
      <c r="E946" s="54">
        <f t="shared" si="225"/>
        <v>9.9999943889599242E-5</v>
      </c>
      <c r="F946" s="54">
        <f t="shared" si="226"/>
        <v>4.9010437852988061E-4</v>
      </c>
      <c r="G946" s="2">
        <f t="shared" si="227"/>
        <v>2.3666542957262931E-5</v>
      </c>
      <c r="H946" s="54">
        <f t="shared" si="228"/>
        <v>-0.18661915550024757</v>
      </c>
      <c r="I946" s="62">
        <f t="shared" si="229"/>
        <v>0.66299547177809892</v>
      </c>
      <c r="J946" s="54">
        <f t="shared" si="230"/>
        <v>0.18661915550024757</v>
      </c>
      <c r="K946" s="2">
        <f t="shared" si="231"/>
        <v>4.9010437852988059E-2</v>
      </c>
      <c r="L946" s="54">
        <f t="shared" si="232"/>
        <v>-3.3365046905921175E-8</v>
      </c>
      <c r="M946" s="54">
        <f t="shared" si="233"/>
        <v>1.8923331287218603E-20</v>
      </c>
      <c r="N946" s="55">
        <f t="shared" si="234"/>
        <v>619.69954733280076</v>
      </c>
    </row>
    <row r="947" spans="1:14">
      <c r="A947" s="2">
        <v>936</v>
      </c>
      <c r="B947" s="2">
        <f t="shared" si="235"/>
        <v>9.3500000000001622E-4</v>
      </c>
      <c r="C947" s="54">
        <f t="shared" si="223"/>
        <v>5.3694216013172672E-5</v>
      </c>
      <c r="D947" s="54">
        <f t="shared" si="224"/>
        <v>6.1990074116507576E-4</v>
      </c>
      <c r="E947" s="54">
        <f t="shared" si="225"/>
        <v>9.9999943856234194E-5</v>
      </c>
      <c r="F947" s="54">
        <f t="shared" si="226"/>
        <v>4.9029099768538081E-4</v>
      </c>
      <c r="G947" s="2">
        <f t="shared" si="227"/>
        <v>2.3715553395115918E-5</v>
      </c>
      <c r="H947" s="54">
        <f t="shared" si="228"/>
        <v>-0.18576354372281995</v>
      </c>
      <c r="I947" s="62">
        <f t="shared" si="229"/>
        <v>0.66299547185806151</v>
      </c>
      <c r="J947" s="54">
        <f t="shared" si="230"/>
        <v>0.18576354372281995</v>
      </c>
      <c r="K947" s="2">
        <f t="shared" si="231"/>
        <v>4.902909976853808E-2</v>
      </c>
      <c r="L947" s="54">
        <f t="shared" si="232"/>
        <v>-3.3285084302843419E-8</v>
      </c>
      <c r="M947" s="54">
        <f t="shared" si="233"/>
        <v>1.8943576716862303E-20</v>
      </c>
      <c r="N947" s="55">
        <f t="shared" si="234"/>
        <v>620.36254283794369</v>
      </c>
    </row>
    <row r="948" spans="1:14">
      <c r="A948" s="2">
        <v>937</v>
      </c>
      <c r="B948" s="2">
        <f t="shared" si="235"/>
        <v>9.3600000000001625E-4</v>
      </c>
      <c r="C948" s="54">
        <f t="shared" si="223"/>
        <v>5.350845246944985E-5</v>
      </c>
      <c r="D948" s="54">
        <f t="shared" si="224"/>
        <v>6.2056373663693383E-4</v>
      </c>
      <c r="E948" s="54">
        <f t="shared" si="225"/>
        <v>9.9999943822949106E-5</v>
      </c>
      <c r="F948" s="54">
        <f t="shared" si="226"/>
        <v>4.9047676122910362E-4</v>
      </c>
      <c r="G948" s="2">
        <f t="shared" si="227"/>
        <v>2.3764582494884458E-5</v>
      </c>
      <c r="H948" s="54">
        <f t="shared" si="228"/>
        <v>-0.18491102369228465</v>
      </c>
      <c r="I948" s="62">
        <f t="shared" si="229"/>
        <v>0.66299547193774067</v>
      </c>
      <c r="J948" s="54">
        <f t="shared" si="230"/>
        <v>0.18491102369228465</v>
      </c>
      <c r="K948" s="2">
        <f t="shared" si="231"/>
        <v>4.9047676122910361E-2</v>
      </c>
      <c r="L948" s="54">
        <f t="shared" si="232"/>
        <v>-3.3205405206101571E-8</v>
      </c>
      <c r="M948" s="54">
        <f t="shared" si="233"/>
        <v>1.8963822146506009E-20</v>
      </c>
      <c r="N948" s="55">
        <f t="shared" si="234"/>
        <v>621.02553834308708</v>
      </c>
    </row>
    <row r="949" spans="1:14">
      <c r="A949" s="2">
        <v>938</v>
      </c>
      <c r="B949" s="2">
        <f t="shared" si="235"/>
        <v>9.3700000000001627E-4</v>
      </c>
      <c r="C949" s="54">
        <f t="shared" si="223"/>
        <v>5.3323541445757564E-5</v>
      </c>
      <c r="D949" s="54">
        <f t="shared" si="224"/>
        <v>6.2122673210887158E-4</v>
      </c>
      <c r="E949" s="54">
        <f t="shared" si="225"/>
        <v>9.9999943789743707E-5</v>
      </c>
      <c r="F949" s="54">
        <f t="shared" si="226"/>
        <v>4.9066167225279595E-4</v>
      </c>
      <c r="G949" s="2">
        <f t="shared" si="227"/>
        <v>2.3813630171007367E-5</v>
      </c>
      <c r="H949" s="54">
        <f t="shared" si="228"/>
        <v>-0.18406159229236066</v>
      </c>
      <c r="I949" s="62">
        <f t="shared" si="229"/>
        <v>0.66299547201713649</v>
      </c>
      <c r="J949" s="54">
        <f t="shared" si="230"/>
        <v>0.18406159229236066</v>
      </c>
      <c r="K949" s="2">
        <f t="shared" si="231"/>
        <v>4.9066167225279594E-2</v>
      </c>
      <c r="L949" s="54">
        <f t="shared" si="232"/>
        <v>-3.3126009396819942E-8</v>
      </c>
      <c r="M949" s="54">
        <f t="shared" si="233"/>
        <v>1.8984067576149709E-20</v>
      </c>
      <c r="N949" s="55">
        <f t="shared" si="234"/>
        <v>621.68853384823001</v>
      </c>
    </row>
    <row r="950" spans="1:14">
      <c r="A950" s="2">
        <v>939</v>
      </c>
      <c r="B950" s="2">
        <f t="shared" si="235"/>
        <v>9.3800000000001629E-4</v>
      </c>
      <c r="C950" s="54">
        <f t="shared" si="223"/>
        <v>5.3139479853465205E-5</v>
      </c>
      <c r="D950" s="54">
        <f t="shared" si="224"/>
        <v>6.2188972758088869E-4</v>
      </c>
      <c r="E950" s="54">
        <f t="shared" si="225"/>
        <v>9.9999943756617698E-5</v>
      </c>
      <c r="F950" s="54">
        <f t="shared" si="226"/>
        <v>4.9084573384508827E-4</v>
      </c>
      <c r="G950" s="2">
        <f t="shared" si="227"/>
        <v>2.3862696338232646E-5</v>
      </c>
      <c r="H950" s="54">
        <f t="shared" si="228"/>
        <v>-0.18321524634508951</v>
      </c>
      <c r="I950" s="62">
        <f t="shared" si="229"/>
        <v>0.66299547209624921</v>
      </c>
      <c r="J950" s="54">
        <f t="shared" si="230"/>
        <v>0.18321524634508951</v>
      </c>
      <c r="K950" s="2">
        <f t="shared" si="231"/>
        <v>4.9084573384508827E-2</v>
      </c>
      <c r="L950" s="54">
        <f t="shared" si="232"/>
        <v>-3.3046896649861602E-8</v>
      </c>
      <c r="M950" s="54">
        <f t="shared" si="233"/>
        <v>1.9004313005793415E-20</v>
      </c>
      <c r="N950" s="55">
        <f t="shared" si="234"/>
        <v>622.35152935337328</v>
      </c>
    </row>
    <row r="951" spans="1:14">
      <c r="A951" s="2">
        <v>940</v>
      </c>
      <c r="B951" s="2">
        <f t="shared" si="235"/>
        <v>9.3900000000001632E-4</v>
      </c>
      <c r="C951" s="54">
        <f t="shared" si="223"/>
        <v>5.2956264607120116E-5</v>
      </c>
      <c r="D951" s="54">
        <f t="shared" si="224"/>
        <v>6.2255272305298496E-4</v>
      </c>
      <c r="E951" s="54">
        <f t="shared" si="225"/>
        <v>9.9999943723570796E-5</v>
      </c>
      <c r="F951" s="54">
        <f t="shared" si="226"/>
        <v>4.9102894909143339E-4</v>
      </c>
      <c r="G951" s="2">
        <f t="shared" si="227"/>
        <v>2.3911780911617155E-5</v>
      </c>
      <c r="H951" s="54">
        <f t="shared" si="228"/>
        <v>-0.18237198261134036</v>
      </c>
      <c r="I951" s="62">
        <f t="shared" si="229"/>
        <v>0.66299547217507915</v>
      </c>
      <c r="J951" s="54">
        <f t="shared" si="230"/>
        <v>0.18237198261134036</v>
      </c>
      <c r="K951" s="2">
        <f t="shared" si="231"/>
        <v>4.9102894909143338E-2</v>
      </c>
      <c r="L951" s="54">
        <f t="shared" si="232"/>
        <v>-3.2968066733877037E-8</v>
      </c>
      <c r="M951" s="54">
        <f t="shared" si="233"/>
        <v>1.9024558435437116E-20</v>
      </c>
      <c r="N951" s="55">
        <f t="shared" si="234"/>
        <v>623.01452485851644</v>
      </c>
    </row>
    <row r="952" spans="1:14">
      <c r="A952" s="2">
        <v>941</v>
      </c>
      <c r="B952" s="2">
        <f t="shared" si="235"/>
        <v>9.4000000000001634E-4</v>
      </c>
      <c r="C952" s="54">
        <f t="shared" si="223"/>
        <v>5.2773892624508777E-5</v>
      </c>
      <c r="D952" s="54">
        <f t="shared" si="224"/>
        <v>6.2321571852516004E-4</v>
      </c>
      <c r="E952" s="54">
        <f t="shared" si="225"/>
        <v>9.9999943690602729E-5</v>
      </c>
      <c r="F952" s="54">
        <f t="shared" si="226"/>
        <v>4.9121132107404471E-4</v>
      </c>
      <c r="G952" s="2">
        <f t="shared" si="227"/>
        <v>2.39608838065263E-5</v>
      </c>
      <c r="H952" s="54">
        <f t="shared" si="228"/>
        <v>-0.1815317977913154</v>
      </c>
      <c r="I952" s="62">
        <f t="shared" si="229"/>
        <v>0.66299547225362643</v>
      </c>
      <c r="J952" s="54">
        <f t="shared" si="230"/>
        <v>0.1815317977913154</v>
      </c>
      <c r="K952" s="2">
        <f t="shared" si="231"/>
        <v>4.9121132107404472E-2</v>
      </c>
      <c r="L952" s="54">
        <f t="shared" si="232"/>
        <v>-3.2889519411352883E-8</v>
      </c>
      <c r="M952" s="54">
        <f t="shared" si="233"/>
        <v>1.9044803865080822E-20</v>
      </c>
      <c r="N952" s="55">
        <f t="shared" si="234"/>
        <v>623.6775203636596</v>
      </c>
    </row>
    <row r="953" spans="1:14">
      <c r="A953" s="2">
        <v>942</v>
      </c>
      <c r="B953" s="2">
        <f t="shared" si="235"/>
        <v>9.4100000000001637E-4</v>
      </c>
      <c r="C953" s="54">
        <f t="shared" si="223"/>
        <v>5.2592360826717464E-5</v>
      </c>
      <c r="D953" s="54">
        <f t="shared" si="224"/>
        <v>6.2387871399741362E-4</v>
      </c>
      <c r="E953" s="54">
        <f t="shared" si="225"/>
        <v>9.9999943657713212E-5</v>
      </c>
      <c r="F953" s="54">
        <f t="shared" si="226"/>
        <v>4.9139285287183598E-4</v>
      </c>
      <c r="G953" s="2">
        <f t="shared" si="227"/>
        <v>2.4010004938633706E-5</v>
      </c>
      <c r="H953" s="54">
        <f t="shared" si="228"/>
        <v>-0.1806946885250536</v>
      </c>
      <c r="I953" s="62">
        <f t="shared" si="229"/>
        <v>0.66299547233189138</v>
      </c>
      <c r="J953" s="54">
        <f t="shared" si="230"/>
        <v>0.1806946885250536</v>
      </c>
      <c r="K953" s="2">
        <f t="shared" si="231"/>
        <v>4.9139285287183601E-2</v>
      </c>
      <c r="L953" s="54">
        <f t="shared" si="232"/>
        <v>-3.2811254438660447E-8</v>
      </c>
      <c r="M953" s="54">
        <f t="shared" si="233"/>
        <v>1.9065049294724522E-20</v>
      </c>
      <c r="N953" s="55">
        <f t="shared" si="234"/>
        <v>624.34051586880275</v>
      </c>
    </row>
    <row r="954" spans="1:14">
      <c r="A954" s="2">
        <v>943</v>
      </c>
      <c r="B954" s="2">
        <f t="shared" si="235"/>
        <v>9.4200000000001639E-4</v>
      </c>
      <c r="C954" s="54">
        <f t="shared" si="223"/>
        <v>5.2411666138192408E-5</v>
      </c>
      <c r="D954" s="54">
        <f t="shared" si="224"/>
        <v>6.2454170946974548E-4</v>
      </c>
      <c r="E954" s="54">
        <f t="shared" si="225"/>
        <v>9.9999943624901961E-5</v>
      </c>
      <c r="F954" s="54">
        <f t="shared" si="226"/>
        <v>4.9157354756036102E-4</v>
      </c>
      <c r="G954" s="2">
        <f t="shared" si="227"/>
        <v>2.405914422392089E-5</v>
      </c>
      <c r="H954" s="54">
        <f t="shared" si="228"/>
        <v>-0.17986065139293428</v>
      </c>
      <c r="I954" s="62">
        <f t="shared" si="229"/>
        <v>0.66299547240987433</v>
      </c>
      <c r="J954" s="54">
        <f t="shared" si="230"/>
        <v>0.17986065139293428</v>
      </c>
      <c r="K954" s="2">
        <f t="shared" si="231"/>
        <v>4.9157354756036102E-2</v>
      </c>
      <c r="L954" s="54">
        <f t="shared" si="232"/>
        <v>-3.2733271566104263E-8</v>
      </c>
      <c r="M954" s="54">
        <f t="shared" si="233"/>
        <v>1.9085294724368228E-20</v>
      </c>
      <c r="N954" s="55">
        <f t="shared" si="234"/>
        <v>625.00351137394603</v>
      </c>
    </row>
    <row r="955" spans="1:14">
      <c r="A955" s="2">
        <v>944</v>
      </c>
      <c r="B955" s="2">
        <f t="shared" si="235"/>
        <v>9.4300000000001642E-4</v>
      </c>
      <c r="C955" s="54">
        <f t="shared" si="223"/>
        <v>5.2231805486799475E-5</v>
      </c>
      <c r="D955" s="54">
        <f t="shared" si="224"/>
        <v>6.252047049421554E-4</v>
      </c>
      <c r="E955" s="54">
        <f t="shared" si="225"/>
        <v>9.9999943592168691E-5</v>
      </c>
      <c r="F955" s="54">
        <f t="shared" si="226"/>
        <v>4.9175340821175394E-4</v>
      </c>
      <c r="G955" s="2">
        <f t="shared" si="227"/>
        <v>2.4108301578676925E-5</v>
      </c>
      <c r="H955" s="54">
        <f t="shared" si="228"/>
        <v>-0.17902968291617902</v>
      </c>
      <c r="I955" s="62">
        <f t="shared" si="229"/>
        <v>0.66299547248757529</v>
      </c>
      <c r="J955" s="54">
        <f t="shared" si="230"/>
        <v>0.17902968291617902</v>
      </c>
      <c r="K955" s="2">
        <f t="shared" si="231"/>
        <v>4.9175340821175396E-2</v>
      </c>
      <c r="L955" s="54">
        <f t="shared" si="232"/>
        <v>-3.2655570537970517E-8</v>
      </c>
      <c r="M955" s="54">
        <f t="shared" si="233"/>
        <v>1.9105540154011928E-20</v>
      </c>
      <c r="N955" s="55">
        <f t="shared" si="234"/>
        <v>625.66650687908907</v>
      </c>
    </row>
    <row r="956" spans="1:14">
      <c r="A956" s="2">
        <v>945</v>
      </c>
      <c r="B956" s="2">
        <f t="shared" si="235"/>
        <v>9.4400000000001644E-4</v>
      </c>
      <c r="C956" s="54">
        <f t="shared" si="223"/>
        <v>5.2052775803883296E-5</v>
      </c>
      <c r="D956" s="54">
        <f t="shared" si="224"/>
        <v>6.2586770041464295E-4</v>
      </c>
      <c r="E956" s="54">
        <f t="shared" si="225"/>
        <v>9.9999943559513118E-5</v>
      </c>
      <c r="F956" s="54">
        <f t="shared" si="226"/>
        <v>4.9193243789467012E-4</v>
      </c>
      <c r="G956" s="2">
        <f t="shared" si="227"/>
        <v>2.4157476919498101E-5</v>
      </c>
      <c r="H956" s="54">
        <f t="shared" si="228"/>
        <v>-0.17820177955735303</v>
      </c>
      <c r="I956" s="62">
        <f t="shared" si="229"/>
        <v>0.6629954725649948</v>
      </c>
      <c r="J956" s="54">
        <f t="shared" si="230"/>
        <v>0.17820177955735303</v>
      </c>
      <c r="K956" s="2">
        <f t="shared" si="231"/>
        <v>4.919324378946701E-2</v>
      </c>
      <c r="L956" s="54">
        <f t="shared" si="232"/>
        <v>-3.2578151092575408E-8</v>
      </c>
      <c r="M956" s="54">
        <f t="shared" si="233"/>
        <v>1.9125785583655634E-20</v>
      </c>
      <c r="N956" s="55">
        <f t="shared" si="234"/>
        <v>626.32950238423234</v>
      </c>
    </row>
    <row r="957" spans="1:14">
      <c r="A957" s="2">
        <v>946</v>
      </c>
      <c r="B957" s="2">
        <f t="shared" si="235"/>
        <v>9.4500000000001646E-4</v>
      </c>
      <c r="C957" s="54">
        <f t="shared" ref="C957:C1020" si="236">C956+H956*$B$7</f>
        <v>5.1874574024325941E-5</v>
      </c>
      <c r="D957" s="54">
        <f t="shared" ref="D957:D1020" si="237">D956+$B$7*I956</f>
        <v>6.2653069588720792E-4</v>
      </c>
      <c r="E957" s="54">
        <f t="shared" ref="E957:E1020" si="238">E956+$B$7*L956</f>
        <v>9.999994352693497E-5</v>
      </c>
      <c r="F957" s="54">
        <f t="shared" ref="F957:F1020" si="239">F956+$B$7*J956</f>
        <v>4.9211063967422746E-4</v>
      </c>
      <c r="G957" s="2">
        <f t="shared" ref="G957:G1020" si="240">G956+K956*$B$7</f>
        <v>2.4206670163287567E-5</v>
      </c>
      <c r="H957" s="54">
        <f t="shared" ref="H957:H1020" si="241">-$B$1*C957*D957+$B$2*F957+$B$3*F957</f>
        <v>-0.17737693772086588</v>
      </c>
      <c r="I957" s="62">
        <f t="shared" ref="I957:I1020" si="242">(-1)*(C957*D957)+$B$6/$B$8</f>
        <v>0.66299547264213288</v>
      </c>
      <c r="J957" s="54">
        <f t="shared" ref="J957:J1020" si="243">$B$1*C957*D957-$B$2*F957-$B$3*F957</f>
        <v>0.17737693772086588</v>
      </c>
      <c r="K957" s="2">
        <f t="shared" ref="K957:K1020" si="244">$B$3*F957</f>
        <v>4.9211063967422745E-2</v>
      </c>
      <c r="L957" s="54">
        <f t="shared" ref="L957:L1020" si="245">(-1)*(C957*D957)</f>
        <v>-3.2501012962313415E-8</v>
      </c>
      <c r="M957" s="54">
        <f t="shared" ref="M957:M1020" si="246">$B$9+($B$6*B957)/$B$5</f>
        <v>1.9146031013299334E-20</v>
      </c>
      <c r="N957" s="55">
        <f t="shared" ref="N957:N1020" si="247">M957/$B$8*100</f>
        <v>626.99249788937527</v>
      </c>
    </row>
    <row r="958" spans="1:14">
      <c r="A958" s="2">
        <v>947</v>
      </c>
      <c r="B958" s="2">
        <f t="shared" si="235"/>
        <v>9.4600000000001649E-4</v>
      </c>
      <c r="C958" s="54">
        <f t="shared" si="236"/>
        <v>5.1697197086605076E-5</v>
      </c>
      <c r="D958" s="54">
        <f t="shared" si="237"/>
        <v>6.2719369135985008E-4</v>
      </c>
      <c r="E958" s="54">
        <f t="shared" si="238"/>
        <v>9.9999943494433964E-5</v>
      </c>
      <c r="F958" s="54">
        <f t="shared" si="239"/>
        <v>4.9228801661194838E-4</v>
      </c>
      <c r="G958" s="2">
        <f t="shared" si="240"/>
        <v>2.425588122725499E-5</v>
      </c>
      <c r="H958" s="54">
        <f t="shared" si="241"/>
        <v>-0.17655515375347078</v>
      </c>
      <c r="I958" s="62">
        <f t="shared" si="242"/>
        <v>0.66299547271898995</v>
      </c>
      <c r="J958" s="54">
        <f t="shared" si="243"/>
        <v>0.17655515375347078</v>
      </c>
      <c r="K958" s="2">
        <f t="shared" si="244"/>
        <v>4.9228801661194838E-2</v>
      </c>
      <c r="L958" s="54">
        <f t="shared" si="245"/>
        <v>-3.2424155873705525E-8</v>
      </c>
      <c r="M958" s="54">
        <f t="shared" si="246"/>
        <v>1.916627644294304E-20</v>
      </c>
      <c r="N958" s="55">
        <f t="shared" si="247"/>
        <v>627.65549339451866</v>
      </c>
    </row>
    <row r="959" spans="1:14">
      <c r="A959" s="2">
        <v>948</v>
      </c>
      <c r="B959" s="2">
        <f t="shared" si="235"/>
        <v>9.4700000000001651E-4</v>
      </c>
      <c r="C959" s="54">
        <f t="shared" si="236"/>
        <v>5.1520641932851603E-5</v>
      </c>
      <c r="D959" s="54">
        <f t="shared" si="237"/>
        <v>6.278566868325691E-4</v>
      </c>
      <c r="E959" s="54">
        <f t="shared" si="238"/>
        <v>9.9999943462009814E-5</v>
      </c>
      <c r="F959" s="54">
        <f t="shared" si="239"/>
        <v>4.9246457176570181E-4</v>
      </c>
      <c r="G959" s="2">
        <f t="shared" si="240"/>
        <v>2.4305110028916186E-5</v>
      </c>
      <c r="H959" s="54">
        <f t="shared" si="241"/>
        <v>-0.1757364239447628</v>
      </c>
      <c r="I959" s="62">
        <f t="shared" si="242"/>
        <v>0.66299547279556637</v>
      </c>
      <c r="J959" s="54">
        <f t="shared" si="243"/>
        <v>0.1757364239447628</v>
      </c>
      <c r="K959" s="2">
        <f t="shared" si="244"/>
        <v>4.9246457176570183E-2</v>
      </c>
      <c r="L959" s="54">
        <f t="shared" si="245"/>
        <v>-3.2347579547447334E-8</v>
      </c>
      <c r="M959" s="54">
        <f t="shared" si="246"/>
        <v>1.918652187258674E-20</v>
      </c>
      <c r="N959" s="55">
        <f t="shared" si="247"/>
        <v>628.3184888996617</v>
      </c>
    </row>
    <row r="960" spans="1:14">
      <c r="A960" s="2">
        <v>949</v>
      </c>
      <c r="B960" s="2">
        <f t="shared" si="235"/>
        <v>9.4800000000001654E-4</v>
      </c>
      <c r="C960" s="54">
        <f t="shared" si="236"/>
        <v>5.1344905508906838E-5</v>
      </c>
      <c r="D960" s="54">
        <f t="shared" si="237"/>
        <v>6.2851968230536468E-4</v>
      </c>
      <c r="E960" s="54">
        <f t="shared" si="238"/>
        <v>9.9999943429662235E-5</v>
      </c>
      <c r="F960" s="54">
        <f t="shared" si="239"/>
        <v>4.9264030818964657E-4</v>
      </c>
      <c r="G960" s="2">
        <f t="shared" si="240"/>
        <v>2.4354356486092755E-5</v>
      </c>
      <c r="H960" s="54">
        <f t="shared" si="241"/>
        <v>-0.17492074452767695</v>
      </c>
      <c r="I960" s="62">
        <f t="shared" si="242"/>
        <v>0.66299547287186222</v>
      </c>
      <c r="J960" s="54">
        <f t="shared" si="243"/>
        <v>0.17492074452767695</v>
      </c>
      <c r="K960" s="2">
        <f t="shared" si="244"/>
        <v>4.926403081896466E-2</v>
      </c>
      <c r="L960" s="54">
        <f t="shared" si="245"/>
        <v>-3.2271283698457094E-8</v>
      </c>
      <c r="M960" s="54">
        <f t="shared" si="246"/>
        <v>1.9206767302230447E-20</v>
      </c>
      <c r="N960" s="55">
        <f t="shared" si="247"/>
        <v>628.98148440480486</v>
      </c>
    </row>
    <row r="961" spans="1:14">
      <c r="A961" s="2">
        <v>950</v>
      </c>
      <c r="B961" s="2">
        <f t="shared" si="235"/>
        <v>9.4900000000001656E-4</v>
      </c>
      <c r="C961" s="54">
        <f t="shared" si="236"/>
        <v>5.1169984764379163E-5</v>
      </c>
      <c r="D961" s="54">
        <f t="shared" si="237"/>
        <v>6.2918267777823658E-4</v>
      </c>
      <c r="E961" s="54">
        <f t="shared" si="238"/>
        <v>9.9999943397390957E-5</v>
      </c>
      <c r="F961" s="54">
        <f t="shared" si="239"/>
        <v>4.9281522893417421E-4</v>
      </c>
      <c r="G961" s="2">
        <f t="shared" si="240"/>
        <v>2.4403620516911718E-5</v>
      </c>
      <c r="H961" s="54">
        <f t="shared" si="241"/>
        <v>-0.17410811167898427</v>
      </c>
      <c r="I961" s="62">
        <f t="shared" si="242"/>
        <v>0.66299547294787786</v>
      </c>
      <c r="J961" s="54">
        <f t="shared" si="243"/>
        <v>0.17410811167898427</v>
      </c>
      <c r="K961" s="2">
        <f t="shared" si="244"/>
        <v>4.9281522893417418E-2</v>
      </c>
      <c r="L961" s="54">
        <f t="shared" si="245"/>
        <v>-3.2195268035923651E-8</v>
      </c>
      <c r="M961" s="54">
        <f t="shared" si="246"/>
        <v>1.9227012731874147E-20</v>
      </c>
      <c r="N961" s="55">
        <f t="shared" si="247"/>
        <v>629.64447990994802</v>
      </c>
    </row>
    <row r="962" spans="1:14">
      <c r="A962" s="2">
        <v>951</v>
      </c>
      <c r="B962" s="2">
        <f t="shared" si="235"/>
        <v>9.5000000000001659E-4</v>
      </c>
      <c r="C962" s="54">
        <f t="shared" si="236"/>
        <v>5.0995876652700176E-5</v>
      </c>
      <c r="D962" s="54">
        <f t="shared" si="237"/>
        <v>6.2984567325118448E-4</v>
      </c>
      <c r="E962" s="54">
        <f t="shared" si="238"/>
        <v>9.9999943365195696E-5</v>
      </c>
      <c r="F962" s="54">
        <f t="shared" si="239"/>
        <v>4.9298933704585324E-4</v>
      </c>
      <c r="G962" s="2">
        <f t="shared" si="240"/>
        <v>2.4452902039805134E-5</v>
      </c>
      <c r="H962" s="54">
        <f t="shared" si="241"/>
        <v>-0.17329852151978703</v>
      </c>
      <c r="I962" s="62">
        <f t="shared" si="242"/>
        <v>0.66299547302361361</v>
      </c>
      <c r="J962" s="54">
        <f t="shared" si="243"/>
        <v>0.17329852151978703</v>
      </c>
      <c r="K962" s="2">
        <f t="shared" si="244"/>
        <v>4.9298933704585324E-2</v>
      </c>
      <c r="L962" s="54">
        <f t="shared" si="245"/>
        <v>-3.2119532263354305E-8</v>
      </c>
      <c r="M962" s="54">
        <f t="shared" si="246"/>
        <v>1.9247258161517853E-20</v>
      </c>
      <c r="N962" s="55">
        <f t="shared" si="247"/>
        <v>630.30747541509129</v>
      </c>
    </row>
    <row r="963" spans="1:14">
      <c r="A963" s="2">
        <v>952</v>
      </c>
      <c r="B963" s="2">
        <f t="shared" si="235"/>
        <v>9.5100000000001661E-4</v>
      </c>
      <c r="C963" s="54">
        <f t="shared" si="236"/>
        <v>5.0822578131180389E-5</v>
      </c>
      <c r="D963" s="54">
        <f t="shared" si="237"/>
        <v>6.3050866872420806E-4</v>
      </c>
      <c r="E963" s="54">
        <f t="shared" si="238"/>
        <v>9.9999943333076166E-5</v>
      </c>
      <c r="F963" s="54">
        <f t="shared" si="239"/>
        <v>4.9316263556737304E-4</v>
      </c>
      <c r="G963" s="2">
        <f t="shared" si="240"/>
        <v>2.4502200973509719E-5</v>
      </c>
      <c r="H963" s="54">
        <f t="shared" si="241"/>
        <v>-0.17249197011601408</v>
      </c>
      <c r="I963" s="62">
        <f t="shared" si="242"/>
        <v>0.66299547309906981</v>
      </c>
      <c r="J963" s="54">
        <f t="shared" si="243"/>
        <v>0.17249197011601408</v>
      </c>
      <c r="K963" s="2">
        <f t="shared" si="244"/>
        <v>4.9316263556737301E-2</v>
      </c>
      <c r="L963" s="54">
        <f t="shared" si="245"/>
        <v>-3.2044076078622594E-8</v>
      </c>
      <c r="M963" s="54">
        <f t="shared" si="246"/>
        <v>1.9267503591161553E-20</v>
      </c>
      <c r="N963" s="55">
        <f t="shared" si="247"/>
        <v>630.97047092023433</v>
      </c>
    </row>
    <row r="964" spans="1:14">
      <c r="A964" s="2">
        <v>953</v>
      </c>
      <c r="B964" s="2">
        <f t="shared" si="235"/>
        <v>9.5200000000001663E-4</v>
      </c>
      <c r="C964" s="54">
        <f t="shared" si="236"/>
        <v>5.0650086161064372E-5</v>
      </c>
      <c r="D964" s="54">
        <f t="shared" si="237"/>
        <v>6.311716641973071E-4</v>
      </c>
      <c r="E964" s="54">
        <f t="shared" si="238"/>
        <v>9.9999943301032096E-5</v>
      </c>
      <c r="F964" s="54">
        <f t="shared" si="239"/>
        <v>4.9333512753748905E-4</v>
      </c>
      <c r="G964" s="2">
        <f t="shared" si="240"/>
        <v>2.4551517237066457E-5</v>
      </c>
      <c r="H964" s="54">
        <f t="shared" si="241"/>
        <v>-0.17168845347891321</v>
      </c>
      <c r="I964" s="62">
        <f t="shared" si="242"/>
        <v>0.66299547317424667</v>
      </c>
      <c r="J964" s="54">
        <f t="shared" si="243"/>
        <v>0.17168845347891321</v>
      </c>
      <c r="K964" s="2">
        <f t="shared" si="244"/>
        <v>4.9333512753748907E-2</v>
      </c>
      <c r="L964" s="54">
        <f t="shared" si="245"/>
        <v>-3.1968899174015995E-8</v>
      </c>
      <c r="M964" s="54">
        <f t="shared" si="246"/>
        <v>1.9287749020805259E-20</v>
      </c>
      <c r="N964" s="55">
        <f t="shared" si="247"/>
        <v>631.63346642537761</v>
      </c>
    </row>
    <row r="965" spans="1:14">
      <c r="A965" s="2">
        <v>954</v>
      </c>
      <c r="B965" s="2">
        <f t="shared" si="235"/>
        <v>9.5300000000001666E-4</v>
      </c>
      <c r="C965" s="54">
        <f t="shared" si="236"/>
        <v>5.0478397707585459E-5</v>
      </c>
      <c r="D965" s="54">
        <f t="shared" si="237"/>
        <v>6.3183465967048139E-4</v>
      </c>
      <c r="E965" s="54">
        <f t="shared" si="238"/>
        <v>9.9999943269063203E-5</v>
      </c>
      <c r="F965" s="54">
        <f t="shared" si="239"/>
        <v>4.9350681599096794E-4</v>
      </c>
      <c r="G965" s="2">
        <f t="shared" si="240"/>
        <v>2.4600850749820206E-5</v>
      </c>
      <c r="H965" s="54">
        <f t="shared" si="241"/>
        <v>-0.17088796756554425</v>
      </c>
      <c r="I965" s="62">
        <f t="shared" si="242"/>
        <v>0.66299547324914465</v>
      </c>
      <c r="J965" s="54">
        <f t="shared" si="243"/>
        <v>0.17088796756554425</v>
      </c>
      <c r="K965" s="2">
        <f t="shared" si="244"/>
        <v>4.9350681599096793E-2</v>
      </c>
      <c r="L965" s="54">
        <f t="shared" si="245"/>
        <v>-3.1894001236283465E-8</v>
      </c>
      <c r="M965" s="54">
        <f t="shared" si="246"/>
        <v>1.9307994450448959E-20</v>
      </c>
      <c r="N965" s="55">
        <f t="shared" si="247"/>
        <v>632.29646193052065</v>
      </c>
    </row>
    <row r="966" spans="1:14">
      <c r="A966" s="2">
        <v>955</v>
      </c>
      <c r="B966" s="2">
        <f t="shared" si="235"/>
        <v>9.5400000000001668E-4</v>
      </c>
      <c r="C966" s="54">
        <f t="shared" si="236"/>
        <v>5.0307509740019913E-5</v>
      </c>
      <c r="D966" s="54">
        <f t="shared" si="237"/>
        <v>6.3249765514373048E-4</v>
      </c>
      <c r="E966" s="54">
        <f t="shared" si="238"/>
        <v>9.99999432371692E-5</v>
      </c>
      <c r="F966" s="54">
        <f t="shared" si="239"/>
        <v>4.9367770395853348E-4</v>
      </c>
      <c r="G966" s="2">
        <f t="shared" si="240"/>
        <v>2.4650201431419304E-5</v>
      </c>
      <c r="H966" s="54">
        <f t="shared" si="241"/>
        <v>-0.17009050827926972</v>
      </c>
      <c r="I966" s="62">
        <f t="shared" si="242"/>
        <v>0.66299547332376396</v>
      </c>
      <c r="J966" s="54">
        <f t="shared" si="243"/>
        <v>0.17009050827926972</v>
      </c>
      <c r="K966" s="2">
        <f t="shared" si="244"/>
        <v>4.9367770395853348E-2</v>
      </c>
      <c r="L966" s="54">
        <f t="shared" si="245"/>
        <v>-3.181938194668298E-8</v>
      </c>
      <c r="M966" s="54">
        <f t="shared" si="246"/>
        <v>1.9328239880092665E-20</v>
      </c>
      <c r="N966" s="55">
        <f t="shared" si="247"/>
        <v>632.95945743566392</v>
      </c>
    </row>
    <row r="967" spans="1:14">
      <c r="A967" s="2">
        <v>956</v>
      </c>
      <c r="B967" s="2">
        <f t="shared" si="235"/>
        <v>9.5500000000001671E-4</v>
      </c>
      <c r="C967" s="54">
        <f t="shared" si="236"/>
        <v>5.0137419231740643E-5</v>
      </c>
      <c r="D967" s="54">
        <f t="shared" si="237"/>
        <v>6.3316065061705428E-4</v>
      </c>
      <c r="E967" s="54">
        <f t="shared" si="238"/>
        <v>9.9999943205349818E-5</v>
      </c>
      <c r="F967" s="54">
        <f t="shared" si="239"/>
        <v>4.9384779446681271E-4</v>
      </c>
      <c r="G967" s="2">
        <f t="shared" si="240"/>
        <v>2.4699569201815156E-5</v>
      </c>
      <c r="H967" s="54">
        <f t="shared" si="241"/>
        <v>-0.16929607147024536</v>
      </c>
      <c r="I967" s="62">
        <f t="shared" si="242"/>
        <v>0.66299547339810494</v>
      </c>
      <c r="J967" s="54">
        <f t="shared" si="243"/>
        <v>0.16929607147024536</v>
      </c>
      <c r="K967" s="2">
        <f t="shared" si="244"/>
        <v>4.9384779446681272E-2</v>
      </c>
      <c r="L967" s="54">
        <f t="shared" si="245"/>
        <v>-3.1745040981028918E-8</v>
      </c>
      <c r="M967" s="54">
        <f t="shared" si="246"/>
        <v>1.9348485309736365E-20</v>
      </c>
      <c r="N967" s="55">
        <f t="shared" si="247"/>
        <v>633.62245294080697</v>
      </c>
    </row>
    <row r="968" spans="1:14">
      <c r="A968" s="2">
        <v>957</v>
      </c>
      <c r="B968" s="2">
        <f t="shared" si="235"/>
        <v>9.5600000000001673E-4</v>
      </c>
      <c r="C968" s="54">
        <f t="shared" si="236"/>
        <v>4.99681231602704E-5</v>
      </c>
      <c r="D968" s="54">
        <f t="shared" si="237"/>
        <v>6.3382364609045234E-4</v>
      </c>
      <c r="E968" s="54">
        <f t="shared" si="238"/>
        <v>9.9999943173604772E-5</v>
      </c>
      <c r="F968" s="54">
        <f t="shared" si="239"/>
        <v>4.9401709053828295E-4</v>
      </c>
      <c r="G968" s="2">
        <f t="shared" si="240"/>
        <v>2.4748953981261836E-5</v>
      </c>
      <c r="H968" s="54">
        <f t="shared" si="241"/>
        <v>-0.16850465293590877</v>
      </c>
      <c r="I968" s="62">
        <f t="shared" si="242"/>
        <v>0.66299547347216781</v>
      </c>
      <c r="J968" s="54">
        <f t="shared" si="243"/>
        <v>0.16850465293590877</v>
      </c>
      <c r="K968" s="2">
        <f t="shared" si="244"/>
        <v>4.9401709053828298E-2</v>
      </c>
      <c r="L968" s="54">
        <f t="shared" si="245"/>
        <v>-3.1670978009739363E-8</v>
      </c>
      <c r="M968" s="54">
        <f t="shared" si="246"/>
        <v>1.9368730739380071E-20</v>
      </c>
      <c r="N968" s="55">
        <f t="shared" si="247"/>
        <v>634.28544844595024</v>
      </c>
    </row>
    <row r="969" spans="1:14">
      <c r="A969" s="2">
        <v>958</v>
      </c>
      <c r="B969" s="2">
        <f t="shared" si="235"/>
        <v>9.5700000000001676E-4</v>
      </c>
      <c r="C969" s="54">
        <f t="shared" si="236"/>
        <v>4.9799618507334489E-5</v>
      </c>
      <c r="D969" s="54">
        <f t="shared" si="237"/>
        <v>6.3448664156392446E-4</v>
      </c>
      <c r="E969" s="54">
        <f t="shared" si="238"/>
        <v>9.9999943141933789E-5</v>
      </c>
      <c r="F969" s="54">
        <f t="shared" si="239"/>
        <v>4.9418559519121886E-4</v>
      </c>
      <c r="G969" s="2">
        <f t="shared" si="240"/>
        <v>2.4798355690315663E-5</v>
      </c>
      <c r="H969" s="54">
        <f t="shared" si="241"/>
        <v>-0.16771624842146754</v>
      </c>
      <c r="I969" s="62">
        <f t="shared" si="242"/>
        <v>0.66299547354595312</v>
      </c>
      <c r="J969" s="54">
        <f t="shared" si="243"/>
        <v>0.16771624842146754</v>
      </c>
      <c r="K969" s="2">
        <f t="shared" si="244"/>
        <v>4.9418559519121885E-2</v>
      </c>
      <c r="L969" s="54">
        <f t="shared" si="245"/>
        <v>-3.1597192697883319E-8</v>
      </c>
      <c r="M969" s="54">
        <f t="shared" si="246"/>
        <v>1.9388976169023774E-20</v>
      </c>
      <c r="N969" s="55">
        <f t="shared" si="247"/>
        <v>634.9484439510934</v>
      </c>
    </row>
    <row r="970" spans="1:14">
      <c r="A970" s="2">
        <v>959</v>
      </c>
      <c r="B970" s="2">
        <f t="shared" si="235"/>
        <v>9.5800000000001678E-4</v>
      </c>
      <c r="C970" s="54">
        <f t="shared" si="236"/>
        <v>4.9631902258913022E-5</v>
      </c>
      <c r="D970" s="54">
        <f t="shared" si="237"/>
        <v>6.3514963703747041E-4</v>
      </c>
      <c r="E970" s="54">
        <f t="shared" si="238"/>
        <v>9.9999943110336601E-5</v>
      </c>
      <c r="F970" s="54">
        <f t="shared" si="239"/>
        <v>4.9435331143964035E-4</v>
      </c>
      <c r="G970" s="2">
        <f t="shared" si="240"/>
        <v>2.4847774249834785E-5</v>
      </c>
      <c r="H970" s="54">
        <f t="shared" si="241"/>
        <v>-0.16693085362038601</v>
      </c>
      <c r="I970" s="62">
        <f t="shared" si="242"/>
        <v>0.66299547361946121</v>
      </c>
      <c r="J970" s="54">
        <f t="shared" si="243"/>
        <v>0.16693085362038601</v>
      </c>
      <c r="K970" s="2">
        <f t="shared" si="244"/>
        <v>4.9435331143964034E-2</v>
      </c>
      <c r="L970" s="54">
        <f t="shared" si="245"/>
        <v>-3.1523684705227817E-8</v>
      </c>
      <c r="M970" s="54">
        <f t="shared" si="246"/>
        <v>1.9409221598667478E-20</v>
      </c>
      <c r="N970" s="55">
        <f t="shared" si="247"/>
        <v>635.61143945623655</v>
      </c>
    </row>
    <row r="971" spans="1:14">
      <c r="A971" s="2">
        <v>960</v>
      </c>
      <c r="B971" s="2">
        <f t="shared" si="235"/>
        <v>9.5900000000001681E-4</v>
      </c>
      <c r="C971" s="54">
        <f t="shared" si="236"/>
        <v>4.9464971405292637E-5</v>
      </c>
      <c r="D971" s="54">
        <f t="shared" si="237"/>
        <v>6.3581263251108987E-4</v>
      </c>
      <c r="E971" s="54">
        <f t="shared" si="238"/>
        <v>9.9999943078812921E-5</v>
      </c>
      <c r="F971" s="54">
        <f t="shared" si="239"/>
        <v>4.9452024229326079E-4</v>
      </c>
      <c r="G971" s="2">
        <f t="shared" si="240"/>
        <v>2.4897209580978751E-5</v>
      </c>
      <c r="H971" s="54">
        <f t="shared" si="241"/>
        <v>-0.16614846417487075</v>
      </c>
      <c r="I971" s="62">
        <f t="shared" si="242"/>
        <v>0.66299547369269218</v>
      </c>
      <c r="J971" s="54">
        <f t="shared" si="243"/>
        <v>0.16614846417487075</v>
      </c>
      <c r="K971" s="2">
        <f t="shared" si="244"/>
        <v>4.9452024229326076E-2</v>
      </c>
      <c r="L971" s="54">
        <f t="shared" si="245"/>
        <v>-3.1450453686284897E-8</v>
      </c>
      <c r="M971" s="54">
        <f t="shared" si="246"/>
        <v>1.9429467028311181E-20</v>
      </c>
      <c r="N971" s="55">
        <f t="shared" si="247"/>
        <v>636.27443496137971</v>
      </c>
    </row>
    <row r="972" spans="1:14">
      <c r="A972" s="2">
        <v>961</v>
      </c>
      <c r="B972" s="2">
        <f t="shared" si="235"/>
        <v>9.6000000000001683E-4</v>
      </c>
      <c r="C972" s="54">
        <f t="shared" si="236"/>
        <v>4.9298822941117765E-5</v>
      </c>
      <c r="D972" s="54">
        <f t="shared" si="237"/>
        <v>6.3647562798478251E-4</v>
      </c>
      <c r="E972" s="54">
        <f t="shared" si="238"/>
        <v>9.9999943047362466E-5</v>
      </c>
      <c r="F972" s="54">
        <f t="shared" si="239"/>
        <v>4.9468639075743567E-4</v>
      </c>
      <c r="G972" s="2">
        <f t="shared" si="240"/>
        <v>2.4946661605208076E-5</v>
      </c>
      <c r="H972" s="54">
        <f t="shared" si="241"/>
        <v>-0.16536907567635467</v>
      </c>
      <c r="I972" s="62">
        <f t="shared" si="242"/>
        <v>0.6629954737656466</v>
      </c>
      <c r="J972" s="54">
        <f t="shared" si="243"/>
        <v>0.16536907567635467</v>
      </c>
      <c r="K972" s="2">
        <f t="shared" si="244"/>
        <v>4.9468639075743566E-2</v>
      </c>
      <c r="L972" s="54">
        <f t="shared" si="245"/>
        <v>-3.1377499290358534E-8</v>
      </c>
      <c r="M972" s="54">
        <f t="shared" si="246"/>
        <v>1.9449712457954884E-20</v>
      </c>
      <c r="N972" s="55">
        <f t="shared" si="247"/>
        <v>636.93743046652287</v>
      </c>
    </row>
    <row r="973" spans="1:14">
      <c r="A973" s="2">
        <v>962</v>
      </c>
      <c r="B973" s="2">
        <f t="shared" si="235"/>
        <v>9.6100000000001685E-4</v>
      </c>
      <c r="C973" s="54">
        <f t="shared" si="236"/>
        <v>4.913345386544141E-5</v>
      </c>
      <c r="D973" s="54">
        <f t="shared" si="237"/>
        <v>6.3713862345854812E-4</v>
      </c>
      <c r="E973" s="54">
        <f t="shared" si="238"/>
        <v>9.9999943015984964E-5</v>
      </c>
      <c r="F973" s="54">
        <f t="shared" si="239"/>
        <v>4.9485175983311205E-4</v>
      </c>
      <c r="G973" s="2">
        <f t="shared" si="240"/>
        <v>2.4996130244283819E-5</v>
      </c>
      <c r="H973" s="54">
        <f t="shared" si="241"/>
        <v>-0.16459268366598062</v>
      </c>
      <c r="I973" s="62">
        <f t="shared" si="242"/>
        <v>0.66299547383832469</v>
      </c>
      <c r="J973" s="54">
        <f t="shared" si="243"/>
        <v>0.16459268366598062</v>
      </c>
      <c r="K973" s="2">
        <f t="shared" si="244"/>
        <v>4.9485175983311203E-2</v>
      </c>
      <c r="L973" s="54">
        <f t="shared" si="245"/>
        <v>-3.1304821161591421E-8</v>
      </c>
      <c r="M973" s="54">
        <f t="shared" si="246"/>
        <v>1.9469957887598587E-20</v>
      </c>
      <c r="N973" s="55">
        <f t="shared" si="247"/>
        <v>637.60042597166603</v>
      </c>
    </row>
    <row r="974" spans="1:14">
      <c r="A974" s="2">
        <v>963</v>
      </c>
      <c r="B974" s="2">
        <f t="shared" si="235"/>
        <v>9.6200000000001688E-4</v>
      </c>
      <c r="C974" s="54">
        <f t="shared" si="236"/>
        <v>4.896886118177543E-5</v>
      </c>
      <c r="D974" s="54">
        <f t="shared" si="237"/>
        <v>6.3780161893238648E-4</v>
      </c>
      <c r="E974" s="54">
        <f t="shared" si="238"/>
        <v>9.9999942984680144E-5</v>
      </c>
      <c r="F974" s="54">
        <f t="shared" si="239"/>
        <v>4.9501635251677806E-4</v>
      </c>
      <c r="G974" s="2">
        <f t="shared" si="240"/>
        <v>2.504561542026713E-5</v>
      </c>
      <c r="H974" s="54">
        <f t="shared" si="241"/>
        <v>-0.16381928363508322</v>
      </c>
      <c r="I974" s="62">
        <f t="shared" si="242"/>
        <v>0.66299547391072688</v>
      </c>
      <c r="J974" s="54">
        <f t="shared" si="243"/>
        <v>0.16381928363508322</v>
      </c>
      <c r="K974" s="2">
        <f t="shared" si="244"/>
        <v>4.9501635251677806E-2</v>
      </c>
      <c r="L974" s="54">
        <f t="shared" si="245"/>
        <v>-3.1232418939011665E-8</v>
      </c>
      <c r="M974" s="54">
        <f t="shared" si="246"/>
        <v>1.949020331724229E-20</v>
      </c>
      <c r="N974" s="55">
        <f t="shared" si="247"/>
        <v>638.26342147680919</v>
      </c>
    </row>
    <row r="975" spans="1:14">
      <c r="A975" s="2">
        <v>964</v>
      </c>
      <c r="B975" s="2">
        <f t="shared" si="235"/>
        <v>9.630000000000169E-4</v>
      </c>
      <c r="C975" s="54">
        <f t="shared" si="236"/>
        <v>4.8805041898140344E-5</v>
      </c>
      <c r="D975" s="54">
        <f t="shared" si="237"/>
        <v>6.3846461440629715E-4</v>
      </c>
      <c r="E975" s="54">
        <f t="shared" si="238"/>
        <v>9.9999942953447722E-5</v>
      </c>
      <c r="F975" s="54">
        <f t="shared" si="239"/>
        <v>4.951801718004131E-4</v>
      </c>
      <c r="G975" s="2">
        <f t="shared" si="240"/>
        <v>2.5095117055518808E-5</v>
      </c>
      <c r="H975" s="54">
        <f t="shared" si="241"/>
        <v>-0.16304887102566959</v>
      </c>
      <c r="I975" s="62">
        <f t="shared" si="242"/>
        <v>0.66299547398285363</v>
      </c>
      <c r="J975" s="54">
        <f t="shared" si="243"/>
        <v>0.16304887102566959</v>
      </c>
      <c r="K975" s="2">
        <f t="shared" si="244"/>
        <v>4.9518017180041313E-2</v>
      </c>
      <c r="L975" s="54">
        <f t="shared" si="245"/>
        <v>-3.1160292256579352E-8</v>
      </c>
      <c r="M975" s="54">
        <f t="shared" si="246"/>
        <v>1.9510448746885993E-20</v>
      </c>
      <c r="N975" s="55">
        <f t="shared" si="247"/>
        <v>638.92641698195234</v>
      </c>
    </row>
    <row r="976" spans="1:14">
      <c r="A976" s="2">
        <v>965</v>
      </c>
      <c r="B976" s="2">
        <f t="shared" si="235"/>
        <v>9.6400000000001693E-4</v>
      </c>
      <c r="C976" s="54">
        <f t="shared" si="236"/>
        <v>4.8641993027114677E-5</v>
      </c>
      <c r="D976" s="54">
        <f t="shared" si="237"/>
        <v>6.3912760988028003E-4</v>
      </c>
      <c r="E976" s="54">
        <f t="shared" si="238"/>
        <v>9.9999942922287426E-5</v>
      </c>
      <c r="F976" s="54">
        <f t="shared" si="239"/>
        <v>4.9534322067143878E-4</v>
      </c>
      <c r="G976" s="2">
        <f t="shared" si="240"/>
        <v>2.5144635072698848E-5</v>
      </c>
      <c r="H976" s="54">
        <f t="shared" si="241"/>
        <v>-0.16228144123089888</v>
      </c>
      <c r="I976" s="62">
        <f t="shared" si="242"/>
        <v>0.66299547405470516</v>
      </c>
      <c r="J976" s="54">
        <f t="shared" si="243"/>
        <v>0.16228144123089888</v>
      </c>
      <c r="K976" s="2">
        <f t="shared" si="244"/>
        <v>4.9534322067143879E-2</v>
      </c>
      <c r="L976" s="54">
        <f t="shared" si="245"/>
        <v>-3.1088440743233051E-8</v>
      </c>
      <c r="M976" s="54">
        <f t="shared" si="246"/>
        <v>1.9530694176529696E-20</v>
      </c>
      <c r="N976" s="55">
        <f t="shared" si="247"/>
        <v>639.5894124870955</v>
      </c>
    </row>
    <row r="977" spans="1:14">
      <c r="A977" s="2">
        <v>966</v>
      </c>
      <c r="B977" s="2">
        <f t="shared" si="235"/>
        <v>9.6500000000001695E-4</v>
      </c>
      <c r="C977" s="54">
        <f t="shared" si="236"/>
        <v>4.8479711585883778E-5</v>
      </c>
      <c r="D977" s="54">
        <f t="shared" si="237"/>
        <v>6.3979060535433469E-4</v>
      </c>
      <c r="E977" s="54">
        <f t="shared" si="238"/>
        <v>9.9999942891198986E-5</v>
      </c>
      <c r="F977" s="54">
        <f t="shared" si="239"/>
        <v>4.9550550211266973E-4</v>
      </c>
      <c r="G977" s="2">
        <f t="shared" si="240"/>
        <v>2.5194169394765992E-5</v>
      </c>
      <c r="H977" s="54">
        <f t="shared" si="241"/>
        <v>-0.16151698959556043</v>
      </c>
      <c r="I977" s="62">
        <f t="shared" si="242"/>
        <v>0.66299547412628179</v>
      </c>
      <c r="J977" s="54">
        <f t="shared" si="243"/>
        <v>0.16151698959556043</v>
      </c>
      <c r="K977" s="2">
        <f t="shared" si="244"/>
        <v>4.9550550211266975E-2</v>
      </c>
      <c r="L977" s="54">
        <f t="shared" si="245"/>
        <v>-3.1016864022936139E-8</v>
      </c>
      <c r="M977" s="54">
        <f t="shared" si="246"/>
        <v>1.9550939606173399E-20</v>
      </c>
      <c r="N977" s="55">
        <f t="shared" si="247"/>
        <v>640.25240799223866</v>
      </c>
    </row>
    <row r="978" spans="1:14">
      <c r="A978" s="2">
        <v>967</v>
      </c>
      <c r="B978" s="2">
        <f t="shared" si="235"/>
        <v>9.6600000000001698E-4</v>
      </c>
      <c r="C978" s="54">
        <f t="shared" si="236"/>
        <v>4.8318194596288221E-5</v>
      </c>
      <c r="D978" s="54">
        <f t="shared" si="237"/>
        <v>6.4045360082846101E-4</v>
      </c>
      <c r="E978" s="54">
        <f t="shared" si="238"/>
        <v>9.9999942860182117E-5</v>
      </c>
      <c r="F978" s="54">
        <f t="shared" si="239"/>
        <v>4.9566701910226533E-4</v>
      </c>
      <c r="G978" s="2">
        <f t="shared" si="240"/>
        <v>2.524371994497726E-5</v>
      </c>
      <c r="H978" s="54">
        <f t="shared" si="241"/>
        <v>-0.16075551141655123</v>
      </c>
      <c r="I978" s="62">
        <f t="shared" si="242"/>
        <v>0.6629954741975842</v>
      </c>
      <c r="J978" s="54">
        <f t="shared" si="243"/>
        <v>0.16075551141655123</v>
      </c>
      <c r="K978" s="2">
        <f t="shared" si="244"/>
        <v>4.9566701910226531E-2</v>
      </c>
      <c r="L978" s="54">
        <f t="shared" si="245"/>
        <v>-3.0945561714723079E-8</v>
      </c>
      <c r="M978" s="54">
        <f t="shared" si="246"/>
        <v>1.9571185035817102E-20</v>
      </c>
      <c r="N978" s="55">
        <f t="shared" si="247"/>
        <v>640.91540349738182</v>
      </c>
    </row>
    <row r="979" spans="1:14">
      <c r="A979" s="2">
        <v>968</v>
      </c>
      <c r="B979" s="2">
        <f t="shared" si="235"/>
        <v>9.67000000000017E-4</v>
      </c>
      <c r="C979" s="54">
        <f t="shared" si="236"/>
        <v>4.8157439084871672E-5</v>
      </c>
      <c r="D979" s="54">
        <f t="shared" si="237"/>
        <v>6.4111659630265857E-4</v>
      </c>
      <c r="E979" s="54">
        <f t="shared" si="238"/>
        <v>9.9999942829236561E-5</v>
      </c>
      <c r="F979" s="54">
        <f t="shared" si="239"/>
        <v>4.9582777461368191E-4</v>
      </c>
      <c r="G979" s="2">
        <f t="shared" si="240"/>
        <v>2.5293286646887487E-5</v>
      </c>
      <c r="H979" s="54">
        <f t="shared" si="241"/>
        <v>-0.15999700194335087</v>
      </c>
      <c r="I979" s="62">
        <f t="shared" si="242"/>
        <v>0.66299547426861238</v>
      </c>
      <c r="J979" s="54">
        <f t="shared" si="243"/>
        <v>0.15999700194335087</v>
      </c>
      <c r="K979" s="2">
        <f t="shared" si="244"/>
        <v>4.9582777461368188E-2</v>
      </c>
      <c r="L979" s="54">
        <f t="shared" si="245"/>
        <v>-3.0874533432745543E-8</v>
      </c>
      <c r="M979" s="54">
        <f t="shared" si="246"/>
        <v>1.9591430465460806E-20</v>
      </c>
      <c r="N979" s="55">
        <f t="shared" si="247"/>
        <v>641.57839900252498</v>
      </c>
    </row>
    <row r="980" spans="1:14">
      <c r="A980" s="2">
        <v>969</v>
      </c>
      <c r="B980" s="2">
        <f t="shared" si="235"/>
        <v>9.6800000000001702E-4</v>
      </c>
      <c r="C980" s="54">
        <f t="shared" si="236"/>
        <v>4.7997442082928324E-5</v>
      </c>
      <c r="D980" s="54">
        <f t="shared" si="237"/>
        <v>6.4177959177692714E-4</v>
      </c>
      <c r="E980" s="54">
        <f t="shared" si="238"/>
        <v>9.9999942798362034E-5</v>
      </c>
      <c r="F980" s="54">
        <f t="shared" si="239"/>
        <v>4.9598777161562527E-4</v>
      </c>
      <c r="G980" s="2">
        <f t="shared" si="240"/>
        <v>2.5342869424348856E-5</v>
      </c>
      <c r="H980" s="54">
        <f t="shared" si="241"/>
        <v>-0.15924145637849685</v>
      </c>
      <c r="I980" s="62">
        <f t="shared" si="242"/>
        <v>0.66299547433936712</v>
      </c>
      <c r="J980" s="54">
        <f t="shared" si="243"/>
        <v>0.15924145637849685</v>
      </c>
      <c r="K980" s="2">
        <f t="shared" si="244"/>
        <v>4.9598777161562524E-2</v>
      </c>
      <c r="L980" s="54">
        <f t="shared" si="245"/>
        <v>-3.0803778786318444E-8</v>
      </c>
      <c r="M980" s="54">
        <f t="shared" si="246"/>
        <v>1.9611675895104509E-20</v>
      </c>
      <c r="N980" s="55">
        <f t="shared" si="247"/>
        <v>642.24139450766813</v>
      </c>
    </row>
    <row r="981" spans="1:14">
      <c r="A981" s="2">
        <v>970</v>
      </c>
      <c r="B981" s="2">
        <f t="shared" si="235"/>
        <v>9.6900000000001705E-4</v>
      </c>
      <c r="C981" s="54">
        <f t="shared" si="236"/>
        <v>4.7838200626549829E-5</v>
      </c>
      <c r="D981" s="54">
        <f t="shared" si="237"/>
        <v>6.4244258725126651E-4</v>
      </c>
      <c r="E981" s="54">
        <f t="shared" si="238"/>
        <v>9.9999942767558251E-5</v>
      </c>
      <c r="F981" s="54">
        <f t="shared" si="239"/>
        <v>4.9614701307200372E-4</v>
      </c>
      <c r="G981" s="2">
        <f t="shared" si="240"/>
        <v>2.5392468201510419E-5</v>
      </c>
      <c r="H981" s="54">
        <f t="shared" si="241"/>
        <v>-0.15848886987805721</v>
      </c>
      <c r="I981" s="62">
        <f t="shared" si="242"/>
        <v>0.66299547440984852</v>
      </c>
      <c r="J981" s="54">
        <f t="shared" si="243"/>
        <v>0.15848886987805721</v>
      </c>
      <c r="K981" s="2">
        <f t="shared" si="244"/>
        <v>4.9614701307200373E-2</v>
      </c>
      <c r="L981" s="54">
        <f t="shared" si="245"/>
        <v>-3.0733297379965831E-8</v>
      </c>
      <c r="M981" s="54">
        <f t="shared" si="246"/>
        <v>1.9631921324748212E-20</v>
      </c>
      <c r="N981" s="55">
        <f t="shared" si="247"/>
        <v>642.90439001281129</v>
      </c>
    </row>
    <row r="982" spans="1:14">
      <c r="A982" s="2">
        <v>971</v>
      </c>
      <c r="B982" s="2">
        <f t="shared" si="235"/>
        <v>9.7000000000001707E-4</v>
      </c>
      <c r="C982" s="54">
        <f t="shared" si="236"/>
        <v>4.7679711756671771E-5</v>
      </c>
      <c r="D982" s="54">
        <f t="shared" si="237"/>
        <v>6.4310558272567635E-4</v>
      </c>
      <c r="E982" s="54">
        <f t="shared" si="238"/>
        <v>9.9999942736824955E-5</v>
      </c>
      <c r="F982" s="54">
        <f t="shared" si="239"/>
        <v>4.9630550194188178E-4</v>
      </c>
      <c r="G982" s="2">
        <f t="shared" si="240"/>
        <v>2.5442082902817618E-5</v>
      </c>
      <c r="H982" s="54">
        <f t="shared" si="241"/>
        <v>-0.15773923755210228</v>
      </c>
      <c r="I982" s="62">
        <f t="shared" si="242"/>
        <v>0.66299547448005702</v>
      </c>
      <c r="J982" s="54">
        <f t="shared" si="243"/>
        <v>0.15773923755210228</v>
      </c>
      <c r="K982" s="2">
        <f t="shared" si="244"/>
        <v>4.9630550194188175E-2</v>
      </c>
      <c r="L982" s="54">
        <f t="shared" si="245"/>
        <v>-3.0663088813466682E-8</v>
      </c>
      <c r="M982" s="54">
        <f t="shared" si="246"/>
        <v>1.9652166754391915E-20</v>
      </c>
      <c r="N982" s="55">
        <f t="shared" si="247"/>
        <v>643.56738551795445</v>
      </c>
    </row>
    <row r="983" spans="1:14">
      <c r="A983" s="2">
        <v>972</v>
      </c>
      <c r="B983" s="2">
        <f t="shared" si="235"/>
        <v>9.710000000000171E-4</v>
      </c>
      <c r="C983" s="54">
        <f t="shared" si="236"/>
        <v>4.7521972519119666E-5</v>
      </c>
      <c r="D983" s="54">
        <f t="shared" si="237"/>
        <v>6.4376857820015645E-4</v>
      </c>
      <c r="E983" s="54">
        <f t="shared" si="238"/>
        <v>9.999994270616186E-5</v>
      </c>
      <c r="F983" s="54">
        <f t="shared" si="239"/>
        <v>4.9646324117943389E-4</v>
      </c>
      <c r="G983" s="2">
        <f t="shared" si="240"/>
        <v>2.5491713453011805E-5</v>
      </c>
      <c r="H983" s="54">
        <f t="shared" si="241"/>
        <v>-0.15699255446517557</v>
      </c>
      <c r="I983" s="62">
        <f t="shared" si="242"/>
        <v>0.66299547454999319</v>
      </c>
      <c r="J983" s="54">
        <f t="shared" si="243"/>
        <v>0.15699255446517557</v>
      </c>
      <c r="K983" s="2">
        <f t="shared" si="244"/>
        <v>4.964632411794339E-2</v>
      </c>
      <c r="L983" s="54">
        <f t="shared" si="245"/>
        <v>-3.0593152681900576E-8</v>
      </c>
      <c r="M983" s="54">
        <f t="shared" si="246"/>
        <v>1.9672412184035618E-20</v>
      </c>
      <c r="N983" s="55">
        <f t="shared" si="247"/>
        <v>644.23038102309761</v>
      </c>
    </row>
    <row r="984" spans="1:14">
      <c r="A984" s="2">
        <v>973</v>
      </c>
      <c r="B984" s="2">
        <f t="shared" si="235"/>
        <v>9.7200000000001712E-4</v>
      </c>
      <c r="C984" s="54">
        <f t="shared" si="236"/>
        <v>4.7364979964654491E-5</v>
      </c>
      <c r="D984" s="54">
        <f t="shared" si="237"/>
        <v>6.4443157367470648E-4</v>
      </c>
      <c r="E984" s="54">
        <f t="shared" si="238"/>
        <v>9.9999942675568711E-5</v>
      </c>
      <c r="F984" s="54">
        <f t="shared" si="239"/>
        <v>4.9662023373389912E-4</v>
      </c>
      <c r="G984" s="2">
        <f t="shared" si="240"/>
        <v>2.5541359777129748E-5</v>
      </c>
      <c r="H984" s="54">
        <f t="shared" si="241"/>
        <v>-0.15624881563676263</v>
      </c>
      <c r="I984" s="62">
        <f t="shared" si="242"/>
        <v>0.66299547461965724</v>
      </c>
      <c r="J984" s="54">
        <f t="shared" si="243"/>
        <v>0.15624881563676263</v>
      </c>
      <c r="K984" s="2">
        <f t="shared" si="244"/>
        <v>4.9662023373389916E-2</v>
      </c>
      <c r="L984" s="54">
        <f t="shared" si="245"/>
        <v>-3.052348857569324E-8</v>
      </c>
      <c r="M984" s="54">
        <f t="shared" si="246"/>
        <v>1.9692657613679321E-20</v>
      </c>
      <c r="N984" s="55">
        <f t="shared" si="247"/>
        <v>644.89337652824088</v>
      </c>
    </row>
    <row r="985" spans="1:14">
      <c r="A985" s="2">
        <v>974</v>
      </c>
      <c r="B985" s="2">
        <f t="shared" si="235"/>
        <v>9.7300000000001715E-4</v>
      </c>
      <c r="C985" s="54">
        <f t="shared" si="236"/>
        <v>4.7208731149017726E-5</v>
      </c>
      <c r="D985" s="54">
        <f t="shared" si="237"/>
        <v>6.4509456914932611E-4</v>
      </c>
      <c r="E985" s="54">
        <f t="shared" si="238"/>
        <v>9.9999942645045221E-5</v>
      </c>
      <c r="F985" s="54">
        <f t="shared" si="239"/>
        <v>4.9677648254953591E-4</v>
      </c>
      <c r="G985" s="2">
        <f t="shared" si="240"/>
        <v>2.5591021800503137E-5</v>
      </c>
      <c r="H985" s="54">
        <f t="shared" si="241"/>
        <v>-0.15550801604175885</v>
      </c>
      <c r="I985" s="62">
        <f t="shared" si="242"/>
        <v>0.66299547468904974</v>
      </c>
      <c r="J985" s="54">
        <f t="shared" si="243"/>
        <v>0.15550801604175885</v>
      </c>
      <c r="K985" s="2">
        <f t="shared" si="244"/>
        <v>4.9677648254953591E-2</v>
      </c>
      <c r="L985" s="54">
        <f t="shared" si="245"/>
        <v>-3.0454096080661962E-8</v>
      </c>
      <c r="M985" s="54">
        <f t="shared" si="246"/>
        <v>1.9712903043323024E-20</v>
      </c>
      <c r="N985" s="55">
        <f t="shared" si="247"/>
        <v>645.55637203338392</v>
      </c>
    </row>
    <row r="986" spans="1:14">
      <c r="A986" s="2">
        <v>975</v>
      </c>
      <c r="B986" s="2">
        <f t="shared" si="235"/>
        <v>9.7400000000001717E-4</v>
      </c>
      <c r="C986" s="54">
        <f t="shared" si="236"/>
        <v>4.7053223132975968E-5</v>
      </c>
      <c r="D986" s="54">
        <f t="shared" si="237"/>
        <v>6.4575756462401514E-4</v>
      </c>
      <c r="E986" s="54">
        <f t="shared" si="238"/>
        <v>9.9999942614591121E-5</v>
      </c>
      <c r="F986" s="54">
        <f t="shared" si="239"/>
        <v>4.9693199056557763E-4</v>
      </c>
      <c r="G986" s="2">
        <f t="shared" si="240"/>
        <v>2.564069944875809E-5</v>
      </c>
      <c r="H986" s="54">
        <f t="shared" si="241"/>
        <v>-0.15477015061093602</v>
      </c>
      <c r="I986" s="62">
        <f t="shared" si="242"/>
        <v>0.66299547475817111</v>
      </c>
      <c r="J986" s="54">
        <f t="shared" si="243"/>
        <v>0.15477015061093602</v>
      </c>
      <c r="K986" s="2">
        <f t="shared" si="244"/>
        <v>4.9693199056557766E-2</v>
      </c>
      <c r="L986" s="54">
        <f t="shared" si="245"/>
        <v>-3.0384974778060936E-8</v>
      </c>
      <c r="M986" s="54">
        <f t="shared" si="246"/>
        <v>1.9733148472966727E-20</v>
      </c>
      <c r="N986" s="55">
        <f t="shared" si="247"/>
        <v>646.21936753852708</v>
      </c>
    </row>
    <row r="987" spans="1:14">
      <c r="A987" s="2">
        <v>976</v>
      </c>
      <c r="B987" s="2">
        <f t="shared" si="235"/>
        <v>9.7500000000001719E-4</v>
      </c>
      <c r="C987" s="54">
        <f t="shared" si="236"/>
        <v>4.6898452982365035E-5</v>
      </c>
      <c r="D987" s="54">
        <f t="shared" si="237"/>
        <v>6.4642056009877333E-4</v>
      </c>
      <c r="E987" s="54">
        <f t="shared" si="238"/>
        <v>9.9999942584206152E-5</v>
      </c>
      <c r="F987" s="54">
        <f t="shared" si="239"/>
        <v>4.970867607161886E-4</v>
      </c>
      <c r="G987" s="2">
        <f t="shared" si="240"/>
        <v>2.5690392647814649E-5</v>
      </c>
      <c r="H987" s="54">
        <f t="shared" si="241"/>
        <v>-0.15403521423140734</v>
      </c>
      <c r="I987" s="62">
        <f t="shared" si="242"/>
        <v>0.66299547482702159</v>
      </c>
      <c r="J987" s="54">
        <f t="shared" si="243"/>
        <v>0.15403521423140734</v>
      </c>
      <c r="K987" s="2">
        <f t="shared" si="244"/>
        <v>4.9708676071618857E-2</v>
      </c>
      <c r="L987" s="54">
        <f t="shared" si="245"/>
        <v>-3.0316124244626396E-8</v>
      </c>
      <c r="M987" s="54">
        <f t="shared" si="246"/>
        <v>1.975339390261043E-20</v>
      </c>
      <c r="N987" s="55">
        <f t="shared" si="247"/>
        <v>646.88236304367024</v>
      </c>
    </row>
    <row r="988" spans="1:14">
      <c r="A988" s="2">
        <v>977</v>
      </c>
      <c r="B988" s="2">
        <f t="shared" si="235"/>
        <v>9.7600000000001722E-4</v>
      </c>
      <c r="C988" s="54">
        <f t="shared" si="236"/>
        <v>4.674441776813363E-5</v>
      </c>
      <c r="D988" s="54">
        <f t="shared" si="237"/>
        <v>6.4708355557360037E-4</v>
      </c>
      <c r="E988" s="54">
        <f t="shared" si="238"/>
        <v>9.9999942553890029E-5</v>
      </c>
      <c r="F988" s="54">
        <f t="shared" si="239"/>
        <v>4.9724079593042002E-4</v>
      </c>
      <c r="G988" s="2">
        <f t="shared" si="240"/>
        <v>2.5740101323886267E-5</v>
      </c>
      <c r="H988" s="54">
        <f t="shared" si="241"/>
        <v>-0.15330320174709086</v>
      </c>
      <c r="I988" s="62">
        <f t="shared" si="242"/>
        <v>0.66299547489560184</v>
      </c>
      <c r="J988" s="54">
        <f t="shared" si="243"/>
        <v>0.15330320174709086</v>
      </c>
      <c r="K988" s="2">
        <f t="shared" si="244"/>
        <v>4.9724079593042002E-2</v>
      </c>
      <c r="L988" s="54">
        <f t="shared" si="245"/>
        <v>-3.0247544052621691E-8</v>
      </c>
      <c r="M988" s="54">
        <f t="shared" si="246"/>
        <v>1.9773639332254133E-20</v>
      </c>
      <c r="N988" s="55">
        <f t="shared" si="247"/>
        <v>647.5453585488134</v>
      </c>
    </row>
    <row r="989" spans="1:14">
      <c r="A989" s="2">
        <v>978</v>
      </c>
      <c r="B989" s="2">
        <f t="shared" si="235"/>
        <v>9.7700000000001713E-4</v>
      </c>
      <c r="C989" s="54">
        <f t="shared" si="236"/>
        <v>4.6591114566386537E-5</v>
      </c>
      <c r="D989" s="54">
        <f t="shared" si="237"/>
        <v>6.4774655104849594E-4</v>
      </c>
      <c r="E989" s="54">
        <f t="shared" si="238"/>
        <v>9.9999942523642483E-5</v>
      </c>
      <c r="F989" s="54">
        <f t="shared" si="239"/>
        <v>4.9739409913216706E-4</v>
      </c>
      <c r="G989" s="2">
        <f t="shared" si="240"/>
        <v>2.578982540347931E-5</v>
      </c>
      <c r="H989" s="54">
        <f t="shared" si="241"/>
        <v>-0.15257410795917206</v>
      </c>
      <c r="I989" s="62">
        <f t="shared" si="242"/>
        <v>0.66299547496391209</v>
      </c>
      <c r="J989" s="54">
        <f t="shared" si="243"/>
        <v>0.15257410795917206</v>
      </c>
      <c r="K989" s="2">
        <f t="shared" si="244"/>
        <v>4.9739409913216709E-2</v>
      </c>
      <c r="L989" s="54">
        <f t="shared" si="245"/>
        <v>-3.0179233769882222E-8</v>
      </c>
      <c r="M989" s="54">
        <f t="shared" si="246"/>
        <v>1.9793884761897834E-20</v>
      </c>
      <c r="N989" s="55">
        <f t="shared" si="247"/>
        <v>648.20835405395655</v>
      </c>
    </row>
    <row r="990" spans="1:14">
      <c r="A990" s="2">
        <v>979</v>
      </c>
      <c r="B990" s="2">
        <f t="shared" si="235"/>
        <v>9.7800000000001705E-4</v>
      </c>
      <c r="C990" s="54">
        <f t="shared" si="236"/>
        <v>4.6438540458427366E-5</v>
      </c>
      <c r="D990" s="54">
        <f t="shared" si="237"/>
        <v>6.4840954652345981E-4</v>
      </c>
      <c r="E990" s="54">
        <f t="shared" si="238"/>
        <v>9.9999942493463254E-5</v>
      </c>
      <c r="F990" s="54">
        <f t="shared" si="239"/>
        <v>4.9754667324012627E-4</v>
      </c>
      <c r="G990" s="2">
        <f t="shared" si="240"/>
        <v>2.5839564813392526E-5</v>
      </c>
      <c r="H990" s="54">
        <f t="shared" si="241"/>
        <v>-0.15184792762656441</v>
      </c>
      <c r="I990" s="62">
        <f t="shared" si="242"/>
        <v>0.66299547503195289</v>
      </c>
      <c r="J990" s="54">
        <f t="shared" si="243"/>
        <v>0.15184792762656441</v>
      </c>
      <c r="K990" s="2">
        <f t="shared" si="244"/>
        <v>4.9754667324012625E-2</v>
      </c>
      <c r="L990" s="54">
        <f t="shared" si="245"/>
        <v>-3.011119295986023E-8</v>
      </c>
      <c r="M990" s="54">
        <f t="shared" si="246"/>
        <v>1.9814130191541534E-20</v>
      </c>
      <c r="N990" s="55">
        <f t="shared" si="247"/>
        <v>648.8713495590996</v>
      </c>
    </row>
    <row r="991" spans="1:14">
      <c r="A991" s="2">
        <v>980</v>
      </c>
      <c r="B991" s="2">
        <f t="shared" si="235"/>
        <v>9.7900000000001697E-4</v>
      </c>
      <c r="C991" s="54">
        <f t="shared" si="236"/>
        <v>4.6286692530800803E-5</v>
      </c>
      <c r="D991" s="54">
        <f t="shared" si="237"/>
        <v>6.4907254199849176E-4</v>
      </c>
      <c r="E991" s="54">
        <f t="shared" si="238"/>
        <v>9.999994246335206E-5</v>
      </c>
      <c r="F991" s="54">
        <f t="shared" si="239"/>
        <v>4.9769852116775281E-4</v>
      </c>
      <c r="G991" s="2">
        <f t="shared" si="240"/>
        <v>2.5889319480716539E-5</v>
      </c>
      <c r="H991" s="54">
        <f t="shared" si="241"/>
        <v>-0.15112465546636891</v>
      </c>
      <c r="I991" s="62">
        <f t="shared" si="242"/>
        <v>0.66299547509972467</v>
      </c>
      <c r="J991" s="54">
        <f t="shared" si="243"/>
        <v>0.15112465546636891</v>
      </c>
      <c r="K991" s="2">
        <f t="shared" si="244"/>
        <v>4.976985211677528E-2</v>
      </c>
      <c r="L991" s="54">
        <f t="shared" si="245"/>
        <v>-3.0043421181669481E-8</v>
      </c>
      <c r="M991" s="54">
        <f t="shared" si="246"/>
        <v>1.9834375621185237E-20</v>
      </c>
      <c r="N991" s="55">
        <f t="shared" si="247"/>
        <v>649.53434506424276</v>
      </c>
    </row>
    <row r="992" spans="1:14">
      <c r="A992" s="2">
        <v>981</v>
      </c>
      <c r="B992" s="2">
        <f t="shared" si="235"/>
        <v>9.8000000000001688E-4</v>
      </c>
      <c r="C992" s="54">
        <f t="shared" si="236"/>
        <v>4.6135567875334435E-5</v>
      </c>
      <c r="D992" s="54">
        <f t="shared" si="237"/>
        <v>6.4973553747359148E-4</v>
      </c>
      <c r="E992" s="54">
        <f t="shared" si="238"/>
        <v>9.9999942433308641E-5</v>
      </c>
      <c r="F992" s="54">
        <f t="shared" si="239"/>
        <v>4.978496458232192E-4</v>
      </c>
      <c r="G992" s="2">
        <f t="shared" si="240"/>
        <v>2.5939089332833313E-5</v>
      </c>
      <c r="H992" s="54">
        <f t="shared" si="241"/>
        <v>-0.15040428615433202</v>
      </c>
      <c r="I992" s="62">
        <f t="shared" si="242"/>
        <v>0.6629954751672279</v>
      </c>
      <c r="J992" s="54">
        <f t="shared" si="243"/>
        <v>0.15040428615433202</v>
      </c>
      <c r="K992" s="2">
        <f t="shared" si="244"/>
        <v>4.9784964582321921E-2</v>
      </c>
      <c r="L992" s="54">
        <f t="shared" si="245"/>
        <v>-2.997591799012978E-8</v>
      </c>
      <c r="M992" s="54">
        <f t="shared" si="246"/>
        <v>1.9854621050828937E-20</v>
      </c>
      <c r="N992" s="55">
        <f t="shared" si="247"/>
        <v>650.1973405693858</v>
      </c>
    </row>
    <row r="993" spans="1:14">
      <c r="A993" s="2">
        <v>982</v>
      </c>
      <c r="B993" s="2">
        <f t="shared" si="235"/>
        <v>9.810000000000168E-4</v>
      </c>
      <c r="C993" s="54">
        <f t="shared" si="236"/>
        <v>4.5985163589180099E-5</v>
      </c>
      <c r="D993" s="54">
        <f t="shared" si="237"/>
        <v>6.5039853294875875E-4</v>
      </c>
      <c r="E993" s="54">
        <f t="shared" si="238"/>
        <v>9.9999942403332728E-5</v>
      </c>
      <c r="F993" s="54">
        <f t="shared" si="239"/>
        <v>4.9800005010937354E-4</v>
      </c>
      <c r="G993" s="2">
        <f t="shared" si="240"/>
        <v>2.5988874297415636E-5</v>
      </c>
      <c r="H993" s="54">
        <f t="shared" si="241"/>
        <v>-0.14968681432530206</v>
      </c>
      <c r="I993" s="62">
        <f t="shared" si="242"/>
        <v>0.66299547523446289</v>
      </c>
      <c r="J993" s="54">
        <f t="shared" si="243"/>
        <v>0.14968681432530206</v>
      </c>
      <c r="K993" s="2">
        <f t="shared" si="244"/>
        <v>4.9800005010937357E-2</v>
      </c>
      <c r="L993" s="54">
        <f t="shared" si="245"/>
        <v>-2.9908682935811415E-8</v>
      </c>
      <c r="M993" s="54">
        <f t="shared" si="246"/>
        <v>1.987486648047264E-20</v>
      </c>
      <c r="N993" s="55">
        <f t="shared" si="247"/>
        <v>650.86033607452896</v>
      </c>
    </row>
    <row r="994" spans="1:14">
      <c r="A994" s="2">
        <v>983</v>
      </c>
      <c r="B994" s="2">
        <f t="shared" si="235"/>
        <v>9.8200000000001671E-4</v>
      </c>
      <c r="C994" s="54">
        <f t="shared" si="236"/>
        <v>4.5835476774854796E-5</v>
      </c>
      <c r="D994" s="54">
        <f t="shared" si="237"/>
        <v>6.5106152842399324E-4</v>
      </c>
      <c r="E994" s="54">
        <f t="shared" si="238"/>
        <v>9.9999942373424049E-5</v>
      </c>
      <c r="F994" s="54">
        <f t="shared" si="239"/>
        <v>4.9814973692369885E-4</v>
      </c>
      <c r="G994" s="2">
        <f t="shared" si="240"/>
        <v>2.6038674302426572E-5</v>
      </c>
      <c r="H994" s="54">
        <f t="shared" si="241"/>
        <v>-0.14897223457368441</v>
      </c>
      <c r="I994" s="62">
        <f t="shared" si="242"/>
        <v>0.66299547530143033</v>
      </c>
      <c r="J994" s="54">
        <f t="shared" si="243"/>
        <v>0.14897223457368441</v>
      </c>
      <c r="K994" s="2">
        <f t="shared" si="244"/>
        <v>4.9814973692369882E-2</v>
      </c>
      <c r="L994" s="54">
        <f t="shared" si="245"/>
        <v>-2.9841715565079405E-8</v>
      </c>
      <c r="M994" s="54">
        <f t="shared" si="246"/>
        <v>1.989511191011634E-20</v>
      </c>
      <c r="N994" s="55">
        <f t="shared" si="247"/>
        <v>651.523331579672</v>
      </c>
    </row>
    <row r="995" spans="1:14">
      <c r="A995" s="2">
        <v>984</v>
      </c>
      <c r="B995" s="2">
        <f t="shared" si="235"/>
        <v>9.8300000000001663E-4</v>
      </c>
      <c r="C995" s="54">
        <f t="shared" si="236"/>
        <v>4.5686504540281112E-5</v>
      </c>
      <c r="D995" s="54">
        <f t="shared" si="237"/>
        <v>6.5172452389929462E-4</v>
      </c>
      <c r="E995" s="54">
        <f t="shared" si="238"/>
        <v>9.9999942343582333E-5</v>
      </c>
      <c r="F995" s="54">
        <f t="shared" si="239"/>
        <v>4.9829870915827257E-4</v>
      </c>
      <c r="G995" s="2">
        <f t="shared" si="240"/>
        <v>2.6088489276118944E-5</v>
      </c>
      <c r="H995" s="54">
        <f t="shared" si="241"/>
        <v>-0.14826054145389489</v>
      </c>
      <c r="I995" s="62">
        <f t="shared" si="242"/>
        <v>0.66299547536813042</v>
      </c>
      <c r="J995" s="54">
        <f t="shared" si="243"/>
        <v>0.14826054145389489</v>
      </c>
      <c r="K995" s="2">
        <f t="shared" si="244"/>
        <v>4.982987091582726E-2</v>
      </c>
      <c r="L995" s="54">
        <f t="shared" si="245"/>
        <v>-2.9775015420137671E-8</v>
      </c>
      <c r="M995" s="54">
        <f t="shared" si="246"/>
        <v>1.991535733976004E-20</v>
      </c>
      <c r="N995" s="55">
        <f t="shared" si="247"/>
        <v>652.18632708481505</v>
      </c>
    </row>
    <row r="996" spans="1:14">
      <c r="A996" s="2">
        <v>985</v>
      </c>
      <c r="B996" s="2">
        <f t="shared" si="235"/>
        <v>9.8400000000001655E-4</v>
      </c>
      <c r="C996" s="54">
        <f t="shared" si="236"/>
        <v>4.5538243998827216E-5</v>
      </c>
      <c r="D996" s="54">
        <f t="shared" si="237"/>
        <v>6.5238751937466278E-4</v>
      </c>
      <c r="E996" s="54">
        <f t="shared" si="238"/>
        <v>9.9999942313807322E-5</v>
      </c>
      <c r="F996" s="54">
        <f t="shared" si="239"/>
        <v>4.9844696969972649E-4</v>
      </c>
      <c r="G996" s="2">
        <f t="shared" si="240"/>
        <v>2.6138319147034771E-5</v>
      </c>
      <c r="H996" s="54">
        <f t="shared" si="241"/>
        <v>-0.14755172948081216</v>
      </c>
      <c r="I996" s="62">
        <f t="shared" si="242"/>
        <v>0.66299547543456383</v>
      </c>
      <c r="J996" s="54">
        <f t="shared" si="243"/>
        <v>0.14755172948081216</v>
      </c>
      <c r="K996" s="2">
        <f t="shared" si="244"/>
        <v>4.9844696969972652E-2</v>
      </c>
      <c r="L996" s="54">
        <f t="shared" si="245"/>
        <v>-2.9708582039073012E-8</v>
      </c>
      <c r="M996" s="54">
        <f t="shared" si="246"/>
        <v>1.993560276940374E-20</v>
      </c>
      <c r="N996" s="55">
        <f t="shared" si="247"/>
        <v>652.84932258995809</v>
      </c>
    </row>
    <row r="997" spans="1:14">
      <c r="A997" s="2">
        <v>986</v>
      </c>
      <c r="B997" s="2">
        <f t="shared" si="235"/>
        <v>9.8500000000001646E-4</v>
      </c>
      <c r="C997" s="54">
        <f t="shared" si="236"/>
        <v>4.5390692269346405E-5</v>
      </c>
      <c r="D997" s="54">
        <f t="shared" si="237"/>
        <v>6.5305051485009731E-4</v>
      </c>
      <c r="E997" s="54">
        <f t="shared" si="238"/>
        <v>9.9999942284098746E-5</v>
      </c>
      <c r="F997" s="54">
        <f t="shared" si="239"/>
        <v>4.9859452142920731E-4</v>
      </c>
      <c r="G997" s="2">
        <f t="shared" si="240"/>
        <v>2.6188163844004743E-5</v>
      </c>
      <c r="H997" s="54">
        <f t="shared" si="241"/>
        <v>-0.1468457931302278</v>
      </c>
      <c r="I997" s="62">
        <f t="shared" si="242"/>
        <v>0.6629954755007309</v>
      </c>
      <c r="J997" s="54">
        <f t="shared" si="243"/>
        <v>0.1468457931302278</v>
      </c>
      <c r="K997" s="2">
        <f t="shared" si="244"/>
        <v>4.9859452142920729E-2</v>
      </c>
      <c r="L997" s="54">
        <f t="shared" si="245"/>
        <v>-2.9642414955899E-8</v>
      </c>
      <c r="M997" s="54">
        <f t="shared" si="246"/>
        <v>1.995584819904744E-20</v>
      </c>
      <c r="N997" s="55">
        <f t="shared" si="247"/>
        <v>653.51231809510125</v>
      </c>
    </row>
    <row r="998" spans="1:14">
      <c r="A998" s="2">
        <v>987</v>
      </c>
      <c r="B998" s="2">
        <f t="shared" si="235"/>
        <v>9.8600000000001638E-4</v>
      </c>
      <c r="C998" s="54">
        <f t="shared" si="236"/>
        <v>4.5243846476216175E-5</v>
      </c>
      <c r="D998" s="54">
        <f t="shared" si="237"/>
        <v>6.5371351032559807E-4</v>
      </c>
      <c r="E998" s="54">
        <f t="shared" si="238"/>
        <v>9.9999942254456334E-5</v>
      </c>
      <c r="F998" s="54">
        <f t="shared" si="239"/>
        <v>4.9874136722233753E-4</v>
      </c>
      <c r="G998" s="2">
        <f t="shared" si="240"/>
        <v>2.6238023296147663E-5</v>
      </c>
      <c r="H998" s="54">
        <f t="shared" si="241"/>
        <v>-0.14614272683929588</v>
      </c>
      <c r="I998" s="62">
        <f t="shared" si="242"/>
        <v>0.66299547556663219</v>
      </c>
      <c r="J998" s="54">
        <f t="shared" si="243"/>
        <v>0.14614272683929588</v>
      </c>
      <c r="K998" s="2">
        <f t="shared" si="244"/>
        <v>4.9874136722233751E-2</v>
      </c>
      <c r="L998" s="54">
        <f t="shared" si="245"/>
        <v>-2.9576513700599715E-8</v>
      </c>
      <c r="M998" s="54">
        <f t="shared" si="246"/>
        <v>1.997609362869114E-20</v>
      </c>
      <c r="N998" s="55">
        <f t="shared" si="247"/>
        <v>654.17531360024429</v>
      </c>
    </row>
    <row r="999" spans="1:14">
      <c r="A999" s="2">
        <v>988</v>
      </c>
      <c r="B999" s="2">
        <f t="shared" si="235"/>
        <v>9.8700000000001629E-4</v>
      </c>
      <c r="C999" s="54">
        <f t="shared" si="236"/>
        <v>4.5097703749376881E-5</v>
      </c>
      <c r="D999" s="54">
        <f t="shared" si="237"/>
        <v>6.5437650580116476E-4</v>
      </c>
      <c r="E999" s="54">
        <f t="shared" si="238"/>
        <v>9.9999942224879813E-5</v>
      </c>
      <c r="F999" s="54">
        <f t="shared" si="239"/>
        <v>4.9888750994917679E-4</v>
      </c>
      <c r="G999" s="2">
        <f t="shared" si="240"/>
        <v>2.6287897432869897E-5</v>
      </c>
      <c r="H999" s="54">
        <f t="shared" si="241"/>
        <v>-0.14544252500698024</v>
      </c>
      <c r="I999" s="62">
        <f t="shared" si="242"/>
        <v>0.66299547563226802</v>
      </c>
      <c r="J999" s="54">
        <f t="shared" si="243"/>
        <v>0.14544252500698024</v>
      </c>
      <c r="K999" s="2">
        <f t="shared" si="244"/>
        <v>4.9888750994917679E-2</v>
      </c>
      <c r="L999" s="54">
        <f t="shared" si="245"/>
        <v>-2.9510877799173328E-8</v>
      </c>
      <c r="M999" s="54">
        <f t="shared" si="246"/>
        <v>1.9996339058334844E-20</v>
      </c>
      <c r="N999" s="55">
        <f t="shared" si="247"/>
        <v>654.83830910538745</v>
      </c>
    </row>
    <row r="1000" spans="1:14">
      <c r="A1000" s="2">
        <v>989</v>
      </c>
      <c r="B1000" s="2">
        <f t="shared" si="235"/>
        <v>9.8800000000001621E-4</v>
      </c>
      <c r="C1000" s="54">
        <f t="shared" si="236"/>
        <v>4.49522612243699E-5</v>
      </c>
      <c r="D1000" s="54">
        <f t="shared" si="237"/>
        <v>6.5503950127679704E-4</v>
      </c>
      <c r="E1000" s="54">
        <f t="shared" si="238"/>
        <v>9.9999942195368941E-5</v>
      </c>
      <c r="F1000" s="54">
        <f t="shared" si="239"/>
        <v>4.9903295247418378E-4</v>
      </c>
      <c r="G1000" s="2">
        <f t="shared" si="240"/>
        <v>2.6337786183864814E-5</v>
      </c>
      <c r="H1000" s="54">
        <f t="shared" si="241"/>
        <v>-0.14474518199450048</v>
      </c>
      <c r="I1000" s="62">
        <f t="shared" si="242"/>
        <v>0.66299547569763906</v>
      </c>
      <c r="J1000" s="54">
        <f t="shared" si="243"/>
        <v>0.14474518199450048</v>
      </c>
      <c r="K1000" s="2">
        <f t="shared" si="244"/>
        <v>4.9903295247418378E-2</v>
      </c>
      <c r="L1000" s="54">
        <f t="shared" si="245"/>
        <v>-2.9445506773675562E-8</v>
      </c>
      <c r="M1000" s="54">
        <f t="shared" si="246"/>
        <v>2.0016584487978544E-20</v>
      </c>
      <c r="N1000" s="55">
        <f t="shared" si="247"/>
        <v>655.5013046105305</v>
      </c>
    </row>
    <row r="1001" spans="1:14">
      <c r="A1001" s="2">
        <v>990</v>
      </c>
      <c r="B1001" s="2">
        <f t="shared" si="235"/>
        <v>9.8900000000001612E-4</v>
      </c>
      <c r="C1001" s="54">
        <f t="shared" si="236"/>
        <v>4.4807516042375403E-5</v>
      </c>
      <c r="D1001" s="54">
        <f t="shared" si="237"/>
        <v>6.5570249675249469E-4</v>
      </c>
      <c r="E1001" s="54">
        <f t="shared" si="238"/>
        <v>9.9999942165923433E-5</v>
      </c>
      <c r="F1001" s="54">
        <f t="shared" si="239"/>
        <v>4.9917769765617833E-4</v>
      </c>
      <c r="G1001" s="2">
        <f t="shared" si="240"/>
        <v>2.6387689479112231E-5</v>
      </c>
      <c r="H1001" s="54">
        <f t="shared" si="241"/>
        <v>-0.14405069212577665</v>
      </c>
      <c r="I1001" s="62">
        <f t="shared" si="242"/>
        <v>0.66299547576274576</v>
      </c>
      <c r="J1001" s="54">
        <f t="shared" si="243"/>
        <v>0.14405069212577665</v>
      </c>
      <c r="K1001" s="2">
        <f t="shared" si="244"/>
        <v>4.9917769765617834E-2</v>
      </c>
      <c r="L1001" s="54">
        <f t="shared" si="245"/>
        <v>-2.9380400142263013E-8</v>
      </c>
      <c r="M1001" s="54">
        <f t="shared" si="246"/>
        <v>2.0036829917622247E-20</v>
      </c>
      <c r="N1001" s="55">
        <f t="shared" si="247"/>
        <v>656.16430011567365</v>
      </c>
    </row>
    <row r="1002" spans="1:14">
      <c r="A1002" s="2">
        <v>991</v>
      </c>
      <c r="B1002" s="2">
        <f t="shared" si="235"/>
        <v>9.9000000000001604E-4</v>
      </c>
      <c r="C1002" s="54">
        <f t="shared" si="236"/>
        <v>4.4663465350249629E-5</v>
      </c>
      <c r="D1002" s="54">
        <f t="shared" si="237"/>
        <v>6.563654922282574E-4</v>
      </c>
      <c r="E1002" s="54">
        <f t="shared" si="238"/>
        <v>9.9999942136543032E-5</v>
      </c>
      <c r="F1002" s="54">
        <f t="shared" si="239"/>
        <v>4.9932174834830406E-4</v>
      </c>
      <c r="G1002" s="2">
        <f t="shared" si="240"/>
        <v>2.6437607248877848E-5</v>
      </c>
      <c r="H1002" s="54">
        <f t="shared" si="241"/>
        <v>-0.14335904968787194</v>
      </c>
      <c r="I1002" s="62">
        <f t="shared" si="242"/>
        <v>0.66299547582758844</v>
      </c>
      <c r="J1002" s="54">
        <f t="shared" si="243"/>
        <v>0.14335904968787194</v>
      </c>
      <c r="K1002" s="2">
        <f t="shared" si="244"/>
        <v>4.9932174834830409E-2</v>
      </c>
      <c r="L1002" s="54">
        <f t="shared" si="245"/>
        <v>-2.9315557419236317E-8</v>
      </c>
      <c r="M1002" s="54">
        <f t="shared" si="246"/>
        <v>2.0057075347265947E-20</v>
      </c>
      <c r="N1002" s="55">
        <f t="shared" si="247"/>
        <v>656.8272956208167</v>
      </c>
    </row>
    <row r="1003" spans="1:14">
      <c r="A1003" s="2">
        <v>992</v>
      </c>
      <c r="B1003" s="2">
        <f t="shared" si="235"/>
        <v>9.9100000000001596E-4</v>
      </c>
      <c r="C1003" s="54">
        <f t="shared" si="236"/>
        <v>4.4520106300561758E-5</v>
      </c>
      <c r="D1003" s="54">
        <f t="shared" si="237"/>
        <v>6.5702848770408495E-4</v>
      </c>
      <c r="E1003" s="54">
        <f t="shared" si="238"/>
        <v>9.9999942107227479E-5</v>
      </c>
      <c r="F1003" s="54">
        <f t="shared" si="239"/>
        <v>4.9946510739799191E-4</v>
      </c>
      <c r="G1003" s="2">
        <f t="shared" si="240"/>
        <v>2.6487539423712677E-5</v>
      </c>
      <c r="H1003" s="54">
        <f t="shared" si="241"/>
        <v>-0.1426702489314344</v>
      </c>
      <c r="I1003" s="62">
        <f t="shared" si="242"/>
        <v>0.66299547589216778</v>
      </c>
      <c r="J1003" s="54">
        <f t="shared" si="243"/>
        <v>0.1426702489314344</v>
      </c>
      <c r="K1003" s="2">
        <f t="shared" si="244"/>
        <v>4.9946510739799194E-2</v>
      </c>
      <c r="L1003" s="54">
        <f t="shared" si="245"/>
        <v>-2.9250978115083195E-8</v>
      </c>
      <c r="M1003" s="54">
        <f t="shared" si="246"/>
        <v>2.0077320776909647E-20</v>
      </c>
      <c r="N1003" s="55">
        <f t="shared" si="247"/>
        <v>657.49029112595974</v>
      </c>
    </row>
    <row r="1004" spans="1:14">
      <c r="A1004" s="2">
        <v>993</v>
      </c>
      <c r="B1004" s="2">
        <f t="shared" si="235"/>
        <v>9.9200000000001587E-4</v>
      </c>
      <c r="C1004" s="54">
        <f t="shared" si="236"/>
        <v>4.4377436051630322E-5</v>
      </c>
      <c r="D1004" s="54">
        <f t="shared" si="237"/>
        <v>6.5769148317997711E-4</v>
      </c>
      <c r="E1004" s="54">
        <f t="shared" si="238"/>
        <v>9.9999942077976504E-5</v>
      </c>
      <c r="F1004" s="54">
        <f t="shared" si="239"/>
        <v>4.9960777764692331E-4</v>
      </c>
      <c r="G1004" s="2">
        <f t="shared" si="240"/>
        <v>2.6537485934452477E-5</v>
      </c>
      <c r="H1004" s="54">
        <f t="shared" si="241"/>
        <v>-0.14198428407113639</v>
      </c>
      <c r="I1004" s="62">
        <f t="shared" si="242"/>
        <v>0.66299547595648411</v>
      </c>
      <c r="J1004" s="54">
        <f t="shared" si="243"/>
        <v>0.14198428407113639</v>
      </c>
      <c r="K1004" s="2">
        <f t="shared" si="244"/>
        <v>4.9960777764692328E-2</v>
      </c>
      <c r="L1004" s="54">
        <f t="shared" si="245"/>
        <v>-2.9186661736521333E-8</v>
      </c>
      <c r="M1004" s="54">
        <f t="shared" si="246"/>
        <v>2.009756620655335E-20</v>
      </c>
      <c r="N1004" s="55">
        <f t="shared" si="247"/>
        <v>658.1532866311029</v>
      </c>
    </row>
    <row r="1005" spans="1:14">
      <c r="A1005" s="2">
        <v>994</v>
      </c>
      <c r="B1005" s="2">
        <f t="shared" si="235"/>
        <v>9.9300000000001579E-4</v>
      </c>
      <c r="C1005" s="54">
        <f t="shared" si="236"/>
        <v>4.4235451767559186E-5</v>
      </c>
      <c r="D1005" s="54">
        <f t="shared" si="237"/>
        <v>6.5835447865593357E-4</v>
      </c>
      <c r="E1005" s="54">
        <f t="shared" si="238"/>
        <v>9.9999942048789836E-5</v>
      </c>
      <c r="F1005" s="54">
        <f t="shared" si="239"/>
        <v>4.997497619309945E-4</v>
      </c>
      <c r="G1005" s="2">
        <f t="shared" si="240"/>
        <v>2.6587446712217169E-5</v>
      </c>
      <c r="H1005" s="54">
        <f t="shared" si="241"/>
        <v>-0.14130114928611284</v>
      </c>
      <c r="I1005" s="62">
        <f t="shared" si="242"/>
        <v>0.6629954760205381</v>
      </c>
      <c r="J1005" s="54">
        <f t="shared" si="243"/>
        <v>0.14130114928611284</v>
      </c>
      <c r="K1005" s="2">
        <f t="shared" si="244"/>
        <v>4.997497619309945E-2</v>
      </c>
      <c r="L1005" s="54">
        <f t="shared" si="245"/>
        <v>-2.9122607786541122E-8</v>
      </c>
      <c r="M1005" s="54">
        <f t="shared" si="246"/>
        <v>2.011781163619705E-20</v>
      </c>
      <c r="N1005" s="55">
        <f t="shared" si="247"/>
        <v>658.81628213624595</v>
      </c>
    </row>
    <row r="1006" spans="1:14">
      <c r="A1006" s="2">
        <v>995</v>
      </c>
      <c r="B1006" s="2">
        <f t="shared" si="235"/>
        <v>9.940000000000157E-4</v>
      </c>
      <c r="C1006" s="54">
        <f t="shared" si="236"/>
        <v>4.4094150618273071E-5</v>
      </c>
      <c r="D1006" s="54">
        <f t="shared" si="237"/>
        <v>6.590174741319541E-4</v>
      </c>
      <c r="E1006" s="54">
        <f t="shared" si="238"/>
        <v>9.999994201966723E-5</v>
      </c>
      <c r="F1006" s="54">
        <f t="shared" si="239"/>
        <v>4.9989106308028061E-4</v>
      </c>
      <c r="G1006" s="2">
        <f t="shared" si="240"/>
        <v>2.6637421688410267E-5</v>
      </c>
      <c r="H1006" s="54">
        <f t="shared" si="241"/>
        <v>-0.14062083872039843</v>
      </c>
      <c r="I1006" s="62">
        <f t="shared" si="242"/>
        <v>0.66299547608433007</v>
      </c>
      <c r="J1006" s="54">
        <f t="shared" si="243"/>
        <v>0.14062083872039843</v>
      </c>
      <c r="K1006" s="2">
        <f t="shared" si="244"/>
        <v>4.998910630802806E-2</v>
      </c>
      <c r="L1006" s="54">
        <f t="shared" si="245"/>
        <v>-2.905881576444826E-8</v>
      </c>
      <c r="M1006" s="54">
        <f t="shared" si="246"/>
        <v>2.013805706584075E-20</v>
      </c>
      <c r="N1006" s="55">
        <f t="shared" si="247"/>
        <v>659.4792776413891</v>
      </c>
    </row>
    <row r="1007" spans="1:14">
      <c r="A1007" s="2">
        <v>996</v>
      </c>
      <c r="B1007" s="2">
        <f t="shared" si="235"/>
        <v>9.9500000000001562E-4</v>
      </c>
      <c r="C1007" s="54">
        <f t="shared" si="236"/>
        <v>4.3953529779552669E-5</v>
      </c>
      <c r="D1007" s="54">
        <f t="shared" si="237"/>
        <v>6.5968046960803838E-4</v>
      </c>
      <c r="E1007" s="54">
        <f t="shared" si="238"/>
        <v>9.9999941990608417E-5</v>
      </c>
      <c r="F1007" s="54">
        <f t="shared" si="239"/>
        <v>5.0003168391900103E-4</v>
      </c>
      <c r="G1007" s="2">
        <f t="shared" si="240"/>
        <v>2.6687410794718294E-5</v>
      </c>
      <c r="H1007" s="54">
        <f t="shared" si="241"/>
        <v>-0.13994334648336171</v>
      </c>
      <c r="I1007" s="62">
        <f t="shared" si="242"/>
        <v>0.6629954761478607</v>
      </c>
      <c r="J1007" s="54">
        <f t="shared" si="243"/>
        <v>0.13994334648336171</v>
      </c>
      <c r="K1007" s="2">
        <f t="shared" si="244"/>
        <v>5.0003168391900103E-2</v>
      </c>
      <c r="L1007" s="54">
        <f t="shared" si="245"/>
        <v>-2.8995285165906203E-8</v>
      </c>
      <c r="M1007" s="54">
        <f t="shared" si="246"/>
        <v>2.0158302495484453E-20</v>
      </c>
      <c r="N1007" s="55">
        <f t="shared" si="247"/>
        <v>660.14227314653226</v>
      </c>
    </row>
    <row r="1008" spans="1:14">
      <c r="A1008" s="2">
        <v>997</v>
      </c>
      <c r="B1008" s="2">
        <f t="shared" ref="B1008:B1071" si="248">B1007+$B$7</f>
        <v>9.9600000000001554E-4</v>
      </c>
      <c r="C1008" s="54">
        <f t="shared" si="236"/>
        <v>4.381358643306931E-5</v>
      </c>
      <c r="D1008" s="54">
        <f t="shared" si="237"/>
        <v>6.603434650841862E-4</v>
      </c>
      <c r="E1008" s="54">
        <f t="shared" si="238"/>
        <v>9.9999941961613137E-5</v>
      </c>
      <c r="F1008" s="54">
        <f t="shared" si="239"/>
        <v>5.0017162726548445E-4</v>
      </c>
      <c r="G1008" s="2">
        <f t="shared" si="240"/>
        <v>2.6737413963110195E-5</v>
      </c>
      <c r="H1008" s="54">
        <f t="shared" si="241"/>
        <v>-0.13926866665013948</v>
      </c>
      <c r="I1008" s="62">
        <f t="shared" si="242"/>
        <v>0.66299547621113042</v>
      </c>
      <c r="J1008" s="54">
        <f t="shared" si="243"/>
        <v>0.13926866665013948</v>
      </c>
      <c r="K1008" s="2">
        <f t="shared" si="244"/>
        <v>5.0017162726548443E-2</v>
      </c>
      <c r="L1008" s="54">
        <f t="shared" si="245"/>
        <v>-2.8932015482978476E-8</v>
      </c>
      <c r="M1008" s="54">
        <f t="shared" si="246"/>
        <v>2.017854792512815E-20</v>
      </c>
      <c r="N1008" s="55">
        <f t="shared" si="247"/>
        <v>660.80526865167519</v>
      </c>
    </row>
    <row r="1009" spans="1:14">
      <c r="A1009" s="2">
        <v>998</v>
      </c>
      <c r="B1009" s="2">
        <f t="shared" si="248"/>
        <v>9.9700000000001545E-4</v>
      </c>
      <c r="C1009" s="54">
        <f t="shared" si="236"/>
        <v>4.3674317766419171E-5</v>
      </c>
      <c r="D1009" s="54">
        <f t="shared" si="237"/>
        <v>6.6100646056039733E-4</v>
      </c>
      <c r="E1009" s="54">
        <f t="shared" si="238"/>
        <v>9.9999941932681121E-5</v>
      </c>
      <c r="F1009" s="54">
        <f t="shared" si="239"/>
        <v>5.0031089593213459E-4</v>
      </c>
      <c r="G1009" s="2">
        <f t="shared" si="240"/>
        <v>2.6787431125836745E-5</v>
      </c>
      <c r="H1009" s="54">
        <f t="shared" si="241"/>
        <v>-0.13859679326206781</v>
      </c>
      <c r="I1009" s="62">
        <f t="shared" si="242"/>
        <v>0.66299547627413968</v>
      </c>
      <c r="J1009" s="54">
        <f t="shared" si="243"/>
        <v>0.13859679326206781</v>
      </c>
      <c r="K1009" s="2">
        <f t="shared" si="244"/>
        <v>5.0031089593213458E-2</v>
      </c>
      <c r="L1009" s="54">
        <f t="shared" si="245"/>
        <v>-2.8869006204170814E-8</v>
      </c>
      <c r="M1009" s="54">
        <f t="shared" si="246"/>
        <v>2.019879335477185E-20</v>
      </c>
      <c r="N1009" s="55">
        <f t="shared" si="247"/>
        <v>661.46826415681824</v>
      </c>
    </row>
    <row r="1010" spans="1:14">
      <c r="A1010" s="2">
        <v>999</v>
      </c>
      <c r="B1010" s="2">
        <f t="shared" si="248"/>
        <v>9.9800000000001537E-4</v>
      </c>
      <c r="C1010" s="54">
        <f t="shared" si="236"/>
        <v>4.35357209731571E-5</v>
      </c>
      <c r="D1010" s="54">
        <f t="shared" si="237"/>
        <v>6.6166945603667146E-4</v>
      </c>
      <c r="E1010" s="54">
        <f t="shared" si="238"/>
        <v>9.999994190381211E-5</v>
      </c>
      <c r="F1010" s="54">
        <f t="shared" si="239"/>
        <v>5.0044949272539665E-4</v>
      </c>
      <c r="G1010" s="2">
        <f t="shared" si="240"/>
        <v>2.6837462215429956E-5</v>
      </c>
      <c r="H1010" s="54">
        <f t="shared" si="241"/>
        <v>-0.1379277203271127</v>
      </c>
      <c r="I1010" s="62">
        <f t="shared" si="242"/>
        <v>0.66299547633688904</v>
      </c>
      <c r="J1010" s="54">
        <f t="shared" si="243"/>
        <v>0.1379277203271127</v>
      </c>
      <c r="K1010" s="2">
        <f t="shared" si="244"/>
        <v>5.0044949272539663E-2</v>
      </c>
      <c r="L1010" s="54">
        <f t="shared" si="245"/>
        <v>-2.8806256814473168E-8</v>
      </c>
      <c r="M1010" s="54">
        <f t="shared" si="246"/>
        <v>2.0219038784415554E-20</v>
      </c>
      <c r="N1010" s="55">
        <f t="shared" si="247"/>
        <v>662.13125966196139</v>
      </c>
    </row>
    <row r="1011" spans="1:14">
      <c r="A1011" s="2">
        <v>1000</v>
      </c>
      <c r="B1011" s="2">
        <f t="shared" si="248"/>
        <v>9.9900000000001528E-4</v>
      </c>
      <c r="C1011" s="54">
        <f t="shared" si="236"/>
        <v>4.3397793252829991E-5</v>
      </c>
      <c r="D1011" s="54">
        <f t="shared" si="237"/>
        <v>6.6233245151300836E-4</v>
      </c>
      <c r="E1011" s="54">
        <f t="shared" si="238"/>
        <v>9.9999941875005848E-5</v>
      </c>
      <c r="F1011" s="54">
        <f t="shared" si="239"/>
        <v>5.0058742044572374E-4</v>
      </c>
      <c r="G1011" s="2">
        <f t="shared" si="240"/>
        <v>2.6887507164702496E-5</v>
      </c>
      <c r="H1011" s="54">
        <f t="shared" si="241"/>
        <v>-0.1372614418202987</v>
      </c>
      <c r="I1011" s="62">
        <f t="shared" si="242"/>
        <v>0.66299547639937906</v>
      </c>
      <c r="J1011" s="54">
        <f t="shared" si="243"/>
        <v>0.1372614418202987</v>
      </c>
      <c r="K1011" s="2">
        <f t="shared" si="244"/>
        <v>5.0058742044572377E-2</v>
      </c>
      <c r="L1011" s="54">
        <f t="shared" si="245"/>
        <v>-2.8743766795401581E-8</v>
      </c>
      <c r="M1011" s="54">
        <f t="shared" si="246"/>
        <v>2.0239284214059254E-20</v>
      </c>
      <c r="N1011" s="55">
        <f t="shared" si="247"/>
        <v>662.79425516710444</v>
      </c>
    </row>
    <row r="1012" spans="1:14">
      <c r="A1012" s="2">
        <v>1001</v>
      </c>
      <c r="B1012" s="2">
        <f t="shared" si="248"/>
        <v>1.0000000000000152E-3</v>
      </c>
      <c r="C1012" s="54">
        <f t="shared" si="236"/>
        <v>4.3260531811009695E-5</v>
      </c>
      <c r="D1012" s="54">
        <f t="shared" si="237"/>
        <v>6.6299544698940772E-4</v>
      </c>
      <c r="E1012" s="54">
        <f t="shared" si="238"/>
        <v>9.9999941846262076E-5</v>
      </c>
      <c r="F1012" s="54">
        <f t="shared" si="239"/>
        <v>5.0072468188754407E-4</v>
      </c>
      <c r="G1012" s="2">
        <f t="shared" si="240"/>
        <v>2.6937565906747068E-5</v>
      </c>
      <c r="H1012" s="54">
        <f t="shared" si="241"/>
        <v>-0.13659795168413544</v>
      </c>
      <c r="I1012" s="62">
        <f t="shared" si="242"/>
        <v>0.66299547646161028</v>
      </c>
      <c r="J1012" s="54">
        <f t="shared" si="243"/>
        <v>0.13659795168413544</v>
      </c>
      <c r="K1012" s="2">
        <f t="shared" si="244"/>
        <v>5.007246818875441E-2</v>
      </c>
      <c r="L1012" s="54">
        <f t="shared" si="245"/>
        <v>-2.8681535625039865E-8</v>
      </c>
      <c r="M1012" s="54">
        <f t="shared" si="246"/>
        <v>2.0259529643702957E-20</v>
      </c>
      <c r="N1012" s="55">
        <f t="shared" si="247"/>
        <v>663.4572506722476</v>
      </c>
    </row>
    <row r="1013" spans="1:14">
      <c r="A1013" s="2">
        <v>1002</v>
      </c>
      <c r="B1013" s="2">
        <f t="shared" si="248"/>
        <v>1.0010000000000151E-3</v>
      </c>
      <c r="C1013" s="54">
        <f t="shared" si="236"/>
        <v>4.3123933859325556E-5</v>
      </c>
      <c r="D1013" s="54">
        <f t="shared" si="237"/>
        <v>6.636584424658693E-4</v>
      </c>
      <c r="E1013" s="54">
        <f t="shared" si="238"/>
        <v>9.9999941817580538E-5</v>
      </c>
      <c r="F1013" s="54">
        <f t="shared" si="239"/>
        <v>5.0086127983922819E-4</v>
      </c>
      <c r="G1013" s="2">
        <f t="shared" si="240"/>
        <v>2.6987638374935823E-5</v>
      </c>
      <c r="H1013" s="54">
        <f t="shared" si="241"/>
        <v>-0.13593724382904321</v>
      </c>
      <c r="I1013" s="62">
        <f t="shared" si="242"/>
        <v>0.66299547652358304</v>
      </c>
      <c r="J1013" s="54">
        <f t="shared" si="243"/>
        <v>0.13593724382904321</v>
      </c>
      <c r="K1013" s="2">
        <f t="shared" si="244"/>
        <v>5.0086127983922819E-2</v>
      </c>
      <c r="L1013" s="54">
        <f t="shared" si="245"/>
        <v>-2.8619562778081163E-8</v>
      </c>
      <c r="M1013" s="54">
        <f t="shared" si="246"/>
        <v>2.0279775073346657E-20</v>
      </c>
      <c r="N1013" s="55">
        <f t="shared" si="247"/>
        <v>664.12024617739064</v>
      </c>
    </row>
    <row r="1014" spans="1:14">
      <c r="A1014" s="2">
        <v>1003</v>
      </c>
      <c r="B1014" s="2">
        <f t="shared" si="248"/>
        <v>1.002000000000015E-3</v>
      </c>
      <c r="C1014" s="54">
        <f t="shared" si="236"/>
        <v>4.298799661549651E-5</v>
      </c>
      <c r="D1014" s="54">
        <f t="shared" si="237"/>
        <v>6.6432143794239291E-4</v>
      </c>
      <c r="E1014" s="54">
        <f t="shared" si="238"/>
        <v>9.9999941788960975E-5</v>
      </c>
      <c r="F1014" s="54">
        <f t="shared" si="239"/>
        <v>5.0099721708305725E-4</v>
      </c>
      <c r="G1014" s="2">
        <f t="shared" si="240"/>
        <v>2.7037724502919747E-5</v>
      </c>
      <c r="H1014" s="54">
        <f t="shared" si="241"/>
        <v>-0.13527931213377642</v>
      </c>
      <c r="I1014" s="62">
        <f t="shared" si="242"/>
        <v>0.66299547658529812</v>
      </c>
      <c r="J1014" s="54">
        <f t="shared" si="243"/>
        <v>0.13527931213377642</v>
      </c>
      <c r="K1014" s="2">
        <f t="shared" si="244"/>
        <v>5.0099721708305726E-2</v>
      </c>
      <c r="L1014" s="54">
        <f t="shared" si="245"/>
        <v>-2.8557847725869362E-8</v>
      </c>
      <c r="M1014" s="54">
        <f t="shared" si="246"/>
        <v>2.0300020502990357E-20</v>
      </c>
      <c r="N1014" s="55">
        <f t="shared" si="247"/>
        <v>664.78324168253368</v>
      </c>
    </row>
    <row r="1015" spans="1:14">
      <c r="A1015" s="2">
        <v>1004</v>
      </c>
      <c r="B1015" s="2">
        <f t="shared" si="248"/>
        <v>1.0030000000000149E-3</v>
      </c>
      <c r="C1015" s="54">
        <f t="shared" si="236"/>
        <v>4.2852717303362733E-5</v>
      </c>
      <c r="D1015" s="54">
        <f t="shared" si="237"/>
        <v>6.649844334189782E-4</v>
      </c>
      <c r="E1015" s="54">
        <f t="shared" si="238"/>
        <v>9.999994176040313E-5</v>
      </c>
      <c r="F1015" s="54">
        <f t="shared" si="239"/>
        <v>5.0113249639519106E-4</v>
      </c>
      <c r="G1015" s="2">
        <f t="shared" si="240"/>
        <v>2.7087824224628053E-5</v>
      </c>
      <c r="H1015" s="54">
        <f t="shared" si="241"/>
        <v>-0.13462415044584577</v>
      </c>
      <c r="I1015" s="62">
        <f t="shared" si="242"/>
        <v>0.66299547664675595</v>
      </c>
      <c r="J1015" s="54">
        <f t="shared" si="243"/>
        <v>0.13462415044584577</v>
      </c>
      <c r="K1015" s="2">
        <f t="shared" si="244"/>
        <v>5.0113249639519103E-2</v>
      </c>
      <c r="L1015" s="54">
        <f t="shared" si="245"/>
        <v>-2.849638993644031E-8</v>
      </c>
      <c r="M1015" s="54">
        <f t="shared" si="246"/>
        <v>2.032026593263406E-20</v>
      </c>
      <c r="N1015" s="55">
        <f t="shared" si="247"/>
        <v>665.44623718767696</v>
      </c>
    </row>
    <row r="1016" spans="1:14">
      <c r="A1016" s="2">
        <v>1005</v>
      </c>
      <c r="B1016" s="2">
        <f t="shared" si="248"/>
        <v>1.0040000000000149E-3</v>
      </c>
      <c r="C1016" s="54">
        <f t="shared" si="236"/>
        <v>4.2718093152916885E-5</v>
      </c>
      <c r="D1016" s="54">
        <f t="shared" si="237"/>
        <v>6.6564742889562497E-4</v>
      </c>
      <c r="E1016" s="54">
        <f t="shared" si="238"/>
        <v>9.9999941731906746E-5</v>
      </c>
      <c r="F1016" s="54">
        <f t="shared" si="239"/>
        <v>5.0126712054563696E-4</v>
      </c>
      <c r="G1016" s="2">
        <f t="shared" si="240"/>
        <v>2.7137937474267572E-5</v>
      </c>
      <c r="H1016" s="54">
        <f t="shared" si="241"/>
        <v>-0.13397175258193816</v>
      </c>
      <c r="I1016" s="62">
        <f t="shared" si="242"/>
        <v>0.662995476707957</v>
      </c>
      <c r="J1016" s="54">
        <f t="shared" si="243"/>
        <v>0.13397175258193816</v>
      </c>
      <c r="K1016" s="2">
        <f t="shared" si="244"/>
        <v>5.0126712054563698E-2</v>
      </c>
      <c r="L1016" s="54">
        <f t="shared" si="245"/>
        <v>-2.8435188874562927E-8</v>
      </c>
      <c r="M1016" s="54">
        <f t="shared" si="246"/>
        <v>2.034051136227776E-20</v>
      </c>
      <c r="N1016" s="55">
        <f t="shared" si="247"/>
        <v>666.10923269282</v>
      </c>
    </row>
    <row r="1017" spans="1:14">
      <c r="A1017" s="2">
        <v>1006</v>
      </c>
      <c r="B1017" s="2">
        <f t="shared" si="248"/>
        <v>1.0050000000000148E-3</v>
      </c>
      <c r="C1017" s="54">
        <f t="shared" si="236"/>
        <v>4.2584121400334946E-5</v>
      </c>
      <c r="D1017" s="54">
        <f t="shared" si="237"/>
        <v>6.6631042437233288E-4</v>
      </c>
      <c r="E1017" s="54">
        <f t="shared" si="238"/>
        <v>9.9999941703471552E-5</v>
      </c>
      <c r="F1017" s="54">
        <f t="shared" si="239"/>
        <v>5.0140109229821893E-4</v>
      </c>
      <c r="G1017" s="2">
        <f t="shared" si="240"/>
        <v>2.7188064186322135E-5</v>
      </c>
      <c r="H1017" s="54">
        <f t="shared" si="241"/>
        <v>-0.13332211232833549</v>
      </c>
      <c r="I1017" s="62">
        <f t="shared" si="242"/>
        <v>0.66299547676890191</v>
      </c>
      <c r="J1017" s="54">
        <f t="shared" si="243"/>
        <v>0.13332211232833549</v>
      </c>
      <c r="K1017" s="2">
        <f t="shared" si="244"/>
        <v>5.0140109229821893E-2</v>
      </c>
      <c r="L1017" s="54">
        <f t="shared" si="245"/>
        <v>-2.8374244001780121E-8</v>
      </c>
      <c r="M1017" s="54">
        <f t="shared" si="246"/>
        <v>2.0360756791921463E-20</v>
      </c>
      <c r="N1017" s="55">
        <f t="shared" si="247"/>
        <v>666.77222819796316</v>
      </c>
    </row>
    <row r="1018" spans="1:14">
      <c r="A1018" s="2">
        <v>1007</v>
      </c>
      <c r="B1018" s="2">
        <f t="shared" si="248"/>
        <v>1.0060000000000147E-3</v>
      </c>
      <c r="C1018" s="54">
        <f t="shared" si="236"/>
        <v>4.2450799288006612E-5</v>
      </c>
      <c r="D1018" s="54">
        <f t="shared" si="237"/>
        <v>6.6697341984910173E-4</v>
      </c>
      <c r="E1018" s="54">
        <f t="shared" si="238"/>
        <v>9.9999941675097304E-5</v>
      </c>
      <c r="F1018" s="54">
        <f t="shared" si="239"/>
        <v>5.0153441441054731E-4</v>
      </c>
      <c r="G1018" s="2">
        <f t="shared" si="240"/>
        <v>2.7238204295551958E-5</v>
      </c>
      <c r="H1018" s="54">
        <f t="shared" si="241"/>
        <v>-0.13267522344133162</v>
      </c>
      <c r="I1018" s="62">
        <f t="shared" si="242"/>
        <v>0.66299547682959115</v>
      </c>
      <c r="J1018" s="54">
        <f t="shared" si="243"/>
        <v>0.13267522344133162</v>
      </c>
      <c r="K1018" s="2">
        <f t="shared" si="244"/>
        <v>5.0153441441054734E-2</v>
      </c>
      <c r="L1018" s="54">
        <f t="shared" si="245"/>
        <v>-2.8313554776449584E-8</v>
      </c>
      <c r="M1018" s="54">
        <f t="shared" si="246"/>
        <v>2.0381002221565163E-20</v>
      </c>
      <c r="N1018" s="55">
        <f t="shared" si="247"/>
        <v>667.4352237031062</v>
      </c>
    </row>
    <row r="1019" spans="1:14">
      <c r="A1019" s="2">
        <v>1008</v>
      </c>
      <c r="B1019" s="2">
        <f t="shared" si="248"/>
        <v>1.0070000000000146E-3</v>
      </c>
      <c r="C1019" s="54">
        <f t="shared" si="236"/>
        <v>4.2318124064565279E-5</v>
      </c>
      <c r="D1019" s="54">
        <f t="shared" si="237"/>
        <v>6.676364153259313E-4</v>
      </c>
      <c r="E1019" s="54">
        <f t="shared" si="238"/>
        <v>9.9999941646783743E-5</v>
      </c>
      <c r="F1019" s="54">
        <f t="shared" si="239"/>
        <v>5.0166708963398862E-4</v>
      </c>
      <c r="G1019" s="2">
        <f t="shared" si="240"/>
        <v>2.7288357736993013E-5</v>
      </c>
      <c r="H1019" s="54">
        <f t="shared" si="241"/>
        <v>-0.13203107964764732</v>
      </c>
      <c r="I1019" s="62">
        <f t="shared" si="242"/>
        <v>0.66299547689002525</v>
      </c>
      <c r="J1019" s="54">
        <f t="shared" si="243"/>
        <v>0.13203107964764732</v>
      </c>
      <c r="K1019" s="2">
        <f t="shared" si="244"/>
        <v>5.0166708963398865E-2</v>
      </c>
      <c r="L1019" s="54">
        <f t="shared" si="245"/>
        <v>-2.8253120653784392E-8</v>
      </c>
      <c r="M1019" s="54">
        <f t="shared" si="246"/>
        <v>2.040124765120886E-20</v>
      </c>
      <c r="N1019" s="55">
        <f t="shared" si="247"/>
        <v>668.09821920824913</v>
      </c>
    </row>
    <row r="1020" spans="1:14">
      <c r="A1020" s="2">
        <v>1009</v>
      </c>
      <c r="B1020" s="2">
        <f t="shared" si="248"/>
        <v>1.0080000000000145E-3</v>
      </c>
      <c r="C1020" s="54">
        <f t="shared" si="236"/>
        <v>4.218609298491763E-5</v>
      </c>
      <c r="D1020" s="54">
        <f t="shared" si="237"/>
        <v>6.6829941080282136E-4</v>
      </c>
      <c r="E1020" s="54">
        <f t="shared" si="238"/>
        <v>9.9999941618530628E-5</v>
      </c>
      <c r="F1020" s="54">
        <f t="shared" si="239"/>
        <v>5.0179912071363628E-4</v>
      </c>
      <c r="G1020" s="2">
        <f t="shared" si="240"/>
        <v>2.7338524445956411E-5</v>
      </c>
      <c r="H1020" s="54">
        <f t="shared" si="241"/>
        <v>-0.13138967464484397</v>
      </c>
      <c r="I1020" s="62">
        <f t="shared" si="242"/>
        <v>0.66299547695020478</v>
      </c>
      <c r="J1020" s="54">
        <f t="shared" si="243"/>
        <v>0.13138967464484397</v>
      </c>
      <c r="K1020" s="2">
        <f t="shared" si="244"/>
        <v>5.017991207136363E-2</v>
      </c>
      <c r="L1020" s="54">
        <f t="shared" si="245"/>
        <v>-2.8192941085893486E-8</v>
      </c>
      <c r="M1020" s="54">
        <f t="shared" si="246"/>
        <v>2.0421493080852564E-20</v>
      </c>
      <c r="N1020" s="55">
        <f t="shared" si="247"/>
        <v>668.76121471339229</v>
      </c>
    </row>
    <row r="1021" spans="1:14">
      <c r="A1021" s="2">
        <v>1010</v>
      </c>
      <c r="B1021" s="2">
        <f t="shared" si="248"/>
        <v>1.0090000000000144E-3</v>
      </c>
      <c r="C1021" s="54">
        <f t="shared" ref="C1021:C1084" si="249">C1020+H1020*$B$7</f>
        <v>4.2054703310272787E-5</v>
      </c>
      <c r="D1021" s="54">
        <f t="shared" ref="D1021:D1084" si="250">D1020+$B$7*I1020</f>
        <v>6.6896240627977159E-4</v>
      </c>
      <c r="E1021" s="54">
        <f t="shared" ref="E1021:E1084" si="251">E1020+$B$7*L1020</f>
        <v>9.9999941590337685E-5</v>
      </c>
      <c r="F1021" s="54">
        <f t="shared" ref="F1021:F1084" si="252">F1020+$B$7*J1020</f>
        <v>5.0193051038828116E-4</v>
      </c>
      <c r="G1021" s="2">
        <f t="shared" ref="G1021:G1084" si="253">G1020+K1020*$B$7</f>
        <v>2.7388704358027774E-5</v>
      </c>
      <c r="H1021" s="54">
        <f t="shared" ref="H1021:H1084" si="254">-$B$1*C1021*D1021+$B$2*F1021+$B$3*F1021</f>
        <v>-0.13075100210173521</v>
      </c>
      <c r="I1021" s="62">
        <f t="shared" ref="I1021:I1084" si="255">(-1)*(C1021*D1021)+$B$6/$B$8</f>
        <v>0.6629954770101304</v>
      </c>
      <c r="J1021" s="54">
        <f t="shared" ref="J1021:J1084" si="256">$B$1*C1021*D1021-$B$2*F1021-$B$3*F1021</f>
        <v>0.13075100210173521</v>
      </c>
      <c r="K1021" s="2">
        <f t="shared" ref="K1021:K1084" si="257">$B$3*F1021</f>
        <v>5.0193051038828117E-2</v>
      </c>
      <c r="L1021" s="54">
        <f t="shared" ref="L1021:L1084" si="258">(-1)*(C1021*D1021)</f>
        <v>-2.8133015521821959E-8</v>
      </c>
      <c r="M1021" s="54">
        <f t="shared" ref="M1021:M1084" si="259">$B$9+($B$6*B1021)/$B$5</f>
        <v>2.0441738510496264E-20</v>
      </c>
      <c r="N1021" s="55">
        <f t="shared" ref="N1021:N1084" si="260">M1021/$B$8*100</f>
        <v>669.42421021853534</v>
      </c>
    </row>
    <row r="1022" spans="1:14">
      <c r="A1022" s="2">
        <v>1011</v>
      </c>
      <c r="B1022" s="2">
        <f t="shared" si="248"/>
        <v>1.0100000000000144E-3</v>
      </c>
      <c r="C1022" s="54">
        <f t="shared" si="249"/>
        <v>4.1923952308171053E-5</v>
      </c>
      <c r="D1022" s="54">
        <f t="shared" si="250"/>
        <v>6.6962540175678168E-4</v>
      </c>
      <c r="E1022" s="54">
        <f t="shared" si="251"/>
        <v>9.9999941562204671E-5</v>
      </c>
      <c r="F1022" s="54">
        <f t="shared" si="252"/>
        <v>5.0206126139038291E-4</v>
      </c>
      <c r="G1022" s="2">
        <f t="shared" si="253"/>
        <v>2.7438897409066601E-5</v>
      </c>
      <c r="H1022" s="54">
        <f t="shared" si="254"/>
        <v>-0.13011505565879711</v>
      </c>
      <c r="I1022" s="62">
        <f t="shared" si="255"/>
        <v>0.66299547706980244</v>
      </c>
      <c r="J1022" s="54">
        <f t="shared" si="256"/>
        <v>0.13011505565879711</v>
      </c>
      <c r="K1022" s="2">
        <f t="shared" si="257"/>
        <v>5.0206126139038292E-2</v>
      </c>
      <c r="L1022" s="54">
        <f t="shared" si="258"/>
        <v>-2.8073343407591195E-8</v>
      </c>
      <c r="M1022" s="54">
        <f t="shared" si="259"/>
        <v>2.0461983940139964E-20</v>
      </c>
      <c r="N1022" s="55">
        <f t="shared" si="260"/>
        <v>670.08720572367849</v>
      </c>
    </row>
    <row r="1023" spans="1:14">
      <c r="A1023" s="2">
        <v>1012</v>
      </c>
      <c r="B1023" s="2">
        <f t="shared" si="248"/>
        <v>1.0110000000000143E-3</v>
      </c>
      <c r="C1023" s="54">
        <f t="shared" si="249"/>
        <v>4.1793837252512259E-5</v>
      </c>
      <c r="D1023" s="54">
        <f t="shared" si="250"/>
        <v>6.702883972338515E-4</v>
      </c>
      <c r="E1023" s="54">
        <f t="shared" si="251"/>
        <v>9.999994153413133E-5</v>
      </c>
      <c r="F1023" s="54">
        <f t="shared" si="252"/>
        <v>5.0219137644604169E-4</v>
      </c>
      <c r="G1023" s="2">
        <f t="shared" si="253"/>
        <v>2.7489103535205637E-5</v>
      </c>
      <c r="H1023" s="54">
        <f t="shared" si="254"/>
        <v>-0.12948182892857624</v>
      </c>
      <c r="I1023" s="62">
        <f t="shared" si="255"/>
        <v>0.66299547712922169</v>
      </c>
      <c r="J1023" s="54">
        <f t="shared" si="256"/>
        <v>0.12948182892857624</v>
      </c>
      <c r="K1023" s="2">
        <f t="shared" si="257"/>
        <v>5.0219137644604166E-2</v>
      </c>
      <c r="L1023" s="54">
        <f t="shared" si="258"/>
        <v>-2.8013924186238879E-8</v>
      </c>
      <c r="M1023" s="54">
        <f t="shared" si="259"/>
        <v>2.0482229369783667E-20</v>
      </c>
      <c r="N1023" s="55">
        <f t="shared" si="260"/>
        <v>670.75020122882154</v>
      </c>
    </row>
    <row r="1024" spans="1:14">
      <c r="A1024" s="2">
        <v>1013</v>
      </c>
      <c r="B1024" s="2">
        <f t="shared" si="248"/>
        <v>1.0120000000000142E-3</v>
      </c>
      <c r="C1024" s="54">
        <f t="shared" si="249"/>
        <v>4.1664355423583685E-5</v>
      </c>
      <c r="D1024" s="54">
        <f t="shared" si="250"/>
        <v>6.7095139271098074E-4</v>
      </c>
      <c r="E1024" s="54">
        <f t="shared" si="251"/>
        <v>9.9999941506117402E-5</v>
      </c>
      <c r="F1024" s="54">
        <f t="shared" si="252"/>
        <v>5.023208582749703E-4</v>
      </c>
      <c r="G1024" s="2">
        <f t="shared" si="253"/>
        <v>2.753932267285024E-5</v>
      </c>
      <c r="H1024" s="54">
        <f t="shared" si="254"/>
        <v>-0.12885131549609671</v>
      </c>
      <c r="I1024" s="62">
        <f t="shared" si="255"/>
        <v>0.66299547718838858</v>
      </c>
      <c r="J1024" s="54">
        <f t="shared" si="256"/>
        <v>0.12885131549609671</v>
      </c>
      <c r="K1024" s="2">
        <f t="shared" si="257"/>
        <v>5.0232085827497032E-2</v>
      </c>
      <c r="L1024" s="54">
        <f t="shared" si="258"/>
        <v>-2.7954757297858778E-8</v>
      </c>
      <c r="M1024" s="54">
        <f t="shared" si="259"/>
        <v>2.0502474799427367E-20</v>
      </c>
      <c r="N1024" s="55">
        <f t="shared" si="260"/>
        <v>671.4131967339647</v>
      </c>
    </row>
    <row r="1025" spans="1:14">
      <c r="A1025" s="2">
        <v>1014</v>
      </c>
      <c r="B1025" s="2">
        <f t="shared" si="248"/>
        <v>1.0130000000000141E-3</v>
      </c>
      <c r="C1025" s="54">
        <f t="shared" si="249"/>
        <v>4.1535504108087591E-5</v>
      </c>
      <c r="D1025" s="54">
        <f t="shared" si="250"/>
        <v>6.7161438818816917E-4</v>
      </c>
      <c r="E1025" s="54">
        <f t="shared" si="251"/>
        <v>9.9999941478162645E-5</v>
      </c>
      <c r="F1025" s="54">
        <f t="shared" si="252"/>
        <v>5.0244970959046644E-4</v>
      </c>
      <c r="G1025" s="2">
        <f t="shared" si="253"/>
        <v>2.7589554758677736E-5</v>
      </c>
      <c r="H1025" s="54">
        <f t="shared" si="254"/>
        <v>-0.1282235089192644</v>
      </c>
      <c r="I1025" s="62">
        <f t="shared" si="255"/>
        <v>0.66299547724730368</v>
      </c>
      <c r="J1025" s="54">
        <f t="shared" si="256"/>
        <v>0.1282235089192644</v>
      </c>
      <c r="K1025" s="2">
        <f t="shared" si="257"/>
        <v>5.0244970959046641E-2</v>
      </c>
      <c r="L1025" s="54">
        <f t="shared" si="258"/>
        <v>-2.7895842179640435E-8</v>
      </c>
      <c r="M1025" s="54">
        <f t="shared" si="259"/>
        <v>2.0522720229071067E-20</v>
      </c>
      <c r="N1025" s="55">
        <f t="shared" si="260"/>
        <v>672.07619223910774</v>
      </c>
    </row>
    <row r="1026" spans="1:14">
      <c r="A1026" s="2">
        <v>1015</v>
      </c>
      <c r="B1026" s="2">
        <f t="shared" si="248"/>
        <v>1.014000000000014E-3</v>
      </c>
      <c r="C1026" s="54">
        <f t="shared" si="249"/>
        <v>4.140728059916833E-5</v>
      </c>
      <c r="D1026" s="54">
        <f t="shared" si="250"/>
        <v>6.7227738366541648E-4</v>
      </c>
      <c r="E1026" s="54">
        <f t="shared" si="251"/>
        <v>9.9999941450266801E-5</v>
      </c>
      <c r="F1026" s="54">
        <f t="shared" si="252"/>
        <v>5.0257793309938566E-4</v>
      </c>
      <c r="G1026" s="2">
        <f t="shared" si="253"/>
        <v>2.7639799729636783E-5</v>
      </c>
      <c r="H1026" s="54">
        <f t="shared" si="254"/>
        <v>-0.12759840272927075</v>
      </c>
      <c r="I1026" s="62">
        <f t="shared" si="255"/>
        <v>0.66299547730596764</v>
      </c>
      <c r="J1026" s="54">
        <f t="shared" si="256"/>
        <v>0.12759840272927075</v>
      </c>
      <c r="K1026" s="2">
        <f t="shared" si="257"/>
        <v>5.025779330993857E-2</v>
      </c>
      <c r="L1026" s="54">
        <f t="shared" si="258"/>
        <v>-2.7837178265908643E-8</v>
      </c>
      <c r="M1026" s="54">
        <f t="shared" si="259"/>
        <v>2.054296565871477E-20</v>
      </c>
      <c r="N1026" s="55">
        <f t="shared" si="260"/>
        <v>672.7391877442509</v>
      </c>
    </row>
    <row r="1027" spans="1:14">
      <c r="A1027" s="2">
        <v>1016</v>
      </c>
      <c r="B1027" s="2">
        <f t="shared" si="248"/>
        <v>1.0150000000000139E-3</v>
      </c>
      <c r="C1027" s="54">
        <f t="shared" si="249"/>
        <v>4.1279682196439058E-5</v>
      </c>
      <c r="D1027" s="54">
        <f t="shared" si="250"/>
        <v>6.7294037914272244E-4</v>
      </c>
      <c r="E1027" s="54">
        <f t="shared" si="251"/>
        <v>9.9999941422429625E-5</v>
      </c>
      <c r="F1027" s="54">
        <f t="shared" si="252"/>
        <v>5.0270553150211488E-4</v>
      </c>
      <c r="G1027" s="2">
        <f t="shared" si="253"/>
        <v>2.769005752294672E-5</v>
      </c>
      <c r="H1027" s="54">
        <f t="shared" si="254"/>
        <v>-0.12697599043099345</v>
      </c>
      <c r="I1027" s="62">
        <f t="shared" si="255"/>
        <v>0.66299547736438091</v>
      </c>
      <c r="J1027" s="54">
        <f t="shared" si="256"/>
        <v>0.12697599043099345</v>
      </c>
      <c r="K1027" s="2">
        <f t="shared" si="257"/>
        <v>5.0270553150211492E-2</v>
      </c>
      <c r="L1027" s="54">
        <f t="shared" si="258"/>
        <v>-2.7778764988162789E-8</v>
      </c>
      <c r="M1027" s="54">
        <f t="shared" si="259"/>
        <v>2.056321108835847E-20</v>
      </c>
      <c r="N1027" s="55">
        <f t="shared" si="260"/>
        <v>673.40218324939394</v>
      </c>
    </row>
    <row r="1028" spans="1:14">
      <c r="A1028" s="2">
        <v>1017</v>
      </c>
      <c r="B1028" s="2">
        <f t="shared" si="248"/>
        <v>1.0160000000000139E-3</v>
      </c>
      <c r="C1028" s="54">
        <f t="shared" si="249"/>
        <v>4.1152706206008062E-5</v>
      </c>
      <c r="D1028" s="54">
        <f t="shared" si="250"/>
        <v>6.7360337462008685E-4</v>
      </c>
      <c r="E1028" s="54">
        <f t="shared" si="251"/>
        <v>9.9999941394650861E-5</v>
      </c>
      <c r="F1028" s="54">
        <f t="shared" si="252"/>
        <v>5.0283250749254586E-4</v>
      </c>
      <c r="G1028" s="2">
        <f t="shared" si="253"/>
        <v>2.7740328076096931E-5</v>
      </c>
      <c r="H1028" s="54">
        <f t="shared" si="254"/>
        <v>-0.12635626550339649</v>
      </c>
      <c r="I1028" s="62">
        <f t="shared" si="255"/>
        <v>0.66299547742254406</v>
      </c>
      <c r="J1028" s="54">
        <f t="shared" si="256"/>
        <v>0.12635626550339649</v>
      </c>
      <c r="K1028" s="2">
        <f t="shared" si="257"/>
        <v>5.0283250749254584E-2</v>
      </c>
      <c r="L1028" s="54">
        <f t="shared" si="258"/>
        <v>-2.7720601775116021E-8</v>
      </c>
      <c r="M1028" s="54">
        <f t="shared" si="259"/>
        <v>2.0583456518002173E-20</v>
      </c>
      <c r="N1028" s="55">
        <f t="shared" si="260"/>
        <v>674.0651787545371</v>
      </c>
    </row>
    <row r="1029" spans="1:14">
      <c r="A1029" s="2">
        <v>1018</v>
      </c>
      <c r="B1029" s="2">
        <f t="shared" si="248"/>
        <v>1.0170000000000138E-3</v>
      </c>
      <c r="C1029" s="54">
        <f t="shared" si="249"/>
        <v>4.1026349940504664E-5</v>
      </c>
      <c r="D1029" s="54">
        <f t="shared" si="250"/>
        <v>6.7426637009750936E-4</v>
      </c>
      <c r="E1029" s="54">
        <f t="shared" si="251"/>
        <v>9.9999941366930265E-5</v>
      </c>
      <c r="F1029" s="54">
        <f t="shared" si="252"/>
        <v>5.0295886375804921E-4</v>
      </c>
      <c r="G1029" s="2">
        <f t="shared" si="253"/>
        <v>2.7790611326846187E-5</v>
      </c>
      <c r="H1029" s="54">
        <f t="shared" si="254"/>
        <v>-0.12573922139992769</v>
      </c>
      <c r="I1029" s="62">
        <f t="shared" si="255"/>
        <v>0.66299547748045784</v>
      </c>
      <c r="J1029" s="54">
        <f t="shared" si="256"/>
        <v>0.12573922139992769</v>
      </c>
      <c r="K1029" s="2">
        <f t="shared" si="257"/>
        <v>5.029588637580492E-2</v>
      </c>
      <c r="L1029" s="54">
        <f t="shared" si="258"/>
        <v>-2.766268805273425E-8</v>
      </c>
      <c r="M1029" s="54">
        <f t="shared" si="259"/>
        <v>2.0603701947645873E-20</v>
      </c>
      <c r="N1029" s="55">
        <f t="shared" si="260"/>
        <v>674.72817425968015</v>
      </c>
    </row>
    <row r="1030" spans="1:14">
      <c r="A1030" s="2">
        <v>1019</v>
      </c>
      <c r="B1030" s="2">
        <f t="shared" si="248"/>
        <v>1.0180000000000137E-3</v>
      </c>
      <c r="C1030" s="54">
        <f t="shared" si="249"/>
        <v>4.0900610719104735E-5</v>
      </c>
      <c r="D1030" s="54">
        <f t="shared" si="250"/>
        <v>6.7492936557498977E-4</v>
      </c>
      <c r="E1030" s="54">
        <f t="shared" si="251"/>
        <v>9.9999941339267578E-5</v>
      </c>
      <c r="F1030" s="54">
        <f t="shared" si="252"/>
        <v>5.0308460297944914E-4</v>
      </c>
      <c r="G1030" s="2">
        <f t="shared" si="253"/>
        <v>2.7840907213221993E-5</v>
      </c>
      <c r="H1030" s="54">
        <f t="shared" si="254"/>
        <v>-0.12512485154891509</v>
      </c>
      <c r="I1030" s="62">
        <f t="shared" si="255"/>
        <v>0.6629954775381226</v>
      </c>
      <c r="J1030" s="54">
        <f t="shared" si="256"/>
        <v>0.12512485154891509</v>
      </c>
      <c r="K1030" s="2">
        <f t="shared" si="257"/>
        <v>5.0308460297944911E-2</v>
      </c>
      <c r="L1030" s="54">
        <f t="shared" si="258"/>
        <v>-2.7605023244274983E-8</v>
      </c>
      <c r="M1030" s="54">
        <f t="shared" si="259"/>
        <v>2.0623947377289571E-20</v>
      </c>
      <c r="N1030" s="55">
        <f t="shared" si="260"/>
        <v>675.39116976482308</v>
      </c>
    </row>
    <row r="1031" spans="1:14">
      <c r="A1031" s="2">
        <v>1020</v>
      </c>
      <c r="B1031" s="2">
        <f t="shared" si="248"/>
        <v>1.0190000000000136E-3</v>
      </c>
      <c r="C1031" s="54">
        <f t="shared" si="249"/>
        <v>4.0775485867555819E-5</v>
      </c>
      <c r="D1031" s="54">
        <f t="shared" si="250"/>
        <v>6.7559236105252786E-4</v>
      </c>
      <c r="E1031" s="54">
        <f t="shared" si="251"/>
        <v>9.9999941311662558E-5</v>
      </c>
      <c r="F1031" s="54">
        <f t="shared" si="252"/>
        <v>5.0320972783099807E-4</v>
      </c>
      <c r="G1031" s="2">
        <f t="shared" si="253"/>
        <v>2.7891215673519938E-5</v>
      </c>
      <c r="H1031" s="54">
        <f t="shared" si="254"/>
        <v>-0.12451314935396077</v>
      </c>
      <c r="I1031" s="62">
        <f t="shared" si="255"/>
        <v>0.66299547759553912</v>
      </c>
      <c r="J1031" s="54">
        <f t="shared" si="256"/>
        <v>0.12451314935396077</v>
      </c>
      <c r="K1031" s="2">
        <f t="shared" si="257"/>
        <v>5.0320972783099806E-2</v>
      </c>
      <c r="L1031" s="54">
        <f t="shared" si="258"/>
        <v>-2.7547606770326017E-8</v>
      </c>
      <c r="M1031" s="54">
        <f t="shared" si="259"/>
        <v>2.0644192806933274E-20</v>
      </c>
      <c r="N1031" s="55">
        <f t="shared" si="260"/>
        <v>676.05416526996635</v>
      </c>
    </row>
    <row r="1032" spans="1:14">
      <c r="A1032" s="2">
        <v>1021</v>
      </c>
      <c r="B1032" s="2">
        <f t="shared" si="248"/>
        <v>1.0200000000000135E-3</v>
      </c>
      <c r="C1032" s="54">
        <f t="shared" si="249"/>
        <v>4.0650972718201856E-5</v>
      </c>
      <c r="D1032" s="54">
        <f t="shared" si="250"/>
        <v>6.7625535653012341E-4</v>
      </c>
      <c r="E1032" s="54">
        <f t="shared" si="251"/>
        <v>9.9999941284114946E-5</v>
      </c>
      <c r="F1032" s="54">
        <f t="shared" si="252"/>
        <v>5.0333424098035202E-4</v>
      </c>
      <c r="G1032" s="2">
        <f t="shared" si="253"/>
        <v>2.7941536646303037E-5</v>
      </c>
      <c r="H1032" s="54">
        <f t="shared" si="254"/>
        <v>-0.12390410819433351</v>
      </c>
      <c r="I1032" s="62">
        <f t="shared" si="255"/>
        <v>0.66299547765270783</v>
      </c>
      <c r="J1032" s="54">
        <f t="shared" si="256"/>
        <v>0.12390410819433351</v>
      </c>
      <c r="K1032" s="2">
        <f t="shared" si="257"/>
        <v>5.03334240980352E-2</v>
      </c>
      <c r="L1032" s="54">
        <f t="shared" si="258"/>
        <v>-2.7490438048843917E-8</v>
      </c>
      <c r="M1032" s="54">
        <f t="shared" si="259"/>
        <v>2.0664438236576974E-20</v>
      </c>
      <c r="N1032" s="55">
        <f t="shared" si="260"/>
        <v>676.71716077510928</v>
      </c>
    </row>
    <row r="1033" spans="1:14">
      <c r="A1033" s="2">
        <v>1022</v>
      </c>
      <c r="B1033" s="2">
        <f t="shared" si="248"/>
        <v>1.0210000000000134E-3</v>
      </c>
      <c r="C1033" s="54">
        <f t="shared" si="249"/>
        <v>4.0527068610007521E-5</v>
      </c>
      <c r="D1033" s="54">
        <f t="shared" si="250"/>
        <v>6.769183520077761E-4</v>
      </c>
      <c r="E1033" s="54">
        <f t="shared" si="251"/>
        <v>9.9999941256624512E-5</v>
      </c>
      <c r="F1033" s="54">
        <f t="shared" si="252"/>
        <v>5.0345814508854635E-4</v>
      </c>
      <c r="G1033" s="2">
        <f t="shared" si="253"/>
        <v>2.7991870070401072E-5</v>
      </c>
      <c r="H1033" s="54">
        <f t="shared" si="254"/>
        <v>-0.12329772142535969</v>
      </c>
      <c r="I1033" s="62">
        <f t="shared" si="255"/>
        <v>0.66299547770962941</v>
      </c>
      <c r="J1033" s="54">
        <f t="shared" si="256"/>
        <v>0.12329772142535969</v>
      </c>
      <c r="K1033" s="2">
        <f t="shared" si="257"/>
        <v>5.0345814508854635E-2</v>
      </c>
      <c r="L1033" s="54">
        <f t="shared" si="258"/>
        <v>-2.7433516495192366E-8</v>
      </c>
      <c r="M1033" s="54">
        <f t="shared" si="259"/>
        <v>2.0684683666220674E-20</v>
      </c>
      <c r="N1033" s="55">
        <f t="shared" si="260"/>
        <v>677.38015628025244</v>
      </c>
    </row>
    <row r="1034" spans="1:14">
      <c r="A1034" s="2">
        <v>1023</v>
      </c>
      <c r="B1034" s="2">
        <f t="shared" si="248"/>
        <v>1.0220000000000133E-3</v>
      </c>
      <c r="C1034" s="54">
        <f t="shared" si="249"/>
        <v>4.0403770888582162E-5</v>
      </c>
      <c r="D1034" s="54">
        <f t="shared" si="250"/>
        <v>6.7758134748548571E-4</v>
      </c>
      <c r="E1034" s="54">
        <f t="shared" si="251"/>
        <v>9.9999941229190998E-5</v>
      </c>
      <c r="F1034" s="54">
        <f t="shared" si="252"/>
        <v>5.0358144280997176E-4</v>
      </c>
      <c r="G1034" s="2">
        <f t="shared" si="253"/>
        <v>2.8042215884909928E-5</v>
      </c>
      <c r="H1034" s="54">
        <f t="shared" si="254"/>
        <v>-0.12269398237881192</v>
      </c>
      <c r="I1034" s="62">
        <f t="shared" si="255"/>
        <v>0.6629954777663043</v>
      </c>
      <c r="J1034" s="54">
        <f t="shared" si="256"/>
        <v>0.12269398237881192</v>
      </c>
      <c r="K1034" s="2">
        <f t="shared" si="257"/>
        <v>5.0358144280997177E-2</v>
      </c>
      <c r="L1034" s="54">
        <f t="shared" si="258"/>
        <v>-2.737684152218034E-8</v>
      </c>
      <c r="M1034" s="54">
        <f t="shared" si="259"/>
        <v>2.0704929095864377E-20</v>
      </c>
      <c r="N1034" s="55">
        <f t="shared" si="260"/>
        <v>678.04315178539559</v>
      </c>
    </row>
    <row r="1035" spans="1:14">
      <c r="A1035" s="2">
        <v>1024</v>
      </c>
      <c r="B1035" s="2">
        <f t="shared" si="248"/>
        <v>1.0230000000000133E-3</v>
      </c>
      <c r="C1035" s="54">
        <f t="shared" si="249"/>
        <v>4.0281076906203353E-5</v>
      </c>
      <c r="D1035" s="54">
        <f t="shared" si="250"/>
        <v>6.7824434296325203E-4</v>
      </c>
      <c r="E1035" s="54">
        <f t="shared" si="251"/>
        <v>9.9999941201814161E-5</v>
      </c>
      <c r="F1035" s="54">
        <f t="shared" si="252"/>
        <v>5.0370413679235056E-4</v>
      </c>
      <c r="G1035" s="2">
        <f t="shared" si="253"/>
        <v>2.8092574029190925E-5</v>
      </c>
      <c r="H1035" s="54">
        <f t="shared" si="254"/>
        <v>-0.12209288436329596</v>
      </c>
      <c r="I1035" s="62">
        <f t="shared" si="255"/>
        <v>0.66299547782273338</v>
      </c>
      <c r="J1035" s="54">
        <f t="shared" si="256"/>
        <v>0.12209288436329596</v>
      </c>
      <c r="K1035" s="2">
        <f t="shared" si="257"/>
        <v>5.0370413679235053E-2</v>
      </c>
      <c r="L1035" s="54">
        <f t="shared" si="258"/>
        <v>-2.7320412540100118E-8</v>
      </c>
      <c r="M1035" s="54">
        <f t="shared" si="259"/>
        <v>2.0725174525508077E-20</v>
      </c>
      <c r="N1035" s="55">
        <f t="shared" si="260"/>
        <v>678.70614729053864</v>
      </c>
    </row>
    <row r="1036" spans="1:14">
      <c r="A1036" s="2">
        <v>1025</v>
      </c>
      <c r="B1036" s="2">
        <f t="shared" si="248"/>
        <v>1.0240000000000132E-3</v>
      </c>
      <c r="C1036" s="54">
        <f t="shared" si="249"/>
        <v>4.0158984021840056E-5</v>
      </c>
      <c r="D1036" s="54">
        <f t="shared" si="250"/>
        <v>6.7890733844107472E-4</v>
      </c>
      <c r="E1036" s="54">
        <f t="shared" si="251"/>
        <v>9.9999941174493744E-5</v>
      </c>
      <c r="F1036" s="54">
        <f t="shared" si="252"/>
        <v>5.0382622967671382E-4</v>
      </c>
      <c r="G1036" s="2">
        <f t="shared" si="253"/>
        <v>2.8142944442870162E-5</v>
      </c>
      <c r="H1036" s="54">
        <f t="shared" si="254"/>
        <v>-0.12149442066463667</v>
      </c>
      <c r="I1036" s="62">
        <f t="shared" si="255"/>
        <v>0.66299547787891688</v>
      </c>
      <c r="J1036" s="54">
        <f t="shared" si="256"/>
        <v>0.12149442066463667</v>
      </c>
      <c r="K1036" s="2">
        <f t="shared" si="257"/>
        <v>5.0382622967671382E-2</v>
      </c>
      <c r="L1036" s="54">
        <f t="shared" si="258"/>
        <v>-2.7264228956765078E-8</v>
      </c>
      <c r="M1036" s="54">
        <f t="shared" si="259"/>
        <v>2.074541995515178E-20</v>
      </c>
      <c r="N1036" s="55">
        <f t="shared" si="260"/>
        <v>679.3691427956818</v>
      </c>
    </row>
    <row r="1037" spans="1:14">
      <c r="A1037" s="2">
        <v>1026</v>
      </c>
      <c r="B1037" s="2">
        <f t="shared" si="248"/>
        <v>1.0250000000000131E-3</v>
      </c>
      <c r="C1037" s="54">
        <f t="shared" si="249"/>
        <v>4.0037489601175421E-5</v>
      </c>
      <c r="D1037" s="54">
        <f t="shared" si="250"/>
        <v>6.7957033391895369E-4</v>
      </c>
      <c r="E1037" s="54">
        <f t="shared" si="251"/>
        <v>9.9999941147229515E-5</v>
      </c>
      <c r="F1037" s="54">
        <f t="shared" si="252"/>
        <v>5.0394772409737844E-4</v>
      </c>
      <c r="G1037" s="2">
        <f t="shared" si="253"/>
        <v>2.8193327065837832E-5</v>
      </c>
      <c r="H1037" s="54">
        <f t="shared" si="254"/>
        <v>-0.12089858454626064</v>
      </c>
      <c r="I1037" s="62">
        <f t="shared" si="255"/>
        <v>0.66299547793485569</v>
      </c>
      <c r="J1037" s="54">
        <f t="shared" si="256"/>
        <v>0.12089858454626064</v>
      </c>
      <c r="K1037" s="2">
        <f t="shared" si="257"/>
        <v>5.0394772409737845E-2</v>
      </c>
      <c r="L1037" s="54">
        <f t="shared" si="258"/>
        <v>-2.7208290177547417E-8</v>
      </c>
      <c r="M1037" s="54">
        <f t="shared" si="259"/>
        <v>2.076566538479548E-20</v>
      </c>
      <c r="N1037" s="55">
        <f t="shared" si="260"/>
        <v>680.03213830082484</v>
      </c>
    </row>
    <row r="1038" spans="1:14">
      <c r="A1038" s="2">
        <v>1027</v>
      </c>
      <c r="B1038" s="2">
        <f t="shared" si="248"/>
        <v>1.026000000000013E-3</v>
      </c>
      <c r="C1038" s="54">
        <f t="shared" si="249"/>
        <v>3.991659101662916E-5</v>
      </c>
      <c r="D1038" s="54">
        <f t="shared" si="250"/>
        <v>6.8023332939688859E-4</v>
      </c>
      <c r="E1038" s="54">
        <f t="shared" si="251"/>
        <v>9.9999941120021231E-5</v>
      </c>
      <c r="F1038" s="54">
        <f t="shared" si="252"/>
        <v>5.0406862268192467E-4</v>
      </c>
      <c r="G1038" s="2">
        <f t="shared" si="253"/>
        <v>2.8243721838247568E-5</v>
      </c>
      <c r="H1038" s="54">
        <f t="shared" si="254"/>
        <v>-0.12030536924957846</v>
      </c>
      <c r="I1038" s="62">
        <f t="shared" si="255"/>
        <v>0.66299547799055025</v>
      </c>
      <c r="J1038" s="54">
        <f t="shared" si="256"/>
        <v>0.12030536924957846</v>
      </c>
      <c r="K1038" s="2">
        <f t="shared" si="257"/>
        <v>5.0406862268192465E-2</v>
      </c>
      <c r="L1038" s="54">
        <f t="shared" si="258"/>
        <v>-2.7152595605415586E-8</v>
      </c>
      <c r="M1038" s="54">
        <f t="shared" si="259"/>
        <v>2.078591081443918E-20</v>
      </c>
      <c r="N1038" s="55">
        <f t="shared" si="260"/>
        <v>680.695133805968</v>
      </c>
    </row>
    <row r="1039" spans="1:14">
      <c r="A1039" s="2">
        <v>1028</v>
      </c>
      <c r="B1039" s="2">
        <f t="shared" si="248"/>
        <v>1.0270000000000129E-3</v>
      </c>
      <c r="C1039" s="54">
        <f t="shared" si="249"/>
        <v>3.979628564737958E-5</v>
      </c>
      <c r="D1039" s="54">
        <f t="shared" si="250"/>
        <v>6.8089632487487912E-4</v>
      </c>
      <c r="E1039" s="54">
        <f t="shared" si="251"/>
        <v>9.9999941092868635E-5</v>
      </c>
      <c r="F1039" s="54">
        <f t="shared" si="252"/>
        <v>5.0418892805117424E-4</v>
      </c>
      <c r="G1039" s="2">
        <f t="shared" si="253"/>
        <v>2.829412870051576E-5</v>
      </c>
      <c r="H1039" s="54">
        <f t="shared" si="254"/>
        <v>-0.11971476799436427</v>
      </c>
      <c r="I1039" s="62">
        <f t="shared" si="255"/>
        <v>0.66299547804600123</v>
      </c>
      <c r="J1039" s="54">
        <f t="shared" si="256"/>
        <v>0.11971476799436427</v>
      </c>
      <c r="K1039" s="2">
        <f t="shared" si="257"/>
        <v>5.0418892805117424E-2</v>
      </c>
      <c r="L1039" s="54">
        <f t="shared" si="258"/>
        <v>-2.7097144640971656E-8</v>
      </c>
      <c r="M1039" s="54">
        <f t="shared" si="259"/>
        <v>2.0806156244082883E-20</v>
      </c>
      <c r="N1039" s="55">
        <f t="shared" si="260"/>
        <v>681.35812931111104</v>
      </c>
    </row>
    <row r="1040" spans="1:14">
      <c r="A1040" s="2">
        <v>1029</v>
      </c>
      <c r="B1040" s="2">
        <f t="shared" si="248"/>
        <v>1.0280000000000128E-3</v>
      </c>
      <c r="C1040" s="54">
        <f t="shared" si="249"/>
        <v>3.9676570879385218E-5</v>
      </c>
      <c r="D1040" s="54">
        <f t="shared" si="250"/>
        <v>6.8155932035292516E-4</v>
      </c>
      <c r="E1040" s="54">
        <f t="shared" si="251"/>
        <v>9.9999941065771495E-5</v>
      </c>
      <c r="F1040" s="54">
        <f t="shared" si="252"/>
        <v>5.0430864281916863E-4</v>
      </c>
      <c r="G1040" s="2">
        <f t="shared" si="253"/>
        <v>2.8344547593320879E-5</v>
      </c>
      <c r="H1040" s="54">
        <f t="shared" si="254"/>
        <v>-0.11912677397913393</v>
      </c>
      <c r="I1040" s="62">
        <f t="shared" si="255"/>
        <v>0.66299547810120918</v>
      </c>
      <c r="J1040" s="54">
        <f t="shared" si="256"/>
        <v>0.11912677397913393</v>
      </c>
      <c r="K1040" s="2">
        <f t="shared" si="257"/>
        <v>5.0430864281916864E-2</v>
      </c>
      <c r="L1040" s="54">
        <f t="shared" si="258"/>
        <v>-2.704193668248845E-8</v>
      </c>
      <c r="M1040" s="54">
        <f t="shared" si="259"/>
        <v>2.0826401673726583E-20</v>
      </c>
      <c r="N1040" s="55">
        <f t="shared" si="260"/>
        <v>682.0211248162542</v>
      </c>
    </row>
    <row r="1041" spans="1:14">
      <c r="A1041" s="2">
        <v>1030</v>
      </c>
      <c r="B1041" s="2">
        <f t="shared" si="248"/>
        <v>1.0290000000000128E-3</v>
      </c>
      <c r="C1041" s="54">
        <f t="shared" si="249"/>
        <v>3.9557444105406083E-5</v>
      </c>
      <c r="D1041" s="54">
        <f t="shared" si="250"/>
        <v>6.8222231583102639E-4</v>
      </c>
      <c r="E1041" s="54">
        <f t="shared" si="251"/>
        <v>9.9999941038729555E-5</v>
      </c>
      <c r="F1041" s="54">
        <f t="shared" si="252"/>
        <v>5.0442776959314778E-4</v>
      </c>
      <c r="G1041" s="2">
        <f t="shared" si="253"/>
        <v>2.8394978457602795E-5</v>
      </c>
      <c r="H1041" s="54">
        <f t="shared" si="254"/>
        <v>-0.11854138038152091</v>
      </c>
      <c r="I1041" s="62">
        <f t="shared" si="255"/>
        <v>0.66299547815617477</v>
      </c>
      <c r="J1041" s="54">
        <f t="shared" si="256"/>
        <v>0.11854138038152091</v>
      </c>
      <c r="K1041" s="2">
        <f t="shared" si="257"/>
        <v>5.0442776959314775E-2</v>
      </c>
      <c r="L1041" s="54">
        <f t="shared" si="258"/>
        <v>-2.6986971125946523E-8</v>
      </c>
      <c r="M1041" s="54">
        <f t="shared" si="259"/>
        <v>2.0846647103370284E-20</v>
      </c>
      <c r="N1041" s="55">
        <f t="shared" si="260"/>
        <v>682.68412032139713</v>
      </c>
    </row>
    <row r="1042" spans="1:14">
      <c r="A1042" s="2">
        <v>1031</v>
      </c>
      <c r="B1042" s="2">
        <f t="shared" si="248"/>
        <v>1.0300000000000127E-3</v>
      </c>
      <c r="C1042" s="54">
        <f t="shared" si="249"/>
        <v>3.9438902725024565E-5</v>
      </c>
      <c r="D1042" s="54">
        <f t="shared" si="250"/>
        <v>6.8288531130918258E-4</v>
      </c>
      <c r="E1042" s="54">
        <f t="shared" si="251"/>
        <v>9.9999941011742584E-5</v>
      </c>
      <c r="F1042" s="54">
        <f t="shared" si="252"/>
        <v>5.0454631097352929E-4</v>
      </c>
      <c r="G1042" s="2">
        <f t="shared" si="253"/>
        <v>2.844542123456211E-5</v>
      </c>
      <c r="H1042" s="54">
        <f t="shared" si="254"/>
        <v>-0.11795858035865092</v>
      </c>
      <c r="I1042" s="62">
        <f t="shared" si="255"/>
        <v>0.66299547821089855</v>
      </c>
      <c r="J1042" s="54">
        <f t="shared" si="256"/>
        <v>0.11795858035865092</v>
      </c>
      <c r="K1042" s="2">
        <f t="shared" si="257"/>
        <v>5.0454631097352931E-2</v>
      </c>
      <c r="L1042" s="54">
        <f t="shared" si="258"/>
        <v>-2.6932247365070971E-8</v>
      </c>
      <c r="M1042" s="54">
        <f t="shared" si="259"/>
        <v>2.0866892533013984E-20</v>
      </c>
      <c r="N1042" s="55">
        <f t="shared" si="260"/>
        <v>683.34711582654029</v>
      </c>
    </row>
    <row r="1043" spans="1:14">
      <c r="A1043" s="2">
        <v>1032</v>
      </c>
      <c r="B1043" s="2">
        <f t="shared" si="248"/>
        <v>1.0310000000000126E-3</v>
      </c>
      <c r="C1043" s="54">
        <f t="shared" si="249"/>
        <v>3.9320944144665914E-5</v>
      </c>
      <c r="D1043" s="54">
        <f t="shared" si="250"/>
        <v>6.8354830678739353E-4</v>
      </c>
      <c r="E1043" s="54">
        <f t="shared" si="251"/>
        <v>9.9999940984810338E-5</v>
      </c>
      <c r="F1043" s="54">
        <f t="shared" si="252"/>
        <v>5.0466426955388794E-4</v>
      </c>
      <c r="G1043" s="2">
        <f t="shared" si="253"/>
        <v>2.8495875865659464E-5</v>
      </c>
      <c r="H1043" s="54">
        <f t="shared" si="254"/>
        <v>-0.11737836704751421</v>
      </c>
      <c r="I1043" s="62">
        <f t="shared" si="255"/>
        <v>0.66299547826538108</v>
      </c>
      <c r="J1043" s="54">
        <f t="shared" si="256"/>
        <v>0.11737836704751421</v>
      </c>
      <c r="K1043" s="2">
        <f t="shared" si="257"/>
        <v>5.0466426955388791E-2</v>
      </c>
      <c r="L1043" s="54">
        <f t="shared" si="258"/>
        <v>-2.6877764791368061E-8</v>
      </c>
      <c r="M1043" s="54">
        <f t="shared" si="259"/>
        <v>2.0887137962657684E-20</v>
      </c>
      <c r="N1043" s="55">
        <f t="shared" si="260"/>
        <v>684.01011133168333</v>
      </c>
    </row>
    <row r="1044" spans="1:14">
      <c r="A1044" s="2">
        <v>1033</v>
      </c>
      <c r="B1044" s="2">
        <f t="shared" si="248"/>
        <v>1.0320000000000125E-3</v>
      </c>
      <c r="C1044" s="54">
        <f t="shared" si="249"/>
        <v>3.9203565777618404E-5</v>
      </c>
      <c r="D1044" s="54">
        <f t="shared" si="250"/>
        <v>6.842113022656589E-4</v>
      </c>
      <c r="E1044" s="54">
        <f t="shared" si="251"/>
        <v>9.9999940957932573E-5</v>
      </c>
      <c r="F1044" s="54">
        <f t="shared" si="252"/>
        <v>5.0478164792093548E-4</v>
      </c>
      <c r="G1044" s="2">
        <f t="shared" si="253"/>
        <v>2.8546342292614853E-5</v>
      </c>
      <c r="H1044" s="54">
        <f t="shared" si="254"/>
        <v>-0.11680073356533643</v>
      </c>
      <c r="I1044" s="62">
        <f t="shared" si="255"/>
        <v>0.66299547831962302</v>
      </c>
      <c r="J1044" s="54">
        <f t="shared" si="256"/>
        <v>0.11680073356533643</v>
      </c>
      <c r="K1044" s="2">
        <f t="shared" si="257"/>
        <v>5.0478164792093549E-2</v>
      </c>
      <c r="L1044" s="54">
        <f t="shared" si="258"/>
        <v>-2.6823522794161706E-8</v>
      </c>
      <c r="M1044" s="54">
        <f t="shared" si="259"/>
        <v>2.0907383392301384E-20</v>
      </c>
      <c r="N1044" s="55">
        <f t="shared" si="260"/>
        <v>684.67310683682638</v>
      </c>
    </row>
    <row r="1045" spans="1:14">
      <c r="A1045" s="2">
        <v>1034</v>
      </c>
      <c r="B1045" s="2">
        <f t="shared" si="248"/>
        <v>1.0330000000000124E-3</v>
      </c>
      <c r="C1045" s="54">
        <f t="shared" si="249"/>
        <v>3.908676504405307E-5</v>
      </c>
      <c r="D1045" s="54">
        <f t="shared" si="250"/>
        <v>6.8487429774397848E-4</v>
      </c>
      <c r="E1045" s="54">
        <f t="shared" si="251"/>
        <v>9.9999940931109045E-5</v>
      </c>
      <c r="F1045" s="54">
        <f t="shared" si="252"/>
        <v>5.0489844865450086E-4</v>
      </c>
      <c r="G1045" s="2">
        <f t="shared" si="253"/>
        <v>2.8596820457406948E-5</v>
      </c>
      <c r="H1045" s="54">
        <f t="shared" si="254"/>
        <v>-0.1162256730099471</v>
      </c>
      <c r="I1045" s="62">
        <f t="shared" si="255"/>
        <v>0.66299547837362516</v>
      </c>
      <c r="J1045" s="54">
        <f t="shared" si="256"/>
        <v>0.1162256730099471</v>
      </c>
      <c r="K1045" s="2">
        <f t="shared" si="257"/>
        <v>5.0489844865450086E-2</v>
      </c>
      <c r="L1045" s="54">
        <f t="shared" si="258"/>
        <v>-2.6769520760629734E-8</v>
      </c>
      <c r="M1045" s="54">
        <f t="shared" si="259"/>
        <v>2.0927628821945087E-20</v>
      </c>
      <c r="N1045" s="55">
        <f t="shared" si="260"/>
        <v>685.33610234196965</v>
      </c>
    </row>
    <row r="1046" spans="1:14">
      <c r="A1046" s="2">
        <v>1035</v>
      </c>
      <c r="B1046" s="2">
        <f t="shared" si="248"/>
        <v>1.0340000000000123E-3</v>
      </c>
      <c r="C1046" s="54">
        <f t="shared" si="249"/>
        <v>3.8970539371043124E-5</v>
      </c>
      <c r="D1046" s="54">
        <f t="shared" si="250"/>
        <v>6.8553729322235206E-4</v>
      </c>
      <c r="E1046" s="54">
        <f t="shared" si="251"/>
        <v>9.9999940904339524E-5</v>
      </c>
      <c r="F1046" s="54">
        <f t="shared" si="252"/>
        <v>5.0501467432751085E-4</v>
      </c>
      <c r="G1046" s="2">
        <f t="shared" si="253"/>
        <v>2.8647310302272398E-5</v>
      </c>
      <c r="H1046" s="54">
        <f t="shared" si="254"/>
        <v>-0.11565317846014683</v>
      </c>
      <c r="I1046" s="62">
        <f t="shared" si="255"/>
        <v>0.66299547842738782</v>
      </c>
      <c r="J1046" s="54">
        <f t="shared" si="256"/>
        <v>0.11565317846014683</v>
      </c>
      <c r="K1046" s="2">
        <f t="shared" si="257"/>
        <v>5.0501467432751086E-2</v>
      </c>
      <c r="L1046" s="54">
        <f t="shared" si="258"/>
        <v>-2.6715758075840006E-8</v>
      </c>
      <c r="M1046" s="54">
        <f t="shared" si="259"/>
        <v>2.0947874251588787E-20</v>
      </c>
      <c r="N1046" s="55">
        <f t="shared" si="260"/>
        <v>685.99909784711258</v>
      </c>
    </row>
    <row r="1047" spans="1:14">
      <c r="A1047" s="2">
        <v>1036</v>
      </c>
      <c r="B1047" s="2">
        <f t="shared" si="248"/>
        <v>1.0350000000000123E-3</v>
      </c>
      <c r="C1047" s="54">
        <f t="shared" si="249"/>
        <v>3.8854886192582978E-5</v>
      </c>
      <c r="D1047" s="54">
        <f t="shared" si="250"/>
        <v>6.8620028870077941E-4</v>
      </c>
      <c r="E1047" s="54">
        <f t="shared" si="251"/>
        <v>9.9999940877623766E-5</v>
      </c>
      <c r="F1047" s="54">
        <f t="shared" si="252"/>
        <v>5.0513032750597103E-4</v>
      </c>
      <c r="G1047" s="2">
        <f t="shared" si="253"/>
        <v>2.869781176970515E-5</v>
      </c>
      <c r="H1047" s="54">
        <f t="shared" si="254"/>
        <v>-0.11508324297607236</v>
      </c>
      <c r="I1047" s="62">
        <f t="shared" si="255"/>
        <v>0.66299547848091178</v>
      </c>
      <c r="J1047" s="54">
        <f t="shared" si="256"/>
        <v>0.11508324297607236</v>
      </c>
      <c r="K1047" s="2">
        <f t="shared" si="257"/>
        <v>5.0513032750597105E-2</v>
      </c>
      <c r="L1047" s="54">
        <f t="shared" si="258"/>
        <v>-2.6662234122786368E-8</v>
      </c>
      <c r="M1047" s="54">
        <f t="shared" si="259"/>
        <v>2.096811968123249E-20</v>
      </c>
      <c r="N1047" s="55">
        <f t="shared" si="260"/>
        <v>686.66209335225585</v>
      </c>
    </row>
    <row r="1048" spans="1:14">
      <c r="A1048" s="2">
        <v>1037</v>
      </c>
      <c r="B1048" s="2">
        <f t="shared" si="248"/>
        <v>1.0360000000000122E-3</v>
      </c>
      <c r="C1048" s="54">
        <f t="shared" si="249"/>
        <v>3.8739802949606906E-5</v>
      </c>
      <c r="D1048" s="54">
        <f t="shared" si="250"/>
        <v>6.8686328417926032E-4</v>
      </c>
      <c r="E1048" s="54">
        <f t="shared" si="251"/>
        <v>9.9999940850961527E-5</v>
      </c>
      <c r="F1048" s="54">
        <f t="shared" si="252"/>
        <v>5.0524541074894709E-4</v>
      </c>
      <c r="G1048" s="2">
        <f t="shared" si="253"/>
        <v>2.8748324802455747E-5</v>
      </c>
      <c r="H1048" s="54">
        <f t="shared" si="254"/>
        <v>-0.11451585959955982</v>
      </c>
      <c r="I1048" s="62">
        <f t="shared" si="255"/>
        <v>0.6629954785341976</v>
      </c>
      <c r="J1048" s="54">
        <f t="shared" si="256"/>
        <v>0.11451585959955982</v>
      </c>
      <c r="K1048" s="2">
        <f t="shared" si="257"/>
        <v>5.0524541074894708E-2</v>
      </c>
      <c r="L1048" s="54">
        <f t="shared" si="258"/>
        <v>-2.6608948282424396E-8</v>
      </c>
      <c r="M1048" s="54">
        <f t="shared" si="259"/>
        <v>2.098836511087619E-20</v>
      </c>
      <c r="N1048" s="55">
        <f t="shared" si="260"/>
        <v>687.32508885739878</v>
      </c>
    </row>
    <row r="1049" spans="1:14">
      <c r="A1049" s="2">
        <v>1038</v>
      </c>
      <c r="B1049" s="2">
        <f t="shared" si="248"/>
        <v>1.0370000000000121E-3</v>
      </c>
      <c r="C1049" s="54">
        <f t="shared" si="249"/>
        <v>3.8625287090007349E-5</v>
      </c>
      <c r="D1049" s="54">
        <f t="shared" si="250"/>
        <v>6.8752627965779447E-4</v>
      </c>
      <c r="E1049" s="54">
        <f t="shared" si="251"/>
        <v>9.9999940824352577E-5</v>
      </c>
      <c r="F1049" s="54">
        <f t="shared" si="252"/>
        <v>5.0535992660854666E-4</v>
      </c>
      <c r="G1049" s="2">
        <f t="shared" si="253"/>
        <v>2.8798849343530641E-5</v>
      </c>
      <c r="H1049" s="54">
        <f t="shared" si="254"/>
        <v>-0.11395102135450595</v>
      </c>
      <c r="I1049" s="62">
        <f t="shared" si="255"/>
        <v>0.66299547858724595</v>
      </c>
      <c r="J1049" s="54">
        <f t="shared" si="256"/>
        <v>0.11395102135450595</v>
      </c>
      <c r="K1049" s="2">
        <f t="shared" si="257"/>
        <v>5.0535992660854664E-2</v>
      </c>
      <c r="L1049" s="54">
        <f t="shared" si="258"/>
        <v>-2.655589993370699E-8</v>
      </c>
      <c r="M1049" s="54">
        <f t="shared" si="259"/>
        <v>2.100861054051989E-20</v>
      </c>
      <c r="N1049" s="55">
        <f t="shared" si="260"/>
        <v>687.98808436254194</v>
      </c>
    </row>
    <row r="1050" spans="1:14">
      <c r="A1050" s="2">
        <v>1039</v>
      </c>
      <c r="B1050" s="2">
        <f t="shared" si="248"/>
        <v>1.038000000000012E-3</v>
      </c>
      <c r="C1050" s="54">
        <f t="shared" si="249"/>
        <v>3.8511336068652844E-5</v>
      </c>
      <c r="D1050" s="54">
        <f t="shared" si="250"/>
        <v>6.8818927513638174E-4</v>
      </c>
      <c r="E1050" s="54">
        <f t="shared" si="251"/>
        <v>9.9999940797796671E-5</v>
      </c>
      <c r="F1050" s="54">
        <f t="shared" si="252"/>
        <v>5.0547387762990114E-4</v>
      </c>
      <c r="G1050" s="2">
        <f t="shared" si="253"/>
        <v>2.8849385336191494E-5</v>
      </c>
      <c r="H1050" s="54">
        <f t="shared" si="254"/>
        <v>-0.1133887212472276</v>
      </c>
      <c r="I1050" s="62">
        <f t="shared" si="255"/>
        <v>0.66299547864005737</v>
      </c>
      <c r="J1050" s="54">
        <f t="shared" si="256"/>
        <v>0.1133887212472276</v>
      </c>
      <c r="K1050" s="2">
        <f t="shared" si="257"/>
        <v>5.0547387762990115E-2</v>
      </c>
      <c r="L1050" s="54">
        <f t="shared" si="258"/>
        <v>-2.6503088453619794E-8</v>
      </c>
      <c r="M1050" s="54">
        <f t="shared" si="259"/>
        <v>2.1028855970163593E-20</v>
      </c>
      <c r="N1050" s="55">
        <f t="shared" si="260"/>
        <v>688.65107986768498</v>
      </c>
    </row>
    <row r="1051" spans="1:14">
      <c r="A1051" s="2">
        <v>1040</v>
      </c>
      <c r="B1051" s="2">
        <f t="shared" si="248"/>
        <v>1.0390000000000119E-3</v>
      </c>
      <c r="C1051" s="54">
        <f t="shared" si="249"/>
        <v>3.8397947347405619E-5</v>
      </c>
      <c r="D1051" s="54">
        <f t="shared" si="250"/>
        <v>6.8885227061502182E-4</v>
      </c>
      <c r="E1051" s="54">
        <f t="shared" si="251"/>
        <v>9.9999940771293579E-5</v>
      </c>
      <c r="F1051" s="54">
        <f t="shared" si="252"/>
        <v>5.0558726635114833E-4</v>
      </c>
      <c r="G1051" s="2">
        <f t="shared" si="253"/>
        <v>2.8899932723954484E-5</v>
      </c>
      <c r="H1051" s="54">
        <f t="shared" si="254"/>
        <v>-0.11282895226681965</v>
      </c>
      <c r="I1051" s="62">
        <f t="shared" si="255"/>
        <v>0.66299547869263264</v>
      </c>
      <c r="J1051" s="54">
        <f t="shared" si="256"/>
        <v>0.11282895226681965</v>
      </c>
      <c r="K1051" s="2">
        <f t="shared" si="257"/>
        <v>5.0558726635114834E-2</v>
      </c>
      <c r="L1051" s="54">
        <f t="shared" si="258"/>
        <v>-2.6450513217216415E-8</v>
      </c>
      <c r="M1051" s="54">
        <f t="shared" si="259"/>
        <v>2.1049101399807294E-20</v>
      </c>
      <c r="N1051" s="55">
        <f t="shared" si="260"/>
        <v>689.31407537282814</v>
      </c>
    </row>
    <row r="1052" spans="1:14">
      <c r="A1052" s="2">
        <v>1041</v>
      </c>
      <c r="B1052" s="2">
        <f t="shared" si="248"/>
        <v>1.0400000000000118E-3</v>
      </c>
      <c r="C1052" s="54">
        <f t="shared" si="249"/>
        <v>3.8285118395138796E-5</v>
      </c>
      <c r="D1052" s="54">
        <f t="shared" si="250"/>
        <v>6.8951526609371447E-4</v>
      </c>
      <c r="E1052" s="54">
        <f t="shared" si="251"/>
        <v>9.9999940744843071E-5</v>
      </c>
      <c r="F1052" s="54">
        <f t="shared" si="252"/>
        <v>5.057000953034151E-4</v>
      </c>
      <c r="G1052" s="2">
        <f t="shared" si="253"/>
        <v>2.89504914505896E-5</v>
      </c>
      <c r="H1052" s="54">
        <f t="shared" si="254"/>
        <v>-0.11227170738551034</v>
      </c>
      <c r="I1052" s="62">
        <f t="shared" si="255"/>
        <v>0.66299547874497222</v>
      </c>
      <c r="J1052" s="54">
        <f t="shared" si="256"/>
        <v>0.11227170738551034</v>
      </c>
      <c r="K1052" s="2">
        <f t="shared" si="257"/>
        <v>5.0570009530341513E-2</v>
      </c>
      <c r="L1052" s="54">
        <f t="shared" si="258"/>
        <v>-2.6398173597653489E-8</v>
      </c>
      <c r="M1052" s="54">
        <f t="shared" si="259"/>
        <v>2.1069346829450997E-20</v>
      </c>
      <c r="N1052" s="55">
        <f t="shared" si="260"/>
        <v>689.9770708779713</v>
      </c>
    </row>
    <row r="1053" spans="1:14">
      <c r="A1053" s="2">
        <v>1042</v>
      </c>
      <c r="B1053" s="2">
        <f t="shared" si="248"/>
        <v>1.0410000000000118E-3</v>
      </c>
      <c r="C1053" s="54">
        <f t="shared" si="249"/>
        <v>3.8172846687753288E-5</v>
      </c>
      <c r="D1053" s="54">
        <f t="shared" si="250"/>
        <v>6.901782615724595E-4</v>
      </c>
      <c r="E1053" s="54">
        <f t="shared" si="251"/>
        <v>9.9999940718444903E-5</v>
      </c>
      <c r="F1053" s="54">
        <f t="shared" si="252"/>
        <v>5.0581236701080056E-4</v>
      </c>
      <c r="G1053" s="2">
        <f t="shared" si="253"/>
        <v>2.9001061460119941E-5</v>
      </c>
      <c r="H1053" s="54">
        <f t="shared" si="254"/>
        <v>-0.11171697955901566</v>
      </c>
      <c r="I1053" s="62">
        <f t="shared" si="255"/>
        <v>0.66299547879707688</v>
      </c>
      <c r="J1053" s="54">
        <f t="shared" si="256"/>
        <v>0.11171697955901566</v>
      </c>
      <c r="K1053" s="2">
        <f t="shared" si="257"/>
        <v>5.0581236701080057E-2</v>
      </c>
      <c r="L1053" s="54">
        <f t="shared" si="258"/>
        <v>-2.6346068966225582E-8</v>
      </c>
      <c r="M1053" s="54">
        <f t="shared" si="259"/>
        <v>2.1089592259094694E-20</v>
      </c>
      <c r="N1053" s="55">
        <f t="shared" si="260"/>
        <v>690.64006638311423</v>
      </c>
    </row>
    <row r="1054" spans="1:14">
      <c r="A1054" s="2">
        <v>1043</v>
      </c>
      <c r="B1054" s="2">
        <f t="shared" si="248"/>
        <v>1.0420000000000117E-3</v>
      </c>
      <c r="C1054" s="54">
        <f t="shared" si="249"/>
        <v>3.8061129708194272E-5</v>
      </c>
      <c r="D1054" s="54">
        <f t="shared" si="250"/>
        <v>6.9084125705125656E-4</v>
      </c>
      <c r="E1054" s="54">
        <f t="shared" si="251"/>
        <v>9.9999940692098831E-5</v>
      </c>
      <c r="F1054" s="54">
        <f t="shared" si="252"/>
        <v>5.0592408399035963E-4</v>
      </c>
      <c r="G1054" s="2">
        <f t="shared" si="253"/>
        <v>2.9051642696821022E-5</v>
      </c>
      <c r="H1054" s="54">
        <f t="shared" si="254"/>
        <v>-0.11116476172689067</v>
      </c>
      <c r="I1054" s="62">
        <f t="shared" si="255"/>
        <v>0.66299547884894716</v>
      </c>
      <c r="J1054" s="54">
        <f t="shared" si="256"/>
        <v>0.11116476172689067</v>
      </c>
      <c r="K1054" s="2">
        <f t="shared" si="257"/>
        <v>5.0592408399035962E-2</v>
      </c>
      <c r="L1054" s="54">
        <f t="shared" si="258"/>
        <v>-2.6294198692399857E-8</v>
      </c>
      <c r="M1054" s="54">
        <f t="shared" si="259"/>
        <v>2.1109837688738394E-20</v>
      </c>
      <c r="N1054" s="55">
        <f t="shared" si="260"/>
        <v>691.30306188825739</v>
      </c>
    </row>
    <row r="1055" spans="1:14">
      <c r="A1055" s="2">
        <v>1044</v>
      </c>
      <c r="B1055" s="2">
        <f t="shared" si="248"/>
        <v>1.0430000000000116E-3</v>
      </c>
      <c r="C1055" s="54">
        <f t="shared" si="249"/>
        <v>3.7949964946467381E-5</v>
      </c>
      <c r="D1055" s="54">
        <f t="shared" si="250"/>
        <v>6.9150425253010556E-4</v>
      </c>
      <c r="E1055" s="54">
        <f t="shared" si="251"/>
        <v>9.9999940665804638E-5</v>
      </c>
      <c r="F1055" s="54">
        <f t="shared" si="252"/>
        <v>5.0603524875208648E-4</v>
      </c>
      <c r="G1055" s="2">
        <f t="shared" si="253"/>
        <v>2.9102235105220059E-5</v>
      </c>
      <c r="H1055" s="54">
        <f t="shared" si="254"/>
        <v>-0.11061504681288042</v>
      </c>
      <c r="I1055" s="62">
        <f t="shared" si="255"/>
        <v>0.66299547890058375</v>
      </c>
      <c r="J1055" s="54">
        <f t="shared" si="256"/>
        <v>0.11061504681288042</v>
      </c>
      <c r="K1055" s="2">
        <f t="shared" si="257"/>
        <v>5.0603524875208646E-2</v>
      </c>
      <c r="L1055" s="54">
        <f t="shared" si="258"/>
        <v>-2.6242562143850634E-8</v>
      </c>
      <c r="M1055" s="54">
        <f t="shared" si="259"/>
        <v>2.1130083118382097E-20</v>
      </c>
      <c r="N1055" s="55">
        <f t="shared" si="260"/>
        <v>691.96605739340043</v>
      </c>
    </row>
    <row r="1056" spans="1:14">
      <c r="A1056" s="2">
        <v>1045</v>
      </c>
      <c r="B1056" s="2">
        <f t="shared" si="248"/>
        <v>1.0440000000000115E-3</v>
      </c>
      <c r="C1056" s="54">
        <f t="shared" si="249"/>
        <v>3.7839349899654499E-5</v>
      </c>
      <c r="D1056" s="54">
        <f t="shared" si="250"/>
        <v>6.9216724800900617E-4</v>
      </c>
      <c r="E1056" s="54">
        <f t="shared" si="251"/>
        <v>9.999994063956208E-5</v>
      </c>
      <c r="F1056" s="54">
        <f t="shared" si="252"/>
        <v>5.0614586379889932E-4</v>
      </c>
      <c r="G1056" s="2">
        <f t="shared" si="253"/>
        <v>2.9152838630095267E-5</v>
      </c>
      <c r="H1056" s="54">
        <f t="shared" si="254"/>
        <v>-0.11006782772526738</v>
      </c>
      <c r="I1056" s="62">
        <f t="shared" si="255"/>
        <v>0.66299547895198718</v>
      </c>
      <c r="J1056" s="54">
        <f t="shared" si="256"/>
        <v>0.11006782772526738</v>
      </c>
      <c r="K1056" s="2">
        <f t="shared" si="257"/>
        <v>5.0614586379889935E-2</v>
      </c>
      <c r="L1056" s="54">
        <f t="shared" si="258"/>
        <v>-2.6191158686493718E-8</v>
      </c>
      <c r="M1056" s="54">
        <f t="shared" si="259"/>
        <v>2.1150328548025797E-20</v>
      </c>
      <c r="N1056" s="55">
        <f t="shared" si="260"/>
        <v>692.62905289854359</v>
      </c>
    </row>
    <row r="1057" spans="1:14">
      <c r="A1057" s="2">
        <v>1046</v>
      </c>
      <c r="B1057" s="2">
        <f t="shared" si="248"/>
        <v>1.0450000000000114E-3</v>
      </c>
      <c r="C1057" s="54">
        <f t="shared" si="249"/>
        <v>3.7729282071929234E-5</v>
      </c>
      <c r="D1057" s="54">
        <f t="shared" si="250"/>
        <v>6.9283024348795817E-4</v>
      </c>
      <c r="E1057" s="54">
        <f t="shared" si="251"/>
        <v>9.9999940613370927E-5</v>
      </c>
      <c r="F1057" s="54">
        <f t="shared" si="252"/>
        <v>5.0625593162662464E-4</v>
      </c>
      <c r="G1057" s="2">
        <f t="shared" si="253"/>
        <v>2.9203453216475157E-5</v>
      </c>
      <c r="H1057" s="54">
        <f t="shared" si="254"/>
        <v>-0.10952309735721849</v>
      </c>
      <c r="I1057" s="62">
        <f t="shared" si="255"/>
        <v>0.66299547900315814</v>
      </c>
      <c r="J1057" s="54">
        <f t="shared" si="256"/>
        <v>0.10952309735721849</v>
      </c>
      <c r="K1057" s="2">
        <f t="shared" si="257"/>
        <v>5.0625593162662463E-2</v>
      </c>
      <c r="L1057" s="54">
        <f t="shared" si="258"/>
        <v>-2.6139987684520584E-8</v>
      </c>
      <c r="M1057" s="54">
        <f t="shared" si="259"/>
        <v>2.1170573977669497E-20</v>
      </c>
      <c r="N1057" s="55">
        <f t="shared" si="260"/>
        <v>693.29204840368664</v>
      </c>
    </row>
    <row r="1058" spans="1:14">
      <c r="A1058" s="2">
        <v>1047</v>
      </c>
      <c r="B1058" s="2">
        <f t="shared" si="248"/>
        <v>1.0460000000000113E-3</v>
      </c>
      <c r="C1058" s="54">
        <f t="shared" si="249"/>
        <v>3.7619758974572013E-5</v>
      </c>
      <c r="D1058" s="54">
        <f t="shared" si="250"/>
        <v>6.9349323896696134E-4</v>
      </c>
      <c r="E1058" s="54">
        <f t="shared" si="251"/>
        <v>9.9999940587230935E-5</v>
      </c>
      <c r="F1058" s="54">
        <f t="shared" si="252"/>
        <v>5.0636545472398182E-4</v>
      </c>
      <c r="G1058" s="2">
        <f t="shared" si="253"/>
        <v>2.925407880963782E-5</v>
      </c>
      <c r="H1058" s="54">
        <f t="shared" si="254"/>
        <v>-0.108980848587129</v>
      </c>
      <c r="I1058" s="62">
        <f t="shared" si="255"/>
        <v>0.66299547905409739</v>
      </c>
      <c r="J1058" s="54">
        <f t="shared" si="256"/>
        <v>0.108980848587129</v>
      </c>
      <c r="K1058" s="2">
        <f t="shared" si="257"/>
        <v>5.0636545472398181E-2</v>
      </c>
      <c r="L1058" s="54">
        <f t="shared" si="258"/>
        <v>-2.6089048500432358E-8</v>
      </c>
      <c r="M1058" s="54">
        <f t="shared" si="259"/>
        <v>2.11908194073132E-20</v>
      </c>
      <c r="N1058" s="55">
        <f t="shared" si="260"/>
        <v>693.95504390882979</v>
      </c>
    </row>
    <row r="1059" spans="1:14">
      <c r="A1059" s="2">
        <v>1048</v>
      </c>
      <c r="B1059" s="2">
        <f t="shared" si="248"/>
        <v>1.0470000000000112E-3</v>
      </c>
      <c r="C1059" s="54">
        <f t="shared" si="249"/>
        <v>3.7510778125984882E-5</v>
      </c>
      <c r="D1059" s="54">
        <f t="shared" si="250"/>
        <v>6.9415623444601547E-4</v>
      </c>
      <c r="E1059" s="54">
        <f t="shared" si="251"/>
        <v>9.9999940561141886E-5</v>
      </c>
      <c r="F1059" s="54">
        <f t="shared" si="252"/>
        <v>5.0647443557256893E-4</v>
      </c>
      <c r="G1059" s="2">
        <f t="shared" si="253"/>
        <v>2.9304715355110217E-5</v>
      </c>
      <c r="H1059" s="54">
        <f t="shared" si="254"/>
        <v>-0.10844107427896563</v>
      </c>
      <c r="I1059" s="62">
        <f t="shared" si="255"/>
        <v>0.66299547910480539</v>
      </c>
      <c r="J1059" s="54">
        <f t="shared" si="256"/>
        <v>0.10844107427896563</v>
      </c>
      <c r="K1059" s="2">
        <f t="shared" si="257"/>
        <v>5.0647443557256894E-2</v>
      </c>
      <c r="L1059" s="54">
        <f t="shared" si="258"/>
        <v>-2.6038340495073629E-8</v>
      </c>
      <c r="M1059" s="54">
        <f t="shared" si="259"/>
        <v>2.12110648369569E-20</v>
      </c>
      <c r="N1059" s="55">
        <f t="shared" si="260"/>
        <v>694.61803941397284</v>
      </c>
    </row>
    <row r="1060" spans="1:14">
      <c r="A1060" s="2">
        <v>1049</v>
      </c>
      <c r="B1060" s="2">
        <f t="shared" si="248"/>
        <v>1.0480000000000112E-3</v>
      </c>
      <c r="C1060" s="54">
        <f t="shared" si="249"/>
        <v>3.7402337051705914E-5</v>
      </c>
      <c r="D1060" s="54">
        <f t="shared" si="250"/>
        <v>6.9481922992512023E-4</v>
      </c>
      <c r="E1060" s="54">
        <f t="shared" si="251"/>
        <v>9.9999940535103551E-5</v>
      </c>
      <c r="F1060" s="54">
        <f t="shared" si="252"/>
        <v>5.0658287664684788E-4</v>
      </c>
      <c r="G1060" s="2">
        <f t="shared" si="253"/>
        <v>2.9355362798667474E-5</v>
      </c>
      <c r="H1060" s="54">
        <f t="shared" si="254"/>
        <v>-0.1079037672826066</v>
      </c>
      <c r="I1060" s="62">
        <f t="shared" si="255"/>
        <v>0.6629954791552829</v>
      </c>
      <c r="J1060" s="54">
        <f t="shared" si="256"/>
        <v>0.1079037672826066</v>
      </c>
      <c r="K1060" s="2">
        <f t="shared" si="257"/>
        <v>5.065828766468479E-2</v>
      </c>
      <c r="L1060" s="54">
        <f t="shared" si="258"/>
        <v>-2.5987863027666095E-8</v>
      </c>
      <c r="M1060" s="54">
        <f t="shared" si="259"/>
        <v>2.12313102666006E-20</v>
      </c>
      <c r="N1060" s="55">
        <f t="shared" si="260"/>
        <v>695.28103491911588</v>
      </c>
    </row>
    <row r="1061" spans="1:14">
      <c r="A1061" s="2">
        <v>1050</v>
      </c>
      <c r="B1061" s="2">
        <f t="shared" si="248"/>
        <v>1.0490000000000111E-3</v>
      </c>
      <c r="C1061" s="54">
        <f t="shared" si="249"/>
        <v>3.7294433284423306E-5</v>
      </c>
      <c r="D1061" s="54">
        <f t="shared" si="250"/>
        <v>6.9548222540427552E-4</v>
      </c>
      <c r="E1061" s="54">
        <f t="shared" si="251"/>
        <v>9.9999940509115686E-5</v>
      </c>
      <c r="F1061" s="54">
        <f t="shared" si="252"/>
        <v>5.0669078041413052E-4</v>
      </c>
      <c r="G1061" s="2">
        <f t="shared" si="253"/>
        <v>2.940602108633216E-5</v>
      </c>
      <c r="H1061" s="54">
        <f t="shared" si="254"/>
        <v>-0.10736892043418092</v>
      </c>
      <c r="I1061" s="62">
        <f t="shared" si="255"/>
        <v>0.66299547920553037</v>
      </c>
      <c r="J1061" s="54">
        <f t="shared" si="256"/>
        <v>0.10736892043418092</v>
      </c>
      <c r="K1061" s="2">
        <f t="shared" si="257"/>
        <v>5.0669078041413053E-2</v>
      </c>
      <c r="L1061" s="54">
        <f t="shared" si="258"/>
        <v>-2.5937615455842004E-8</v>
      </c>
      <c r="M1061" s="54">
        <f t="shared" si="259"/>
        <v>2.1251555696244304E-20</v>
      </c>
      <c r="N1061" s="55">
        <f t="shared" si="260"/>
        <v>695.94403042425915</v>
      </c>
    </row>
    <row r="1062" spans="1:14">
      <c r="A1062" s="2">
        <v>1051</v>
      </c>
      <c r="B1062" s="2">
        <f t="shared" si="248"/>
        <v>1.050000000000011E-3</v>
      </c>
      <c r="C1062" s="54">
        <f t="shared" si="249"/>
        <v>3.7187064363989122E-5</v>
      </c>
      <c r="D1062" s="54">
        <f t="shared" si="250"/>
        <v>6.96145220883481E-4</v>
      </c>
      <c r="E1062" s="54">
        <f t="shared" si="251"/>
        <v>9.9999940483178073E-5</v>
      </c>
      <c r="F1062" s="54">
        <f t="shared" si="252"/>
        <v>5.0679814933456472E-4</v>
      </c>
      <c r="G1062" s="2">
        <f t="shared" si="253"/>
        <v>2.9456690164373572E-5</v>
      </c>
      <c r="H1062" s="54">
        <f t="shared" si="254"/>
        <v>-0.10683652655640491</v>
      </c>
      <c r="I1062" s="62">
        <f t="shared" si="255"/>
        <v>0.66299547925554869</v>
      </c>
      <c r="J1062" s="54">
        <f t="shared" si="256"/>
        <v>0.10683652655640491</v>
      </c>
      <c r="K1062" s="2">
        <f t="shared" si="257"/>
        <v>5.0679814933456468E-2</v>
      </c>
      <c r="L1062" s="54">
        <f t="shared" si="258"/>
        <v>-2.5887597135677434E-8</v>
      </c>
      <c r="M1062" s="54">
        <f t="shared" si="259"/>
        <v>2.1271801125888004E-20</v>
      </c>
      <c r="N1062" s="55">
        <f t="shared" si="260"/>
        <v>696.60702592940208</v>
      </c>
    </row>
    <row r="1063" spans="1:14">
      <c r="A1063" s="2">
        <v>1052</v>
      </c>
      <c r="B1063" s="2">
        <f t="shared" si="248"/>
        <v>1.0510000000000109E-3</v>
      </c>
      <c r="C1063" s="54">
        <f t="shared" si="249"/>
        <v>3.7080227837432715E-5</v>
      </c>
      <c r="D1063" s="54">
        <f t="shared" si="250"/>
        <v>6.9680821636273658E-4</v>
      </c>
      <c r="E1063" s="54">
        <f t="shared" si="251"/>
        <v>9.999994045729047E-5</v>
      </c>
      <c r="F1063" s="54">
        <f t="shared" si="252"/>
        <v>5.0690498586112112E-4</v>
      </c>
      <c r="G1063" s="2">
        <f t="shared" si="253"/>
        <v>2.9507369979307028E-5</v>
      </c>
      <c r="H1063" s="54">
        <f t="shared" si="254"/>
        <v>-0.10630657845891753</v>
      </c>
      <c r="I1063" s="62">
        <f t="shared" si="255"/>
        <v>0.66299547930533842</v>
      </c>
      <c r="J1063" s="54">
        <f t="shared" si="256"/>
        <v>0.10630657845891753</v>
      </c>
      <c r="K1063" s="2">
        <f t="shared" si="257"/>
        <v>5.0690498586112111E-2</v>
      </c>
      <c r="L1063" s="54">
        <f t="shared" si="258"/>
        <v>-2.5837807421725384E-8</v>
      </c>
      <c r="M1063" s="54">
        <f t="shared" si="259"/>
        <v>2.1292046555531707E-20</v>
      </c>
      <c r="N1063" s="55">
        <f t="shared" si="260"/>
        <v>697.27002143454536</v>
      </c>
    </row>
    <row r="1064" spans="1:14">
      <c r="A1064" s="2">
        <v>1053</v>
      </c>
      <c r="B1064" s="2">
        <f t="shared" si="248"/>
        <v>1.0520000000000108E-3</v>
      </c>
      <c r="C1064" s="54">
        <f t="shared" si="249"/>
        <v>3.6973921258973797E-5</v>
      </c>
      <c r="D1064" s="54">
        <f t="shared" si="250"/>
        <v>6.9747121184204192E-4</v>
      </c>
      <c r="E1064" s="54">
        <f t="shared" si="251"/>
        <v>9.9999940431452658E-5</v>
      </c>
      <c r="F1064" s="54">
        <f t="shared" si="252"/>
        <v>5.0701129243958007E-4</v>
      </c>
      <c r="G1064" s="2">
        <f t="shared" si="253"/>
        <v>2.9558060477893141E-5</v>
      </c>
      <c r="H1064" s="54">
        <f t="shared" si="254"/>
        <v>-0.10577906893861291</v>
      </c>
      <c r="I1064" s="62">
        <f t="shared" si="255"/>
        <v>0.66299547935490022</v>
      </c>
      <c r="J1064" s="54">
        <f t="shared" si="256"/>
        <v>0.10577906893861291</v>
      </c>
      <c r="K1064" s="2">
        <f t="shared" si="257"/>
        <v>5.0701129243958004E-2</v>
      </c>
      <c r="L1064" s="54">
        <f t="shared" si="258"/>
        <v>-2.5788245667048691E-8</v>
      </c>
      <c r="M1064" s="54">
        <f t="shared" si="259"/>
        <v>2.1312291985175404E-20</v>
      </c>
      <c r="N1064" s="55">
        <f t="shared" si="260"/>
        <v>697.93301693968829</v>
      </c>
    </row>
    <row r="1065" spans="1:14">
      <c r="A1065" s="2">
        <v>1054</v>
      </c>
      <c r="B1065" s="2">
        <f t="shared" si="248"/>
        <v>1.0530000000000107E-3</v>
      </c>
      <c r="C1065" s="54">
        <f t="shared" si="249"/>
        <v>3.6868142190035184E-5</v>
      </c>
      <c r="D1065" s="54">
        <f t="shared" si="250"/>
        <v>6.9813420732139681E-4</v>
      </c>
      <c r="E1065" s="54">
        <f t="shared" si="251"/>
        <v>9.9999940405664408E-5</v>
      </c>
      <c r="F1065" s="54">
        <f t="shared" si="252"/>
        <v>5.0711707150851869E-4</v>
      </c>
      <c r="G1065" s="2">
        <f t="shared" si="253"/>
        <v>2.9608761607137099E-5</v>
      </c>
      <c r="H1065" s="54">
        <f t="shared" si="254"/>
        <v>-0.10525399077997198</v>
      </c>
      <c r="I1065" s="62">
        <f t="shared" si="255"/>
        <v>0.66299547940423464</v>
      </c>
      <c r="J1065" s="54">
        <f t="shared" si="256"/>
        <v>0.10525399077997198</v>
      </c>
      <c r="K1065" s="2">
        <f t="shared" si="257"/>
        <v>5.0711707150851867E-2</v>
      </c>
      <c r="L1065" s="54">
        <f t="shared" si="258"/>
        <v>-2.573891122325276E-8</v>
      </c>
      <c r="M1065" s="54">
        <f t="shared" si="259"/>
        <v>2.1332537414819104E-20</v>
      </c>
      <c r="N1065" s="55">
        <f t="shared" si="260"/>
        <v>698.59601244483133</v>
      </c>
    </row>
    <row r="1066" spans="1:14">
      <c r="A1066" s="2">
        <v>1055</v>
      </c>
      <c r="B1066" s="2">
        <f t="shared" si="248"/>
        <v>1.0540000000000107E-3</v>
      </c>
      <c r="C1066" s="54">
        <f t="shared" si="249"/>
        <v>3.6762888199255211E-5</v>
      </c>
      <c r="D1066" s="54">
        <f t="shared" si="250"/>
        <v>6.9879720280080103E-4</v>
      </c>
      <c r="E1066" s="54">
        <f t="shared" si="251"/>
        <v>9.9999940379925502E-5</v>
      </c>
      <c r="F1066" s="54">
        <f t="shared" si="252"/>
        <v>5.0722232549929862E-4</v>
      </c>
      <c r="G1066" s="2">
        <f t="shared" si="253"/>
        <v>2.9659473314287952E-5</v>
      </c>
      <c r="H1066" s="54">
        <f t="shared" si="254"/>
        <v>-0.10473133675539165</v>
      </c>
      <c r="I1066" s="62">
        <f t="shared" si="255"/>
        <v>0.66299547945334247</v>
      </c>
      <c r="J1066" s="54">
        <f t="shared" si="256"/>
        <v>0.10473133675539165</v>
      </c>
      <c r="K1066" s="2">
        <f t="shared" si="257"/>
        <v>5.0722232549929865E-2</v>
      </c>
      <c r="L1066" s="54">
        <f t="shared" si="258"/>
        <v>-2.5689803440518119E-8</v>
      </c>
      <c r="M1066" s="54">
        <f t="shared" si="259"/>
        <v>2.1352782844462807E-20</v>
      </c>
      <c r="N1066" s="55">
        <f t="shared" si="260"/>
        <v>699.25900794997449</v>
      </c>
    </row>
    <row r="1067" spans="1:14">
      <c r="A1067" s="2">
        <v>1056</v>
      </c>
      <c r="B1067" s="2">
        <f t="shared" si="248"/>
        <v>1.0550000000000106E-3</v>
      </c>
      <c r="C1067" s="54">
        <f t="shared" si="249"/>
        <v>3.6658156862499817E-5</v>
      </c>
      <c r="D1067" s="54">
        <f t="shared" si="250"/>
        <v>6.9946019828025436E-4</v>
      </c>
      <c r="E1067" s="54">
        <f t="shared" si="251"/>
        <v>9.9999940354235698E-5</v>
      </c>
      <c r="F1067" s="54">
        <f t="shared" si="252"/>
        <v>5.07327056836054E-4</v>
      </c>
      <c r="G1067" s="2">
        <f t="shared" si="253"/>
        <v>2.9710195546837883E-5</v>
      </c>
      <c r="H1067" s="54">
        <f t="shared" si="254"/>
        <v>-0.10421109962551169</v>
      </c>
      <c r="I1067" s="62">
        <f t="shared" si="255"/>
        <v>0.66299547950222415</v>
      </c>
      <c r="J1067" s="54">
        <f t="shared" si="256"/>
        <v>0.10421109962551169</v>
      </c>
      <c r="K1067" s="2">
        <f t="shared" si="257"/>
        <v>5.0732705683605397E-2</v>
      </c>
      <c r="L1067" s="54">
        <f t="shared" si="258"/>
        <v>-2.5640921667632788E-8</v>
      </c>
      <c r="M1067" s="54">
        <f t="shared" si="259"/>
        <v>2.1373028274106507E-20</v>
      </c>
      <c r="N1067" s="55">
        <f t="shared" si="260"/>
        <v>699.92200345511753</v>
      </c>
    </row>
    <row r="1068" spans="1:14">
      <c r="A1068" s="2">
        <v>1057</v>
      </c>
      <c r="B1068" s="2">
        <f t="shared" si="248"/>
        <v>1.0560000000000105E-3</v>
      </c>
      <c r="C1068" s="54">
        <f t="shared" si="249"/>
        <v>3.6553945762874307E-5</v>
      </c>
      <c r="D1068" s="54">
        <f t="shared" si="250"/>
        <v>7.0012319375975659E-4</v>
      </c>
      <c r="E1068" s="54">
        <f t="shared" si="251"/>
        <v>9.9999940328594777E-5</v>
      </c>
      <c r="F1068" s="54">
        <f t="shared" si="252"/>
        <v>5.0743126793567953E-4</v>
      </c>
      <c r="G1068" s="2">
        <f t="shared" si="253"/>
        <v>2.9760928252521489E-5</v>
      </c>
      <c r="H1068" s="54">
        <f t="shared" si="254"/>
        <v>-0.10369327213954094</v>
      </c>
      <c r="I1068" s="62">
        <f t="shared" si="255"/>
        <v>0.66299547955088056</v>
      </c>
      <c r="J1068" s="54">
        <f t="shared" si="256"/>
        <v>0.10369327213954094</v>
      </c>
      <c r="K1068" s="2">
        <f t="shared" si="257"/>
        <v>5.0743126793567954E-2</v>
      </c>
      <c r="L1068" s="54">
        <f t="shared" si="258"/>
        <v>-2.5592265252024483E-8</v>
      </c>
      <c r="M1068" s="54">
        <f t="shared" si="259"/>
        <v>2.1393273703750207E-20</v>
      </c>
      <c r="N1068" s="55">
        <f t="shared" si="260"/>
        <v>700.58499896026058</v>
      </c>
    </row>
    <row r="1069" spans="1:14">
      <c r="A1069" s="2">
        <v>1058</v>
      </c>
      <c r="B1069" s="2">
        <f t="shared" si="248"/>
        <v>1.0570000000000104E-3</v>
      </c>
      <c r="C1069" s="54">
        <f t="shared" si="249"/>
        <v>3.6450252490734766E-5</v>
      </c>
      <c r="D1069" s="54">
        <f t="shared" si="250"/>
        <v>7.007861892393075E-4</v>
      </c>
      <c r="E1069" s="54">
        <f t="shared" si="251"/>
        <v>9.999994030300251E-5</v>
      </c>
      <c r="F1069" s="54">
        <f t="shared" si="252"/>
        <v>5.0753496120781909E-4</v>
      </c>
      <c r="G1069" s="2">
        <f t="shared" si="253"/>
        <v>2.9811671379315057E-5</v>
      </c>
      <c r="H1069" s="54">
        <f t="shared" si="254"/>
        <v>-0.10317784703558021</v>
      </c>
      <c r="I1069" s="62">
        <f t="shared" si="255"/>
        <v>0.66299547959931238</v>
      </c>
      <c r="J1069" s="54">
        <f t="shared" si="256"/>
        <v>0.10317784703558021</v>
      </c>
      <c r="K1069" s="2">
        <f t="shared" si="257"/>
        <v>5.0753496120781907E-2</v>
      </c>
      <c r="L1069" s="54">
        <f t="shared" si="258"/>
        <v>-2.5543833539792594E-8</v>
      </c>
      <c r="M1069" s="54">
        <f t="shared" si="259"/>
        <v>2.141351913339391E-20</v>
      </c>
      <c r="N1069" s="55">
        <f t="shared" si="260"/>
        <v>701.24799446540374</v>
      </c>
    </row>
    <row r="1070" spans="1:14">
      <c r="A1070" s="2">
        <v>1059</v>
      </c>
      <c r="B1070" s="2">
        <f t="shared" si="248"/>
        <v>1.0580000000000103E-3</v>
      </c>
      <c r="C1070" s="54">
        <f t="shared" si="249"/>
        <v>3.6347074643699183E-5</v>
      </c>
      <c r="D1070" s="54">
        <f t="shared" si="250"/>
        <v>7.0144918471890677E-4</v>
      </c>
      <c r="E1070" s="54">
        <f t="shared" si="251"/>
        <v>9.999994027745868E-5</v>
      </c>
      <c r="F1070" s="54">
        <f t="shared" si="252"/>
        <v>5.0763813905485469E-4</v>
      </c>
      <c r="G1070" s="2">
        <f t="shared" si="253"/>
        <v>2.9862424875435839E-5</v>
      </c>
      <c r="H1070" s="54">
        <f t="shared" si="254"/>
        <v>-0.102664817040944</v>
      </c>
      <c r="I1070" s="62">
        <f t="shared" si="255"/>
        <v>0.66299547964752004</v>
      </c>
      <c r="J1070" s="54">
        <f t="shared" si="256"/>
        <v>0.102664817040944</v>
      </c>
      <c r="K1070" s="2">
        <f t="shared" si="257"/>
        <v>5.0763813905485469E-2</v>
      </c>
      <c r="L1070" s="54">
        <f t="shared" si="258"/>
        <v>-2.549562587574004E-8</v>
      </c>
      <c r="M1070" s="54">
        <f t="shared" si="259"/>
        <v>2.143376456303761E-20</v>
      </c>
      <c r="N1070" s="55">
        <f t="shared" si="260"/>
        <v>701.91098997054678</v>
      </c>
    </row>
    <row r="1071" spans="1:14">
      <c r="A1071" s="2">
        <v>1060</v>
      </c>
      <c r="B1071" s="2">
        <f t="shared" si="248"/>
        <v>1.0590000000000102E-3</v>
      </c>
      <c r="C1071" s="54">
        <f t="shared" si="249"/>
        <v>3.624440982665824E-5</v>
      </c>
      <c r="D1071" s="54">
        <f t="shared" si="250"/>
        <v>7.0211218019855428E-4</v>
      </c>
      <c r="E1071" s="54">
        <f t="shared" si="251"/>
        <v>9.9999940251963056E-5</v>
      </c>
      <c r="F1071" s="54">
        <f t="shared" si="252"/>
        <v>5.077408038718956E-4</v>
      </c>
      <c r="G1071" s="2">
        <f t="shared" si="253"/>
        <v>2.9913188689341326E-5</v>
      </c>
      <c r="H1071" s="54">
        <f t="shared" si="254"/>
        <v>-0.10215417487248052</v>
      </c>
      <c r="I1071" s="62">
        <f t="shared" si="255"/>
        <v>0.66299547969550432</v>
      </c>
      <c r="J1071" s="54">
        <f t="shared" si="256"/>
        <v>0.10215417487248052</v>
      </c>
      <c r="K1071" s="2">
        <f t="shared" si="257"/>
        <v>5.0774080387189557E-2</v>
      </c>
      <c r="L1071" s="54">
        <f t="shared" si="258"/>
        <v>-2.5447641603404922E-8</v>
      </c>
      <c r="M1071" s="54">
        <f t="shared" si="259"/>
        <v>2.1454009992681314E-20</v>
      </c>
      <c r="N1071" s="55">
        <f t="shared" si="260"/>
        <v>702.57398547568994</v>
      </c>
    </row>
    <row r="1072" spans="1:14">
      <c r="A1072" s="2">
        <v>1061</v>
      </c>
      <c r="B1072" s="2">
        <f t="shared" ref="B1072:B1135" si="261">B1071+$B$7</f>
        <v>1.0600000000000102E-3</v>
      </c>
      <c r="C1072" s="54">
        <f t="shared" si="249"/>
        <v>3.6142255651785759E-5</v>
      </c>
      <c r="D1072" s="54">
        <f t="shared" si="250"/>
        <v>7.0277517567824983E-4</v>
      </c>
      <c r="E1072" s="54">
        <f t="shared" si="251"/>
        <v>9.9999940226515408E-5</v>
      </c>
      <c r="F1072" s="54">
        <f t="shared" si="252"/>
        <v>5.0784295804676811E-4</v>
      </c>
      <c r="G1072" s="2">
        <f t="shared" si="253"/>
        <v>2.9963962769728515E-5</v>
      </c>
      <c r="H1072" s="54">
        <f t="shared" si="254"/>
        <v>-0.1016459132368891</v>
      </c>
      <c r="I1072" s="62">
        <f t="shared" si="255"/>
        <v>0.66299547974326578</v>
      </c>
      <c r="J1072" s="54">
        <f t="shared" si="256"/>
        <v>0.1016459132368891</v>
      </c>
      <c r="K1072" s="2">
        <f t="shared" si="257"/>
        <v>5.0784295804676811E-2</v>
      </c>
      <c r="L1072" s="54">
        <f t="shared" si="258"/>
        <v>-2.5399880065091955E-8</v>
      </c>
      <c r="M1072" s="54">
        <f t="shared" si="259"/>
        <v>2.1474255422325014E-20</v>
      </c>
      <c r="N1072" s="55">
        <f t="shared" si="260"/>
        <v>703.2369809808331</v>
      </c>
    </row>
    <row r="1073" spans="1:14">
      <c r="A1073" s="2">
        <v>1062</v>
      </c>
      <c r="B1073" s="2">
        <f t="shared" si="261"/>
        <v>1.0610000000000101E-3</v>
      </c>
      <c r="C1073" s="54">
        <f t="shared" si="249"/>
        <v>3.604060973854887E-5</v>
      </c>
      <c r="D1073" s="54">
        <f t="shared" si="250"/>
        <v>7.0343817115799308E-4</v>
      </c>
      <c r="E1073" s="54">
        <f t="shared" si="251"/>
        <v>9.9999940201115533E-5</v>
      </c>
      <c r="F1073" s="54">
        <f t="shared" si="252"/>
        <v>5.0794460396000503E-4</v>
      </c>
      <c r="G1073" s="2">
        <f t="shared" si="253"/>
        <v>3.0014747065533192E-5</v>
      </c>
      <c r="H1073" s="54">
        <f t="shared" si="254"/>
        <v>-0.10114002483103623</v>
      </c>
      <c r="I1073" s="62">
        <f t="shared" si="255"/>
        <v>0.66299547979080531</v>
      </c>
      <c r="J1073" s="54">
        <f t="shared" si="256"/>
        <v>0.10114002483103623</v>
      </c>
      <c r="K1073" s="2">
        <f t="shared" si="257"/>
        <v>5.0794460396000503E-2</v>
      </c>
      <c r="L1073" s="54">
        <f t="shared" si="258"/>
        <v>-2.5352340601903773E-8</v>
      </c>
      <c r="M1073" s="54">
        <f t="shared" si="259"/>
        <v>2.1494500851968714E-20</v>
      </c>
      <c r="N1073" s="55">
        <f t="shared" si="260"/>
        <v>703.89997648597614</v>
      </c>
    </row>
    <row r="1074" spans="1:14">
      <c r="A1074" s="2">
        <v>1063</v>
      </c>
      <c r="B1074" s="2">
        <f t="shared" si="261"/>
        <v>1.06200000000001E-3</v>
      </c>
      <c r="C1074" s="54">
        <f t="shared" si="249"/>
        <v>3.5939469713717834E-5</v>
      </c>
      <c r="D1074" s="54">
        <f t="shared" si="250"/>
        <v>7.0410116663778392E-4</v>
      </c>
      <c r="E1074" s="54">
        <f t="shared" si="251"/>
        <v>9.9999940175763186E-5</v>
      </c>
      <c r="F1074" s="54">
        <f t="shared" si="252"/>
        <v>5.0804574398483602E-4</v>
      </c>
      <c r="G1074" s="2">
        <f t="shared" si="253"/>
        <v>3.0065541525929192E-5</v>
      </c>
      <c r="H1074" s="54">
        <f t="shared" si="254"/>
        <v>-0.10063650234226948</v>
      </c>
      <c r="I1074" s="62">
        <f t="shared" si="255"/>
        <v>0.66299547983812335</v>
      </c>
      <c r="J1074" s="54">
        <f t="shared" si="256"/>
        <v>0.10063650234226948</v>
      </c>
      <c r="K1074" s="2">
        <f t="shared" si="257"/>
        <v>5.0804574398483605E-2</v>
      </c>
      <c r="L1074" s="54">
        <f t="shared" si="258"/>
        <v>-2.530502255377203E-8</v>
      </c>
      <c r="M1074" s="54">
        <f t="shared" si="259"/>
        <v>2.1514746281612417E-20</v>
      </c>
      <c r="N1074" s="55">
        <f t="shared" si="260"/>
        <v>704.5629719911193</v>
      </c>
    </row>
    <row r="1075" spans="1:14">
      <c r="A1075" s="2">
        <v>1064</v>
      </c>
      <c r="B1075" s="2">
        <f t="shared" si="261"/>
        <v>1.0630000000000099E-3</v>
      </c>
      <c r="C1075" s="54">
        <f t="shared" si="249"/>
        <v>3.5838833211375564E-5</v>
      </c>
      <c r="D1075" s="54">
        <f t="shared" si="250"/>
        <v>7.0476416211762204E-4</v>
      </c>
      <c r="E1075" s="54">
        <f t="shared" si="251"/>
        <v>9.9999940150458165E-5</v>
      </c>
      <c r="F1075" s="54">
        <f t="shared" si="252"/>
        <v>5.0814638048717834E-4</v>
      </c>
      <c r="G1075" s="2">
        <f t="shared" si="253"/>
        <v>3.0116346100327675E-5</v>
      </c>
      <c r="H1075" s="54">
        <f t="shared" si="254"/>
        <v>-0.10013533844872957</v>
      </c>
      <c r="I1075" s="62">
        <f t="shared" si="255"/>
        <v>0.66299547988522056</v>
      </c>
      <c r="J1075" s="54">
        <f t="shared" si="256"/>
        <v>0.10013533844872957</v>
      </c>
      <c r="K1075" s="2">
        <f t="shared" si="257"/>
        <v>5.0814638048717831E-2</v>
      </c>
      <c r="L1075" s="54">
        <f t="shared" si="258"/>
        <v>-2.5257925259488305E-8</v>
      </c>
      <c r="M1075" s="54">
        <f t="shared" si="259"/>
        <v>2.1534991711256117E-20</v>
      </c>
      <c r="N1075" s="55">
        <f t="shared" si="260"/>
        <v>705.22596749626234</v>
      </c>
    </row>
    <row r="1076" spans="1:14">
      <c r="A1076" s="2">
        <v>1065</v>
      </c>
      <c r="B1076" s="2">
        <f t="shared" si="261"/>
        <v>1.0640000000000098E-3</v>
      </c>
      <c r="C1076" s="54">
        <f t="shared" si="249"/>
        <v>3.5738697872926835E-5</v>
      </c>
      <c r="D1076" s="54">
        <f t="shared" si="250"/>
        <v>7.0542715759750721E-4</v>
      </c>
      <c r="E1076" s="54">
        <f t="shared" si="251"/>
        <v>9.9999940125200239E-5</v>
      </c>
      <c r="F1076" s="54">
        <f t="shared" si="252"/>
        <v>5.0824651582562707E-4</v>
      </c>
      <c r="G1076" s="2">
        <f t="shared" si="253"/>
        <v>3.0167160738376393E-5</v>
      </c>
      <c r="H1076" s="54">
        <f t="shared" si="254"/>
        <v>-9.9636525819660413E-2</v>
      </c>
      <c r="I1076" s="62">
        <f t="shared" si="255"/>
        <v>0.66299547993209784</v>
      </c>
      <c r="J1076" s="54">
        <f t="shared" si="256"/>
        <v>9.9636525819660413E-2</v>
      </c>
      <c r="K1076" s="2">
        <f t="shared" si="257"/>
        <v>5.0824651582562705E-2</v>
      </c>
      <c r="L1076" s="54">
        <f t="shared" si="258"/>
        <v>-2.5211048056734854E-8</v>
      </c>
      <c r="M1076" s="54">
        <f t="shared" si="259"/>
        <v>2.1555237140899814E-20</v>
      </c>
      <c r="N1076" s="55">
        <f t="shared" si="260"/>
        <v>705.88896300140527</v>
      </c>
    </row>
    <row r="1077" spans="1:14">
      <c r="A1077" s="2">
        <v>1066</v>
      </c>
      <c r="B1077" s="2">
        <f t="shared" si="261"/>
        <v>1.0650000000000097E-3</v>
      </c>
      <c r="C1077" s="54">
        <f t="shared" si="249"/>
        <v>3.5639061347107172E-5</v>
      </c>
      <c r="D1077" s="54">
        <f t="shared" si="250"/>
        <v>7.0609015307743933E-4</v>
      </c>
      <c r="E1077" s="54">
        <f t="shared" si="251"/>
        <v>9.9999940099989191E-5</v>
      </c>
      <c r="F1077" s="54">
        <f t="shared" si="252"/>
        <v>5.0834615235144669E-4</v>
      </c>
      <c r="G1077" s="2">
        <f t="shared" si="253"/>
        <v>3.0217985389958956E-5</v>
      </c>
      <c r="H1077" s="54">
        <f t="shared" si="254"/>
        <v>-9.9140057115717564E-2</v>
      </c>
      <c r="I1077" s="62">
        <f t="shared" si="255"/>
        <v>0.66299547997875563</v>
      </c>
      <c r="J1077" s="54">
        <f t="shared" si="256"/>
        <v>9.9140057115717564E-2</v>
      </c>
      <c r="K1077" s="2">
        <f t="shared" si="257"/>
        <v>5.0834615235144667E-2</v>
      </c>
      <c r="L1077" s="54">
        <f t="shared" si="258"/>
        <v>-2.5164390282115154E-8</v>
      </c>
      <c r="M1077" s="54">
        <f t="shared" si="259"/>
        <v>2.1575482570543517E-20</v>
      </c>
      <c r="N1077" s="55">
        <f t="shared" si="260"/>
        <v>706.55195850654843</v>
      </c>
    </row>
    <row r="1078" spans="1:14">
      <c r="A1078" s="2">
        <v>1067</v>
      </c>
      <c r="B1078" s="2">
        <f t="shared" si="261"/>
        <v>1.0660000000000096E-3</v>
      </c>
      <c r="C1078" s="54">
        <f t="shared" si="249"/>
        <v>3.5539921289991453E-5</v>
      </c>
      <c r="D1078" s="54">
        <f t="shared" si="250"/>
        <v>7.0675314855741806E-4</v>
      </c>
      <c r="E1078" s="54">
        <f t="shared" si="251"/>
        <v>9.9999940074824804E-5</v>
      </c>
      <c r="F1078" s="54">
        <f t="shared" si="252"/>
        <v>5.0844529240856237E-4</v>
      </c>
      <c r="G1078" s="2">
        <f t="shared" si="253"/>
        <v>3.02688200051941E-5</v>
      </c>
      <c r="H1078" s="54">
        <f t="shared" si="254"/>
        <v>-9.8645924989274034E-2</v>
      </c>
      <c r="I1078" s="62">
        <f t="shared" si="255"/>
        <v>0.66299548002519459</v>
      </c>
      <c r="J1078" s="54">
        <f t="shared" si="256"/>
        <v>9.8645924989274034E-2</v>
      </c>
      <c r="K1078" s="2">
        <f t="shared" si="257"/>
        <v>5.0844529240856237E-2</v>
      </c>
      <c r="L1078" s="54">
        <f t="shared" si="258"/>
        <v>-2.5117951271184273E-8</v>
      </c>
      <c r="M1078" s="54">
        <f t="shared" si="259"/>
        <v>2.1595728000187217E-20</v>
      </c>
      <c r="N1078" s="55">
        <f t="shared" si="260"/>
        <v>707.21495401169147</v>
      </c>
    </row>
    <row r="1079" spans="1:14">
      <c r="A1079" s="2">
        <v>1068</v>
      </c>
      <c r="B1079" s="2">
        <f t="shared" si="261"/>
        <v>1.0670000000000096E-3</v>
      </c>
      <c r="C1079" s="54">
        <f t="shared" si="249"/>
        <v>3.5441275365002178E-5</v>
      </c>
      <c r="D1079" s="54">
        <f t="shared" si="250"/>
        <v>7.074161440374432E-4</v>
      </c>
      <c r="E1079" s="54">
        <f t="shared" si="251"/>
        <v>9.9999940049706848E-5</v>
      </c>
      <c r="F1079" s="54">
        <f t="shared" si="252"/>
        <v>5.0854393833355167E-4</v>
      </c>
      <c r="G1079" s="2">
        <f t="shared" si="253"/>
        <v>3.0319664534434956E-5</v>
      </c>
      <c r="H1079" s="54">
        <f t="shared" si="254"/>
        <v>-9.8154122084725182E-2</v>
      </c>
      <c r="I1079" s="62">
        <f t="shared" si="255"/>
        <v>0.66299548007141551</v>
      </c>
      <c r="J1079" s="54">
        <f t="shared" si="256"/>
        <v>9.8154122084725182E-2</v>
      </c>
      <c r="K1079" s="2">
        <f t="shared" si="257"/>
        <v>5.0854393833355167E-2</v>
      </c>
      <c r="L1079" s="54">
        <f t="shared" si="258"/>
        <v>-2.5071730358479068E-8</v>
      </c>
      <c r="M1079" s="54">
        <f t="shared" si="259"/>
        <v>2.1615973429830917E-20</v>
      </c>
      <c r="N1079" s="55">
        <f t="shared" si="260"/>
        <v>707.87794951683452</v>
      </c>
    </row>
    <row r="1080" spans="1:14">
      <c r="A1080" s="2">
        <v>1069</v>
      </c>
      <c r="B1080" s="2">
        <f t="shared" si="261"/>
        <v>1.0680000000000095E-3</v>
      </c>
      <c r="C1080" s="54">
        <f t="shared" si="249"/>
        <v>3.534312124291745E-5</v>
      </c>
      <c r="D1080" s="54">
        <f t="shared" si="250"/>
        <v>7.0807913951751464E-4</v>
      </c>
      <c r="E1080" s="54">
        <f t="shared" si="251"/>
        <v>9.999994002463512E-5</v>
      </c>
      <c r="F1080" s="54">
        <f t="shared" si="252"/>
        <v>5.0864209245563637E-4</v>
      </c>
      <c r="G1080" s="2">
        <f t="shared" si="253"/>
        <v>3.0370518928268312E-5</v>
      </c>
      <c r="H1080" s="54">
        <f t="shared" si="254"/>
        <v>-9.7664641038790828E-2</v>
      </c>
      <c r="I1080" s="62">
        <f t="shared" si="255"/>
        <v>0.66299548011741904</v>
      </c>
      <c r="J1080" s="54">
        <f t="shared" si="256"/>
        <v>9.7664641038790828E-2</v>
      </c>
      <c r="K1080" s="2">
        <f t="shared" si="257"/>
        <v>5.0864209245563639E-2</v>
      </c>
      <c r="L1080" s="54">
        <f t="shared" si="258"/>
        <v>-2.502572687754818E-8</v>
      </c>
      <c r="M1080" s="54">
        <f t="shared" si="259"/>
        <v>2.163621885947462E-20</v>
      </c>
      <c r="N1080" s="55">
        <f t="shared" si="260"/>
        <v>708.54094502197768</v>
      </c>
    </row>
    <row r="1081" spans="1:14">
      <c r="A1081" s="2">
        <v>1070</v>
      </c>
      <c r="B1081" s="2">
        <f t="shared" si="261"/>
        <v>1.0690000000000094E-3</v>
      </c>
      <c r="C1081" s="54">
        <f t="shared" si="249"/>
        <v>3.5245456601878661E-5</v>
      </c>
      <c r="D1081" s="54">
        <f t="shared" si="250"/>
        <v>7.0874213499763205E-4</v>
      </c>
      <c r="E1081" s="54">
        <f t="shared" si="251"/>
        <v>9.999993999960939E-5</v>
      </c>
      <c r="F1081" s="54">
        <f t="shared" si="252"/>
        <v>5.087397570966752E-4</v>
      </c>
      <c r="G1081" s="2">
        <f t="shared" si="253"/>
        <v>3.0421383137513875E-5</v>
      </c>
      <c r="H1081" s="54">
        <f t="shared" si="254"/>
        <v>-9.7177474480816081E-2</v>
      </c>
      <c r="I1081" s="62">
        <f t="shared" si="255"/>
        <v>0.66299548016320575</v>
      </c>
      <c r="J1081" s="54">
        <f t="shared" si="256"/>
        <v>9.7177474480816081E-2</v>
      </c>
      <c r="K1081" s="2">
        <f t="shared" si="257"/>
        <v>5.0873975709667521E-2</v>
      </c>
      <c r="L1081" s="54">
        <f t="shared" si="258"/>
        <v>-2.4979940160981867E-8</v>
      </c>
      <c r="M1081" s="54">
        <f t="shared" si="259"/>
        <v>2.165646428911832E-20</v>
      </c>
      <c r="N1081" s="55">
        <f t="shared" si="260"/>
        <v>709.20394052712084</v>
      </c>
    </row>
    <row r="1082" spans="1:14">
      <c r="A1082" s="2">
        <v>1071</v>
      </c>
      <c r="B1082" s="2">
        <f t="shared" si="261"/>
        <v>1.0700000000000093E-3</v>
      </c>
      <c r="C1082" s="54">
        <f t="shared" si="249"/>
        <v>3.5148279127397848E-5</v>
      </c>
      <c r="D1082" s="54">
        <f t="shared" si="250"/>
        <v>7.0940513047779521E-4</v>
      </c>
      <c r="E1082" s="54">
        <f t="shared" si="251"/>
        <v>9.9999939974629453E-5</v>
      </c>
      <c r="F1082" s="54">
        <f t="shared" si="252"/>
        <v>5.0883693457115606E-4</v>
      </c>
      <c r="G1082" s="2">
        <f t="shared" si="253"/>
        <v>3.0472257113223543E-5</v>
      </c>
      <c r="H1082" s="54">
        <f t="shared" si="254"/>
        <v>-9.6692615033069557E-2</v>
      </c>
      <c r="I1082" s="62">
        <f t="shared" si="255"/>
        <v>0.6629954802087763</v>
      </c>
      <c r="J1082" s="54">
        <f t="shared" si="256"/>
        <v>9.6692615033069557E-2</v>
      </c>
      <c r="K1082" s="2">
        <f t="shared" si="257"/>
        <v>5.0883693457115603E-2</v>
      </c>
      <c r="L1082" s="54">
        <f t="shared" si="258"/>
        <v>-2.4934369540441635E-8</v>
      </c>
      <c r="M1082" s="54">
        <f t="shared" si="259"/>
        <v>2.1676709718762024E-20</v>
      </c>
      <c r="N1082" s="55">
        <f t="shared" si="260"/>
        <v>709.86693603226399</v>
      </c>
    </row>
    <row r="1083" spans="1:14">
      <c r="A1083" s="2">
        <v>1072</v>
      </c>
      <c r="B1083" s="2">
        <f t="shared" si="261"/>
        <v>1.0710000000000092E-3</v>
      </c>
      <c r="C1083" s="54">
        <f t="shared" si="249"/>
        <v>3.5051586512364778E-5</v>
      </c>
      <c r="D1083" s="54">
        <f t="shared" si="250"/>
        <v>7.1006812595800402E-4</v>
      </c>
      <c r="E1083" s="54">
        <f t="shared" si="251"/>
        <v>9.999993994969508E-5</v>
      </c>
      <c r="F1083" s="54">
        <f t="shared" si="252"/>
        <v>5.0893362718618909E-4</v>
      </c>
      <c r="G1083" s="2">
        <f t="shared" si="253"/>
        <v>3.0523140806680659E-5</v>
      </c>
      <c r="H1083" s="54">
        <f t="shared" si="254"/>
        <v>-9.6210055311040321E-2</v>
      </c>
      <c r="I1083" s="62">
        <f t="shared" si="255"/>
        <v>0.66299548025413158</v>
      </c>
      <c r="J1083" s="54">
        <f t="shared" si="256"/>
        <v>9.6210055311040321E-2</v>
      </c>
      <c r="K1083" s="2">
        <f t="shared" si="257"/>
        <v>5.0893362718618912E-2</v>
      </c>
      <c r="L1083" s="54">
        <f t="shared" si="258"/>
        <v>-2.4889014346689708E-8</v>
      </c>
      <c r="M1083" s="54">
        <f t="shared" si="259"/>
        <v>2.1696955148405724E-20</v>
      </c>
      <c r="N1083" s="55">
        <f t="shared" si="260"/>
        <v>710.52993153740704</v>
      </c>
    </row>
    <row r="1084" spans="1:14">
      <c r="A1084" s="2">
        <v>1073</v>
      </c>
      <c r="B1084" s="2">
        <f t="shared" si="261"/>
        <v>1.0720000000000091E-3</v>
      </c>
      <c r="C1084" s="54">
        <f t="shared" si="249"/>
        <v>3.4955376457053735E-5</v>
      </c>
      <c r="D1084" s="54">
        <f t="shared" si="250"/>
        <v>7.1073112143825814E-4</v>
      </c>
      <c r="E1084" s="54">
        <f t="shared" si="251"/>
        <v>9.9999939924806067E-5</v>
      </c>
      <c r="F1084" s="54">
        <f t="shared" si="252"/>
        <v>5.0902983724150012E-4</v>
      </c>
      <c r="G1084" s="2">
        <f t="shared" si="253"/>
        <v>3.057403416939928E-5</v>
      </c>
      <c r="H1084" s="54">
        <f t="shared" si="254"/>
        <v>-9.5729787923732851E-2</v>
      </c>
      <c r="I1084" s="62">
        <f t="shared" si="255"/>
        <v>0.66299548029927191</v>
      </c>
      <c r="J1084" s="54">
        <f t="shared" si="256"/>
        <v>9.5729787923732851E-2</v>
      </c>
      <c r="K1084" s="2">
        <f t="shared" si="257"/>
        <v>5.090298372415001E-2</v>
      </c>
      <c r="L1084" s="54">
        <f t="shared" si="258"/>
        <v>-2.4843873909618289E-8</v>
      </c>
      <c r="M1084" s="54">
        <f t="shared" si="259"/>
        <v>2.1717200578049424E-20</v>
      </c>
      <c r="N1084" s="55">
        <f t="shared" si="260"/>
        <v>711.19292704255008</v>
      </c>
    </row>
    <row r="1085" spans="1:14">
      <c r="A1085" s="2">
        <v>1074</v>
      </c>
      <c r="B1085" s="2">
        <f t="shared" si="261"/>
        <v>1.0730000000000091E-3</v>
      </c>
      <c r="C1085" s="54">
        <f t="shared" ref="C1085:C1148" si="262">C1084+H1084*$B$7</f>
        <v>3.4859646669130001E-5</v>
      </c>
      <c r="D1085" s="54">
        <f t="shared" ref="D1085:D1148" si="263">D1084+$B$7*I1084</f>
        <v>7.1139411691855737E-4</v>
      </c>
      <c r="E1085" s="54">
        <f t="shared" ref="E1085:E1148" si="264">E1084+$B$7*L1084</f>
        <v>9.9999939899962198E-5</v>
      </c>
      <c r="F1085" s="54">
        <f t="shared" ref="F1085:F1148" si="265">F1084+$B$7*J1084</f>
        <v>5.0912556702942388E-4</v>
      </c>
      <c r="G1085" s="2">
        <f t="shared" ref="G1085:G1148" si="266">G1084+K1084*$B$7</f>
        <v>3.0624937153123431E-5</v>
      </c>
      <c r="H1085" s="54">
        <f t="shared" ref="H1085:H1148" si="267">-$B$1*C1085*D1085+$B$2*F1085+$B$3*F1085</f>
        <v>-9.5251805473959478E-2</v>
      </c>
      <c r="I1085" s="62">
        <f t="shared" ref="I1085:I1148" si="268">(-1)*(C1085*D1085)+$B$6/$B$8</f>
        <v>0.66299548034419831</v>
      </c>
      <c r="J1085" s="54">
        <f t="shared" ref="J1085:J1148" si="269">$B$1*C1085*D1085-$B$2*F1085-$B$3*F1085</f>
        <v>9.5251805473959478E-2</v>
      </c>
      <c r="K1085" s="2">
        <f t="shared" ref="K1085:K1148" si="270">$B$3*F1085</f>
        <v>5.0912556702942389E-2</v>
      </c>
      <c r="L1085" s="54">
        <f t="shared" ref="L1085:L1148" si="271">(-1)*(C1085*D1085)</f>
        <v>-2.4798947558278667E-8</v>
      </c>
      <c r="M1085" s="54">
        <f t="shared" ref="M1085:M1148" si="272">$B$9+($B$6*B1085)/$B$5</f>
        <v>2.1737446007693127E-20</v>
      </c>
      <c r="N1085" s="55">
        <f t="shared" ref="N1085:N1148" si="273">M1085/$B$8*100</f>
        <v>711.85592254769324</v>
      </c>
    </row>
    <row r="1086" spans="1:14">
      <c r="A1086" s="2">
        <v>1075</v>
      </c>
      <c r="B1086" s="2">
        <f t="shared" si="261"/>
        <v>1.074000000000009E-3</v>
      </c>
      <c r="C1086" s="54">
        <f t="shared" si="262"/>
        <v>3.4764394863656042E-5</v>
      </c>
      <c r="D1086" s="54">
        <f t="shared" si="263"/>
        <v>7.1205711239890159E-4</v>
      </c>
      <c r="E1086" s="54">
        <f t="shared" si="264"/>
        <v>9.9999939875163255E-5</v>
      </c>
      <c r="F1086" s="54">
        <f t="shared" si="265"/>
        <v>5.0922081883489779E-4</v>
      </c>
      <c r="G1086" s="2">
        <f t="shared" si="266"/>
        <v>3.0675849709826372E-5</v>
      </c>
      <c r="H1086" s="54">
        <f t="shared" si="267"/>
        <v>-9.4776100558631962E-2</v>
      </c>
      <c r="I1086" s="62">
        <f t="shared" si="268"/>
        <v>0.66299548038891121</v>
      </c>
      <c r="J1086" s="54">
        <f t="shared" si="269"/>
        <v>9.4776100558631962E-2</v>
      </c>
      <c r="K1086" s="2">
        <f t="shared" si="270"/>
        <v>5.0922081883489775E-2</v>
      </c>
      <c r="L1086" s="54">
        <f t="shared" si="271"/>
        <v>-2.4754234620910127E-8</v>
      </c>
      <c r="M1086" s="54">
        <f t="shared" si="272"/>
        <v>2.1757691437336827E-20</v>
      </c>
      <c r="N1086" s="55">
        <f t="shared" si="273"/>
        <v>712.51891805283628</v>
      </c>
    </row>
    <row r="1087" spans="1:14">
      <c r="A1087" s="2">
        <v>1076</v>
      </c>
      <c r="B1087" s="2">
        <f t="shared" si="261"/>
        <v>1.0750000000000089E-3</v>
      </c>
      <c r="C1087" s="54">
        <f t="shared" si="262"/>
        <v>3.466961876309741E-5</v>
      </c>
      <c r="D1087" s="54">
        <f t="shared" si="263"/>
        <v>7.1272010787929048E-4</v>
      </c>
      <c r="E1087" s="54">
        <f t="shared" si="264"/>
        <v>9.9999939850409022E-5</v>
      </c>
      <c r="F1087" s="54">
        <f t="shared" si="265"/>
        <v>5.0931559493545646E-4</v>
      </c>
      <c r="G1087" s="2">
        <f t="shared" si="266"/>
        <v>3.0726771791709864E-5</v>
      </c>
      <c r="H1087" s="54">
        <f t="shared" si="267"/>
        <v>-9.4302665769049693E-2</v>
      </c>
      <c r="I1087" s="62">
        <f t="shared" si="268"/>
        <v>0.6629954804334115</v>
      </c>
      <c r="J1087" s="54">
        <f t="shared" si="269"/>
        <v>9.4302665769049693E-2</v>
      </c>
      <c r="K1087" s="2">
        <f t="shared" si="270"/>
        <v>5.0931559493545643E-2</v>
      </c>
      <c r="L1087" s="54">
        <f t="shared" si="271"/>
        <v>-2.4709734424968661E-8</v>
      </c>
      <c r="M1087" s="54">
        <f t="shared" si="272"/>
        <v>2.1777936866980524E-20</v>
      </c>
      <c r="N1087" s="55">
        <f t="shared" si="273"/>
        <v>713.18191355797933</v>
      </c>
    </row>
    <row r="1088" spans="1:14">
      <c r="A1088" s="2">
        <v>1077</v>
      </c>
      <c r="B1088" s="2">
        <f t="shared" si="261"/>
        <v>1.0760000000000088E-3</v>
      </c>
      <c r="C1088" s="54">
        <f t="shared" si="262"/>
        <v>3.4575316097328359E-5</v>
      </c>
      <c r="D1088" s="54">
        <f t="shared" si="263"/>
        <v>7.1338310335972393E-4</v>
      </c>
      <c r="E1088" s="54">
        <f t="shared" si="264"/>
        <v>9.9999939825699282E-5</v>
      </c>
      <c r="F1088" s="54">
        <f t="shared" si="265"/>
        <v>5.094098976012255E-4</v>
      </c>
      <c r="G1088" s="2">
        <f t="shared" si="266"/>
        <v>3.0777703351203411E-5</v>
      </c>
      <c r="H1088" s="54">
        <f t="shared" si="267"/>
        <v>-9.3831493691187567E-2</v>
      </c>
      <c r="I1088" s="62">
        <f t="shared" si="268"/>
        <v>0.66299548047769952</v>
      </c>
      <c r="J1088" s="54">
        <f t="shared" si="269"/>
        <v>9.3831493691187567E-2</v>
      </c>
      <c r="K1088" s="2">
        <f t="shared" si="270"/>
        <v>5.0940989760122547E-2</v>
      </c>
      <c r="L1088" s="54">
        <f t="shared" si="271"/>
        <v>-2.4665446297155522E-8</v>
      </c>
      <c r="M1088" s="54">
        <f t="shared" si="272"/>
        <v>2.1798182296624227E-20</v>
      </c>
      <c r="N1088" s="55">
        <f t="shared" si="273"/>
        <v>713.84490906312237</v>
      </c>
    </row>
    <row r="1089" spans="1:14">
      <c r="A1089" s="2">
        <v>1078</v>
      </c>
      <c r="B1089" s="2">
        <f t="shared" si="261"/>
        <v>1.0770000000000087E-3</v>
      </c>
      <c r="C1089" s="54">
        <f t="shared" si="262"/>
        <v>3.4481484603637171E-5</v>
      </c>
      <c r="D1089" s="54">
        <f t="shared" si="263"/>
        <v>7.1404609884020162E-4</v>
      </c>
      <c r="E1089" s="54">
        <f t="shared" si="264"/>
        <v>9.9999939801033832E-5</v>
      </c>
      <c r="F1089" s="54">
        <f t="shared" si="265"/>
        <v>5.0950372909491673E-4</v>
      </c>
      <c r="G1089" s="2">
        <f t="shared" si="266"/>
        <v>3.0828644340963537E-5</v>
      </c>
      <c r="H1089" s="54">
        <f t="shared" si="267"/>
        <v>-9.336257690598096E-2</v>
      </c>
      <c r="I1089" s="62">
        <f t="shared" si="268"/>
        <v>0.66299548052177626</v>
      </c>
      <c r="J1089" s="54">
        <f t="shared" si="269"/>
        <v>9.336257690598096E-2</v>
      </c>
      <c r="K1089" s="2">
        <f t="shared" si="270"/>
        <v>5.095037290949167E-2</v>
      </c>
      <c r="L1089" s="54">
        <f t="shared" si="271"/>
        <v>-2.4621369563445596E-8</v>
      </c>
      <c r="M1089" s="54">
        <f t="shared" si="272"/>
        <v>2.1818427726267927E-20</v>
      </c>
      <c r="N1089" s="55">
        <f t="shared" si="273"/>
        <v>714.50790456826553</v>
      </c>
    </row>
    <row r="1090" spans="1:14">
      <c r="A1090" s="2">
        <v>1079</v>
      </c>
      <c r="B1090" s="2">
        <f t="shared" si="261"/>
        <v>1.0780000000000086E-3</v>
      </c>
      <c r="C1090" s="54">
        <f t="shared" si="262"/>
        <v>3.4388122026731191E-5</v>
      </c>
      <c r="D1090" s="54">
        <f t="shared" si="263"/>
        <v>7.1470909432072344E-4</v>
      </c>
      <c r="E1090" s="54">
        <f t="shared" si="264"/>
        <v>9.9999939776412468E-5</v>
      </c>
      <c r="F1090" s="54">
        <f t="shared" si="265"/>
        <v>5.0959709167182267E-4</v>
      </c>
      <c r="G1090" s="2">
        <f t="shared" si="266"/>
        <v>3.0879594713873031E-5</v>
      </c>
      <c r="H1090" s="54">
        <f t="shared" si="267"/>
        <v>-9.2895907989608922E-2</v>
      </c>
      <c r="I1090" s="62">
        <f t="shared" si="268"/>
        <v>0.66299548056564228</v>
      </c>
      <c r="J1090" s="54">
        <f t="shared" si="269"/>
        <v>9.2895907989608922E-2</v>
      </c>
      <c r="K1090" s="2">
        <f t="shared" si="270"/>
        <v>5.0959709167182267E-2</v>
      </c>
      <c r="L1090" s="54">
        <f t="shared" si="271"/>
        <v>-2.4577503549115572E-8</v>
      </c>
      <c r="M1090" s="54">
        <f t="shared" si="272"/>
        <v>2.183867315591163E-20</v>
      </c>
      <c r="N1090" s="55">
        <f t="shared" si="273"/>
        <v>715.17090007340869</v>
      </c>
    </row>
    <row r="1091" spans="1:14">
      <c r="A1091" s="2">
        <v>1080</v>
      </c>
      <c r="B1091" s="2">
        <f t="shared" si="261"/>
        <v>1.0790000000000086E-3</v>
      </c>
      <c r="C1091" s="54">
        <f t="shared" si="262"/>
        <v>3.4295226118741586E-5</v>
      </c>
      <c r="D1091" s="54">
        <f t="shared" si="263"/>
        <v>7.1537208980128905E-4</v>
      </c>
      <c r="E1091" s="54">
        <f t="shared" si="264"/>
        <v>9.999993975183496E-5</v>
      </c>
      <c r="F1091" s="54">
        <f t="shared" si="265"/>
        <v>5.0968998757981233E-4</v>
      </c>
      <c r="G1091" s="2">
        <f t="shared" si="266"/>
        <v>3.093055442304021E-5</v>
      </c>
      <c r="H1091" s="54">
        <f t="shared" si="267"/>
        <v>-9.2431479513775491E-2</v>
      </c>
      <c r="I1091" s="62">
        <f t="shared" si="268"/>
        <v>0.66299548060929825</v>
      </c>
      <c r="J1091" s="54">
        <f t="shared" si="269"/>
        <v>9.2431479513775491E-2</v>
      </c>
      <c r="K1091" s="2">
        <f t="shared" si="270"/>
        <v>5.0968998757981235E-2</v>
      </c>
      <c r="L1091" s="54">
        <f t="shared" si="271"/>
        <v>-2.4533847578771919E-8</v>
      </c>
      <c r="M1091" s="54">
        <f t="shared" si="272"/>
        <v>2.185891858555533E-20</v>
      </c>
      <c r="N1091" s="55">
        <f t="shared" si="273"/>
        <v>715.83389557855173</v>
      </c>
    </row>
    <row r="1092" spans="1:14">
      <c r="A1092" s="2">
        <v>1081</v>
      </c>
      <c r="B1092" s="2">
        <f t="shared" si="261"/>
        <v>1.0800000000000085E-3</v>
      </c>
      <c r="C1092" s="54">
        <f t="shared" si="262"/>
        <v>3.4202794639227807E-5</v>
      </c>
      <c r="D1092" s="54">
        <f t="shared" si="263"/>
        <v>7.1603508528189836E-4</v>
      </c>
      <c r="E1092" s="54">
        <f t="shared" si="264"/>
        <v>9.9999939727301118E-5</v>
      </c>
      <c r="F1092" s="54">
        <f t="shared" si="265"/>
        <v>5.0978241905932605E-4</v>
      </c>
      <c r="G1092" s="2">
        <f t="shared" si="266"/>
        <v>3.0981523421798194E-5</v>
      </c>
      <c r="H1092" s="54">
        <f t="shared" si="267"/>
        <v>-9.1969284045989558E-2</v>
      </c>
      <c r="I1092" s="62">
        <f t="shared" si="268"/>
        <v>0.66299548065274494</v>
      </c>
      <c r="J1092" s="54">
        <f t="shared" si="269"/>
        <v>9.1969284045989558E-2</v>
      </c>
      <c r="K1092" s="2">
        <f t="shared" si="270"/>
        <v>5.0978241905932607E-2</v>
      </c>
      <c r="L1092" s="54">
        <f t="shared" si="271"/>
        <v>-2.4490400976378738E-8</v>
      </c>
      <c r="M1092" s="54">
        <f t="shared" si="272"/>
        <v>2.1879164015199031E-20</v>
      </c>
      <c r="N1092" s="55">
        <f t="shared" si="273"/>
        <v>716.49689108369478</v>
      </c>
    </row>
    <row r="1093" spans="1:14">
      <c r="A1093" s="2">
        <v>1082</v>
      </c>
      <c r="B1093" s="2">
        <f t="shared" si="261"/>
        <v>1.0810000000000084E-3</v>
      </c>
      <c r="C1093" s="54">
        <f t="shared" si="262"/>
        <v>3.411082535518182E-5</v>
      </c>
      <c r="D1093" s="54">
        <f t="shared" si="263"/>
        <v>7.1669808076255115E-4</v>
      </c>
      <c r="E1093" s="54">
        <f t="shared" si="264"/>
        <v>9.9999939702810712E-5</v>
      </c>
      <c r="F1093" s="54">
        <f t="shared" si="265"/>
        <v>5.09874388343372E-4</v>
      </c>
      <c r="G1093" s="2">
        <f t="shared" si="266"/>
        <v>3.1032501663704125E-5</v>
      </c>
      <c r="H1093" s="54">
        <f t="shared" si="267"/>
        <v>-9.1509314149842202E-2</v>
      </c>
      <c r="I1093" s="62">
        <f t="shared" si="268"/>
        <v>0.6629954806959828</v>
      </c>
      <c r="J1093" s="54">
        <f t="shared" si="269"/>
        <v>9.1509314149842202E-2</v>
      </c>
      <c r="K1093" s="2">
        <f t="shared" si="270"/>
        <v>5.09874388343372E-2</v>
      </c>
      <c r="L1093" s="54">
        <f t="shared" si="271"/>
        <v>-2.4447163065285378E-8</v>
      </c>
      <c r="M1093" s="54">
        <f t="shared" si="272"/>
        <v>2.1899409444842734E-20</v>
      </c>
      <c r="N1093" s="55">
        <f t="shared" si="273"/>
        <v>717.15988658883794</v>
      </c>
    </row>
    <row r="1094" spans="1:14">
      <c r="A1094" s="2">
        <v>1083</v>
      </c>
      <c r="B1094" s="2">
        <f t="shared" si="261"/>
        <v>1.0820000000000083E-3</v>
      </c>
      <c r="C1094" s="54">
        <f t="shared" si="262"/>
        <v>3.4019316041031975E-5</v>
      </c>
      <c r="D1094" s="54">
        <f t="shared" si="263"/>
        <v>7.1736107624324709E-4</v>
      </c>
      <c r="E1094" s="54">
        <f t="shared" si="264"/>
        <v>9.9999939678363552E-5</v>
      </c>
      <c r="F1094" s="54">
        <f t="shared" si="265"/>
        <v>5.099658976575218E-4</v>
      </c>
      <c r="G1094" s="2">
        <f t="shared" si="266"/>
        <v>3.1083489102538466E-5</v>
      </c>
      <c r="H1094" s="54">
        <f t="shared" si="267"/>
        <v>-9.1051562385282045E-2</v>
      </c>
      <c r="I1094" s="62">
        <f t="shared" si="268"/>
        <v>0.66299548073901271</v>
      </c>
      <c r="J1094" s="54">
        <f t="shared" si="269"/>
        <v>9.1051562385282045E-2</v>
      </c>
      <c r="K1094" s="2">
        <f t="shared" si="270"/>
        <v>5.0996589765752179E-2</v>
      </c>
      <c r="L1094" s="54">
        <f t="shared" si="271"/>
        <v>-2.4404133168253858E-8</v>
      </c>
      <c r="M1094" s="54">
        <f t="shared" si="272"/>
        <v>2.1919654874486434E-20</v>
      </c>
      <c r="N1094" s="55">
        <f t="shared" si="273"/>
        <v>717.82288209398098</v>
      </c>
    </row>
    <row r="1095" spans="1:14">
      <c r="A1095" s="2">
        <v>1084</v>
      </c>
      <c r="B1095" s="2">
        <f t="shared" si="261"/>
        <v>1.0830000000000082E-3</v>
      </c>
      <c r="C1095" s="54">
        <f t="shared" si="262"/>
        <v>3.392826447864669E-5</v>
      </c>
      <c r="D1095" s="54">
        <f t="shared" si="263"/>
        <v>7.1802407172398607E-4</v>
      </c>
      <c r="E1095" s="54">
        <f t="shared" si="264"/>
        <v>9.9999939653959422E-5</v>
      </c>
      <c r="F1095" s="54">
        <f t="shared" si="265"/>
        <v>5.1005694921990705E-4</v>
      </c>
      <c r="G1095" s="2">
        <f t="shared" si="266"/>
        <v>3.1134485692304216E-5</v>
      </c>
      <c r="H1095" s="54">
        <f t="shared" si="267"/>
        <v>-9.0596021308889718E-2</v>
      </c>
      <c r="I1095" s="62">
        <f t="shared" si="268"/>
        <v>0.66299548078183523</v>
      </c>
      <c r="J1095" s="54">
        <f t="shared" si="269"/>
        <v>9.0596021308889718E-2</v>
      </c>
      <c r="K1095" s="2">
        <f t="shared" si="270"/>
        <v>5.1005694921990703E-2</v>
      </c>
      <c r="L1095" s="54">
        <f t="shared" si="271"/>
        <v>-2.4361310607486178E-8</v>
      </c>
      <c r="M1095" s="54">
        <f t="shared" si="272"/>
        <v>2.1939900304130134E-20</v>
      </c>
      <c r="N1095" s="55">
        <f t="shared" si="273"/>
        <v>718.48587759912402</v>
      </c>
    </row>
    <row r="1096" spans="1:14">
      <c r="A1096" s="2">
        <v>1085</v>
      </c>
      <c r="B1096" s="2">
        <f t="shared" si="261"/>
        <v>1.0840000000000081E-3</v>
      </c>
      <c r="C1096" s="54">
        <f t="shared" si="262"/>
        <v>3.3837668457337803E-5</v>
      </c>
      <c r="D1096" s="54">
        <f t="shared" si="263"/>
        <v>7.1868706720476787E-4</v>
      </c>
      <c r="E1096" s="54">
        <f t="shared" si="264"/>
        <v>9.9999939629598117E-5</v>
      </c>
      <c r="F1096" s="54">
        <f t="shared" si="265"/>
        <v>5.1014754524121597E-4</v>
      </c>
      <c r="G1096" s="2">
        <f t="shared" si="266"/>
        <v>3.1185491387226204E-5</v>
      </c>
      <c r="H1096" s="54">
        <f t="shared" si="267"/>
        <v>-9.0142683474149082E-2</v>
      </c>
      <c r="I1096" s="62">
        <f t="shared" si="268"/>
        <v>0.66299548082445114</v>
      </c>
      <c r="J1096" s="54">
        <f t="shared" si="269"/>
        <v>9.0142683474149082E-2</v>
      </c>
      <c r="K1096" s="2">
        <f t="shared" si="270"/>
        <v>5.1014754524121596E-2</v>
      </c>
      <c r="L1096" s="54">
        <f t="shared" si="271"/>
        <v>-2.4318694704651387E-8</v>
      </c>
      <c r="M1096" s="54">
        <f t="shared" si="272"/>
        <v>2.1960145733773837E-20</v>
      </c>
      <c r="N1096" s="55">
        <f t="shared" si="273"/>
        <v>719.14887310426718</v>
      </c>
    </row>
    <row r="1097" spans="1:14">
      <c r="A1097" s="2">
        <v>1086</v>
      </c>
      <c r="B1097" s="2">
        <f t="shared" si="261"/>
        <v>1.0850000000000081E-3</v>
      </c>
      <c r="C1097" s="54">
        <f t="shared" si="262"/>
        <v>3.3747525773863656E-5</v>
      </c>
      <c r="D1097" s="54">
        <f t="shared" si="263"/>
        <v>7.1935006268559229E-4</v>
      </c>
      <c r="E1097" s="54">
        <f t="shared" si="264"/>
        <v>9.9999939605279422E-5</v>
      </c>
      <c r="F1097" s="54">
        <f t="shared" si="265"/>
        <v>5.1023768792469017E-4</v>
      </c>
      <c r="G1097" s="2">
        <f t="shared" si="266"/>
        <v>3.1236506141750328E-5</v>
      </c>
      <c r="H1097" s="54">
        <f t="shared" si="267"/>
        <v>-8.9691541431717578E-2</v>
      </c>
      <c r="I1097" s="62">
        <f t="shared" si="268"/>
        <v>0.66299548086686111</v>
      </c>
      <c r="J1097" s="54">
        <f t="shared" si="269"/>
        <v>8.9691541431717578E-2</v>
      </c>
      <c r="K1097" s="2">
        <f t="shared" si="270"/>
        <v>5.1023768792469018E-2</v>
      </c>
      <c r="L1097" s="54">
        <f t="shared" si="271"/>
        <v>-2.4276284780912463E-8</v>
      </c>
      <c r="M1097" s="54">
        <f t="shared" si="272"/>
        <v>2.1980391163417537E-20</v>
      </c>
      <c r="N1097" s="55">
        <f t="shared" si="273"/>
        <v>719.81186860941023</v>
      </c>
    </row>
    <row r="1098" spans="1:14">
      <c r="A1098" s="2">
        <v>1087</v>
      </c>
      <c r="B1098" s="2">
        <f t="shared" si="261"/>
        <v>1.086000000000008E-3</v>
      </c>
      <c r="C1098" s="54">
        <f t="shared" si="262"/>
        <v>3.3657834232431941E-5</v>
      </c>
      <c r="D1098" s="54">
        <f t="shared" si="263"/>
        <v>7.200130581664591E-4</v>
      </c>
      <c r="E1098" s="54">
        <f t="shared" si="264"/>
        <v>9.9999939581003132E-5</v>
      </c>
      <c r="F1098" s="54">
        <f t="shared" si="265"/>
        <v>5.1032737946612192E-4</v>
      </c>
      <c r="G1098" s="2">
        <f t="shared" si="266"/>
        <v>3.1287529910542794E-5</v>
      </c>
      <c r="H1098" s="54">
        <f t="shared" si="267"/>
        <v>-8.9242587729693984E-2</v>
      </c>
      <c r="I1098" s="62">
        <f t="shared" si="268"/>
        <v>0.66299548090906568</v>
      </c>
      <c r="J1098" s="54">
        <f t="shared" si="269"/>
        <v>8.9242587729693984E-2</v>
      </c>
      <c r="K1098" s="2">
        <f t="shared" si="270"/>
        <v>5.1032737946612193E-2</v>
      </c>
      <c r="L1098" s="54">
        <f t="shared" si="271"/>
        <v>-2.4234080156953057E-8</v>
      </c>
      <c r="M1098" s="54">
        <f t="shared" si="272"/>
        <v>2.2000636593061234E-20</v>
      </c>
      <c r="N1098" s="55">
        <f t="shared" si="273"/>
        <v>720.47486411455327</v>
      </c>
    </row>
    <row r="1099" spans="1:14">
      <c r="A1099" s="2">
        <v>1088</v>
      </c>
      <c r="B1099" s="2">
        <f t="shared" si="261"/>
        <v>1.0870000000000079E-3</v>
      </c>
      <c r="C1099" s="54">
        <f t="shared" si="262"/>
        <v>3.3568591644702246E-5</v>
      </c>
      <c r="D1099" s="54">
        <f t="shared" si="263"/>
        <v>7.2067605364736819E-4</v>
      </c>
      <c r="E1099" s="54">
        <f t="shared" si="264"/>
        <v>9.9999939556769059E-5</v>
      </c>
      <c r="F1099" s="54">
        <f t="shared" si="265"/>
        <v>5.1041662205385165E-4</v>
      </c>
      <c r="G1099" s="2">
        <f t="shared" si="266"/>
        <v>3.1338562648489408E-5</v>
      </c>
      <c r="H1099" s="54">
        <f t="shared" si="267"/>
        <v>-8.8795814913884802E-2</v>
      </c>
      <c r="I1099" s="62">
        <f t="shared" si="268"/>
        <v>0.66299548095106575</v>
      </c>
      <c r="J1099" s="54">
        <f t="shared" si="269"/>
        <v>8.8795814913884802E-2</v>
      </c>
      <c r="K1099" s="2">
        <f t="shared" si="270"/>
        <v>5.1041662205385169E-2</v>
      </c>
      <c r="L1099" s="54">
        <f t="shared" si="271"/>
        <v>-2.4192080153004033E-8</v>
      </c>
      <c r="M1099" s="54">
        <f t="shared" si="272"/>
        <v>2.2020882022704937E-20</v>
      </c>
      <c r="N1099" s="55">
        <f t="shared" si="273"/>
        <v>721.13785961969631</v>
      </c>
    </row>
    <row r="1100" spans="1:14">
      <c r="A1100" s="2">
        <v>1089</v>
      </c>
      <c r="B1100" s="2">
        <f t="shared" si="261"/>
        <v>1.0880000000000078E-3</v>
      </c>
      <c r="C1100" s="54">
        <f t="shared" si="262"/>
        <v>3.3479795829788363E-5</v>
      </c>
      <c r="D1100" s="54">
        <f t="shared" si="263"/>
        <v>7.2133904912831924E-4</v>
      </c>
      <c r="E1100" s="54">
        <f t="shared" si="264"/>
        <v>9.9999939532576985E-5</v>
      </c>
      <c r="F1100" s="54">
        <f t="shared" si="265"/>
        <v>5.1050541786876549E-4</v>
      </c>
      <c r="G1100" s="2">
        <f t="shared" si="266"/>
        <v>3.1389604310694795E-5</v>
      </c>
      <c r="H1100" s="54">
        <f t="shared" si="267"/>
        <v>-8.8351215528068378E-2</v>
      </c>
      <c r="I1100" s="62">
        <f t="shared" si="268"/>
        <v>0.66299548099286176</v>
      </c>
      <c r="J1100" s="54">
        <f t="shared" si="269"/>
        <v>8.8351215528068378E-2</v>
      </c>
      <c r="K1100" s="2">
        <f t="shared" si="270"/>
        <v>5.1050541786876548E-2</v>
      </c>
      <c r="L1100" s="54">
        <f t="shared" si="271"/>
        <v>-2.4150284088869806E-8</v>
      </c>
      <c r="M1100" s="54">
        <f t="shared" si="272"/>
        <v>2.2041127452348637E-20</v>
      </c>
      <c r="N1100" s="55">
        <f t="shared" si="273"/>
        <v>721.80085512483947</v>
      </c>
    </row>
    <row r="1101" spans="1:14">
      <c r="A1101" s="2">
        <v>1090</v>
      </c>
      <c r="B1101" s="2">
        <f t="shared" si="261"/>
        <v>1.0890000000000077E-3</v>
      </c>
      <c r="C1101" s="54">
        <f t="shared" si="262"/>
        <v>3.3391444614260298E-5</v>
      </c>
      <c r="D1101" s="54">
        <f t="shared" si="263"/>
        <v>7.2200204460931214E-4</v>
      </c>
      <c r="E1101" s="54">
        <f t="shared" si="264"/>
        <v>9.9999939508426706E-5</v>
      </c>
      <c r="F1101" s="54">
        <f t="shared" si="265"/>
        <v>5.1059376908429359E-4</v>
      </c>
      <c r="G1101" s="2">
        <f t="shared" si="266"/>
        <v>3.1440654852481673E-5</v>
      </c>
      <c r="H1101" s="54">
        <f t="shared" si="267"/>
        <v>-8.7908782114257317E-2</v>
      </c>
      <c r="I1101" s="62">
        <f t="shared" si="268"/>
        <v>0.6629954810344546</v>
      </c>
      <c r="J1101" s="54">
        <f t="shared" si="269"/>
        <v>8.7908782114257317E-2</v>
      </c>
      <c r="K1101" s="2">
        <f t="shared" si="270"/>
        <v>5.1059376908429356E-2</v>
      </c>
      <c r="L1101" s="54">
        <f t="shared" si="271"/>
        <v>-2.4108691283954539E-8</v>
      </c>
      <c r="M1101" s="54">
        <f t="shared" si="272"/>
        <v>2.206137288199234E-20</v>
      </c>
      <c r="N1101" s="55">
        <f t="shared" si="273"/>
        <v>722.46385062998263</v>
      </c>
    </row>
    <row r="1102" spans="1:14">
      <c r="A1102" s="2">
        <v>1091</v>
      </c>
      <c r="B1102" s="2">
        <f t="shared" si="261"/>
        <v>1.0900000000000076E-3</v>
      </c>
      <c r="C1102" s="54">
        <f t="shared" si="262"/>
        <v>3.3303535832146038E-5</v>
      </c>
      <c r="D1102" s="54">
        <f t="shared" si="263"/>
        <v>7.2266504009034656E-4</v>
      </c>
      <c r="E1102" s="54">
        <f t="shared" si="264"/>
        <v>9.9999939484318021E-5</v>
      </c>
      <c r="F1102" s="54">
        <f t="shared" si="265"/>
        <v>5.1068167786640789E-4</v>
      </c>
      <c r="G1102" s="2">
        <f t="shared" si="266"/>
        <v>3.1491714229390102E-5</v>
      </c>
      <c r="H1102" s="54">
        <f t="shared" si="267"/>
        <v>-8.7468507212958721E-2</v>
      </c>
      <c r="I1102" s="62">
        <f t="shared" si="268"/>
        <v>0.66299548107584483</v>
      </c>
      <c r="J1102" s="54">
        <f t="shared" si="269"/>
        <v>8.7468507212958721E-2</v>
      </c>
      <c r="K1102" s="2">
        <f t="shared" si="270"/>
        <v>5.1068167786640792E-2</v>
      </c>
      <c r="L1102" s="54">
        <f t="shared" si="271"/>
        <v>-2.406730105728811E-8</v>
      </c>
      <c r="M1102" s="54">
        <f t="shared" si="272"/>
        <v>2.2081618311636041E-20</v>
      </c>
      <c r="N1102" s="55">
        <f t="shared" si="273"/>
        <v>723.12684613512567</v>
      </c>
    </row>
    <row r="1103" spans="1:14">
      <c r="A1103" s="2">
        <v>1092</v>
      </c>
      <c r="B1103" s="2">
        <f t="shared" si="261"/>
        <v>1.0910000000000075E-3</v>
      </c>
      <c r="C1103" s="54">
        <f t="shared" si="262"/>
        <v>3.3216067324933079E-5</v>
      </c>
      <c r="D1103" s="54">
        <f t="shared" si="263"/>
        <v>7.2332803557142241E-4</v>
      </c>
      <c r="E1103" s="54">
        <f t="shared" si="264"/>
        <v>9.9999939460250725E-5</v>
      </c>
      <c r="F1103" s="54">
        <f t="shared" si="265"/>
        <v>5.107691463736208E-4</v>
      </c>
      <c r="G1103" s="2">
        <f t="shared" si="266"/>
        <v>3.154278239717674E-5</v>
      </c>
      <c r="H1103" s="54">
        <f t="shared" si="267"/>
        <v>-8.70303833634333E-2</v>
      </c>
      <c r="I1103" s="62">
        <f t="shared" si="268"/>
        <v>0.6629954811170331</v>
      </c>
      <c r="J1103" s="54">
        <f t="shared" si="269"/>
        <v>8.70303833634333E-2</v>
      </c>
      <c r="K1103" s="2">
        <f t="shared" si="270"/>
        <v>5.1076914637362081E-2</v>
      </c>
      <c r="L1103" s="54">
        <f t="shared" si="271"/>
        <v>-2.4026112727551954E-8</v>
      </c>
      <c r="M1103" s="54">
        <f t="shared" si="272"/>
        <v>2.2101863741279741E-20</v>
      </c>
      <c r="N1103" s="55">
        <f t="shared" si="273"/>
        <v>723.78984164026883</v>
      </c>
    </row>
    <row r="1104" spans="1:14">
      <c r="A1104" s="2">
        <v>1093</v>
      </c>
      <c r="B1104" s="2">
        <f t="shared" si="261"/>
        <v>1.0920000000000075E-3</v>
      </c>
      <c r="C1104" s="54">
        <f t="shared" si="262"/>
        <v>3.3129036941569643E-5</v>
      </c>
      <c r="D1104" s="54">
        <f t="shared" si="263"/>
        <v>7.2399103105253945E-4</v>
      </c>
      <c r="E1104" s="54">
        <f t="shared" si="264"/>
        <v>9.9999939436224615E-5</v>
      </c>
      <c r="F1104" s="54">
        <f t="shared" si="265"/>
        <v>5.1085617675698423E-4</v>
      </c>
      <c r="G1104" s="2">
        <f t="shared" si="266"/>
        <v>3.1593859311814102E-5</v>
      </c>
      <c r="H1104" s="54">
        <f t="shared" si="267"/>
        <v>-8.6594403103951501E-2</v>
      </c>
      <c r="I1104" s="62">
        <f t="shared" si="268"/>
        <v>0.66299548115802021</v>
      </c>
      <c r="J1104" s="54">
        <f t="shared" si="269"/>
        <v>8.6594403103951501E-2</v>
      </c>
      <c r="K1104" s="2">
        <f t="shared" si="270"/>
        <v>5.1085617675698421E-2</v>
      </c>
      <c r="L1104" s="54">
        <f t="shared" si="271"/>
        <v>-2.3985125613104675E-8</v>
      </c>
      <c r="M1104" s="54">
        <f t="shared" si="272"/>
        <v>2.2122109170923444E-20</v>
      </c>
      <c r="N1104" s="55">
        <f t="shared" si="273"/>
        <v>724.45283714541188</v>
      </c>
    </row>
    <row r="1105" spans="1:14">
      <c r="A1105" s="2">
        <v>1094</v>
      </c>
      <c r="B1105" s="2">
        <f t="shared" si="261"/>
        <v>1.0930000000000074E-3</v>
      </c>
      <c r="C1105" s="54">
        <f t="shared" si="262"/>
        <v>3.3042442538465691E-5</v>
      </c>
      <c r="D1105" s="54">
        <f t="shared" si="263"/>
        <v>7.2465402653369747E-4</v>
      </c>
      <c r="E1105" s="54">
        <f t="shared" si="264"/>
        <v>9.9999939412239488E-5</v>
      </c>
      <c r="F1105" s="54">
        <f t="shared" si="265"/>
        <v>5.1094277116008817E-4</v>
      </c>
      <c r="G1105" s="2">
        <f t="shared" si="266"/>
        <v>3.1644944929489802E-5</v>
      </c>
      <c r="H1105" s="54">
        <f t="shared" si="267"/>
        <v>-8.6160558972048468E-2</v>
      </c>
      <c r="I1105" s="62">
        <f t="shared" si="268"/>
        <v>0.6629954811988068</v>
      </c>
      <c r="J1105" s="54">
        <f t="shared" si="269"/>
        <v>8.6160558972048468E-2</v>
      </c>
      <c r="K1105" s="2">
        <f t="shared" si="270"/>
        <v>5.1094277116008814E-2</v>
      </c>
      <c r="L1105" s="54">
        <f t="shared" si="271"/>
        <v>-2.394433903200749E-8</v>
      </c>
      <c r="M1105" s="54">
        <f t="shared" si="272"/>
        <v>2.2142354600567144E-20</v>
      </c>
      <c r="N1105" s="55">
        <f t="shared" si="273"/>
        <v>725.11583265055503</v>
      </c>
    </row>
    <row r="1106" spans="1:14">
      <c r="A1106" s="2">
        <v>1095</v>
      </c>
      <c r="B1106" s="2">
        <f t="shared" si="261"/>
        <v>1.0940000000000073E-3</v>
      </c>
      <c r="C1106" s="54">
        <f t="shared" si="262"/>
        <v>3.2956281979493643E-5</v>
      </c>
      <c r="D1106" s="54">
        <f t="shared" si="263"/>
        <v>7.2531702201489626E-4</v>
      </c>
      <c r="E1106" s="54">
        <f t="shared" si="264"/>
        <v>9.9999939388295154E-5</v>
      </c>
      <c r="F1106" s="54">
        <f t="shared" si="265"/>
        <v>5.1102893171906026E-4</v>
      </c>
      <c r="G1106" s="2">
        <f t="shared" si="266"/>
        <v>3.1696039206605813E-5</v>
      </c>
      <c r="H1106" s="54">
        <f t="shared" si="267"/>
        <v>-8.5728843504777136E-2</v>
      </c>
      <c r="I1106" s="62">
        <f t="shared" si="268"/>
        <v>0.66299548123939356</v>
      </c>
      <c r="J1106" s="54">
        <f t="shared" si="269"/>
        <v>8.5728843504777136E-2</v>
      </c>
      <c r="K1106" s="2">
        <f t="shared" si="270"/>
        <v>5.1102893171906028E-2</v>
      </c>
      <c r="L1106" s="54">
        <f t="shared" si="271"/>
        <v>-2.3903752302049521E-8</v>
      </c>
      <c r="M1106" s="54">
        <f t="shared" si="272"/>
        <v>2.2162600030210847E-20</v>
      </c>
      <c r="N1106" s="55">
        <f t="shared" si="273"/>
        <v>725.77882815569808</v>
      </c>
    </row>
    <row r="1107" spans="1:14">
      <c r="A1107" s="2">
        <v>1096</v>
      </c>
      <c r="B1107" s="2">
        <f t="shared" si="261"/>
        <v>1.0950000000000072E-3</v>
      </c>
      <c r="C1107" s="54">
        <f t="shared" si="262"/>
        <v>3.2870553135988864E-5</v>
      </c>
      <c r="D1107" s="54">
        <f t="shared" si="263"/>
        <v>7.259800174961356E-4</v>
      </c>
      <c r="E1107" s="54">
        <f t="shared" si="264"/>
        <v>9.9999939364391397E-5</v>
      </c>
      <c r="F1107" s="54">
        <f t="shared" si="265"/>
        <v>5.1111466056256505E-4</v>
      </c>
      <c r="G1107" s="2">
        <f t="shared" si="266"/>
        <v>3.1747142099777718E-5</v>
      </c>
      <c r="H1107" s="54">
        <f t="shared" si="267"/>
        <v>-8.5299249238958999E-2</v>
      </c>
      <c r="I1107" s="62">
        <f t="shared" si="268"/>
        <v>0.66299548127978114</v>
      </c>
      <c r="J1107" s="54">
        <f t="shared" si="269"/>
        <v>8.5299249238958999E-2</v>
      </c>
      <c r="K1107" s="2">
        <f t="shared" si="270"/>
        <v>5.1111466056256508E-2</v>
      </c>
      <c r="L1107" s="54">
        <f t="shared" si="271"/>
        <v>-2.386336474077285E-8</v>
      </c>
      <c r="M1107" s="54">
        <f t="shared" si="272"/>
        <v>2.2182845459854547E-20</v>
      </c>
      <c r="N1107" s="55">
        <f t="shared" si="273"/>
        <v>726.44182366084124</v>
      </c>
    </row>
    <row r="1108" spans="1:14">
      <c r="A1108" s="2">
        <v>1097</v>
      </c>
      <c r="B1108" s="2">
        <f t="shared" si="261"/>
        <v>1.0960000000000071E-3</v>
      </c>
      <c r="C1108" s="54">
        <f t="shared" si="262"/>
        <v>3.2785253886749906E-5</v>
      </c>
      <c r="D1108" s="54">
        <f t="shared" si="263"/>
        <v>7.2664301297741538E-4</v>
      </c>
      <c r="E1108" s="54">
        <f t="shared" si="264"/>
        <v>9.9999939340528025E-5</v>
      </c>
      <c r="F1108" s="54">
        <f t="shared" si="265"/>
        <v>5.1119995981180398E-4</v>
      </c>
      <c r="G1108" s="2">
        <f t="shared" si="266"/>
        <v>3.1798253565833975E-5</v>
      </c>
      <c r="H1108" s="54">
        <f t="shared" si="267"/>
        <v>-8.4871768711433537E-2</v>
      </c>
      <c r="I1108" s="62">
        <f t="shared" si="268"/>
        <v>0.66299548131997021</v>
      </c>
      <c r="J1108" s="54">
        <f t="shared" si="269"/>
        <v>8.4871768711433537E-2</v>
      </c>
      <c r="K1108" s="2">
        <f t="shared" si="270"/>
        <v>5.1119995981180395E-2</v>
      </c>
      <c r="L1108" s="54">
        <f t="shared" si="271"/>
        <v>-2.3823175665497469E-8</v>
      </c>
      <c r="M1108" s="54">
        <f t="shared" si="272"/>
        <v>2.2203090889498247E-20</v>
      </c>
      <c r="N1108" s="55">
        <f t="shared" si="273"/>
        <v>727.10481916598417</v>
      </c>
    </row>
    <row r="1109" spans="1:14">
      <c r="A1109" s="2">
        <v>1098</v>
      </c>
      <c r="B1109" s="2">
        <f t="shared" si="261"/>
        <v>1.097000000000007E-3</v>
      </c>
      <c r="C1109" s="54">
        <f t="shared" si="262"/>
        <v>3.2700382118038473E-5</v>
      </c>
      <c r="D1109" s="54">
        <f t="shared" si="263"/>
        <v>7.2730600845873539E-4</v>
      </c>
      <c r="E1109" s="54">
        <f t="shared" si="264"/>
        <v>9.9999939316704851E-5</v>
      </c>
      <c r="F1109" s="54">
        <f t="shared" si="265"/>
        <v>5.1128483158051536E-4</v>
      </c>
      <c r="G1109" s="2">
        <f t="shared" si="266"/>
        <v>3.1849373561815155E-5</v>
      </c>
      <c r="H1109" s="54">
        <f t="shared" si="267"/>
        <v>-8.4446394459305046E-2</v>
      </c>
      <c r="I1109" s="62">
        <f t="shared" si="268"/>
        <v>0.66299548135996145</v>
      </c>
      <c r="J1109" s="54">
        <f t="shared" si="269"/>
        <v>8.4446394459305046E-2</v>
      </c>
      <c r="K1109" s="2">
        <f t="shared" si="270"/>
        <v>5.1128483158051539E-2</v>
      </c>
      <c r="L1109" s="54">
        <f t="shared" si="271"/>
        <v>-2.3783184393345968E-8</v>
      </c>
      <c r="M1109" s="54">
        <f t="shared" si="272"/>
        <v>2.222333631914195E-20</v>
      </c>
      <c r="N1109" s="55">
        <f t="shared" si="273"/>
        <v>727.76781467112744</v>
      </c>
    </row>
    <row r="1110" spans="1:14">
      <c r="A1110" s="2">
        <v>1099</v>
      </c>
      <c r="B1110" s="2">
        <f t="shared" si="261"/>
        <v>1.098000000000007E-3</v>
      </c>
      <c r="C1110" s="54">
        <f t="shared" si="262"/>
        <v>3.2615935723579165E-5</v>
      </c>
      <c r="D1110" s="54">
        <f t="shared" si="263"/>
        <v>7.279690039400954E-4</v>
      </c>
      <c r="E1110" s="54">
        <f t="shared" si="264"/>
        <v>9.999993929292167E-5</v>
      </c>
      <c r="F1110" s="54">
        <f t="shared" si="265"/>
        <v>5.1136927797497465E-4</v>
      </c>
      <c r="G1110" s="2">
        <f t="shared" si="266"/>
        <v>3.1900502044973204E-5</v>
      </c>
      <c r="H1110" s="54">
        <f t="shared" si="267"/>
        <v>-8.4023119020188608E-2</v>
      </c>
      <c r="I1110" s="62">
        <f t="shared" si="268"/>
        <v>0.66299548139975562</v>
      </c>
      <c r="J1110" s="54">
        <f t="shared" si="269"/>
        <v>8.4023119020188608E-2</v>
      </c>
      <c r="K1110" s="2">
        <f t="shared" si="270"/>
        <v>5.1136927797497463E-2</v>
      </c>
      <c r="L1110" s="54">
        <f t="shared" si="271"/>
        <v>-2.3743390241268099E-8</v>
      </c>
      <c r="M1110" s="54">
        <f t="shared" si="272"/>
        <v>2.2243581748785647E-20</v>
      </c>
      <c r="N1110" s="55">
        <f t="shared" si="273"/>
        <v>728.43081017627037</v>
      </c>
    </row>
    <row r="1111" spans="1:14">
      <c r="A1111" s="2">
        <v>1100</v>
      </c>
      <c r="B1111" s="2">
        <f t="shared" si="261"/>
        <v>1.0990000000000069E-3</v>
      </c>
      <c r="C1111" s="54">
        <f t="shared" si="262"/>
        <v>3.2531912604558977E-5</v>
      </c>
      <c r="D1111" s="54">
        <f t="shared" si="263"/>
        <v>7.286319994214952E-4</v>
      </c>
      <c r="E1111" s="54">
        <f t="shared" si="264"/>
        <v>9.999993926917828E-5</v>
      </c>
      <c r="F1111" s="54">
        <f t="shared" si="265"/>
        <v>5.1145330109399483E-4</v>
      </c>
      <c r="G1111" s="2">
        <f t="shared" si="266"/>
        <v>3.1951638972770704E-5</v>
      </c>
      <c r="H1111" s="54">
        <f t="shared" si="267"/>
        <v>-8.3601934932453048E-2</v>
      </c>
      <c r="I1111" s="62">
        <f t="shared" si="268"/>
        <v>0.66299548143935338</v>
      </c>
      <c r="J1111" s="54">
        <f t="shared" si="269"/>
        <v>8.3601934932453048E-2</v>
      </c>
      <c r="K1111" s="2">
        <f t="shared" si="270"/>
        <v>5.1145330109399485E-2</v>
      </c>
      <c r="L1111" s="54">
        <f t="shared" si="271"/>
        <v>-2.3703792526065149E-8</v>
      </c>
      <c r="M1111" s="54">
        <f t="shared" si="272"/>
        <v>2.2263827178429347E-20</v>
      </c>
      <c r="N1111" s="55">
        <f t="shared" si="273"/>
        <v>729.09380568141341</v>
      </c>
    </row>
    <row r="1112" spans="1:14">
      <c r="A1112" s="2">
        <v>1101</v>
      </c>
      <c r="B1112" s="2">
        <f t="shared" si="261"/>
        <v>1.1000000000000068E-3</v>
      </c>
      <c r="C1112" s="54">
        <f t="shared" si="262"/>
        <v>3.2448310669626524E-5</v>
      </c>
      <c r="D1112" s="54">
        <f t="shared" si="263"/>
        <v>7.2929499490293457E-4</v>
      </c>
      <c r="E1112" s="54">
        <f t="shared" si="264"/>
        <v>9.999993924547449E-5</v>
      </c>
      <c r="F1112" s="54">
        <f t="shared" si="265"/>
        <v>5.1153690302892729E-4</v>
      </c>
      <c r="G1112" s="2">
        <f t="shared" si="266"/>
        <v>3.2002784302880104E-5</v>
      </c>
      <c r="H1112" s="54">
        <f t="shared" si="267"/>
        <v>-8.3182834735462938E-2</v>
      </c>
      <c r="I1112" s="62">
        <f t="shared" si="268"/>
        <v>0.66299548147875531</v>
      </c>
      <c r="J1112" s="54">
        <f t="shared" si="269"/>
        <v>8.3182834735462938E-2</v>
      </c>
      <c r="K1112" s="2">
        <f t="shared" si="270"/>
        <v>5.1153690302892726E-2</v>
      </c>
      <c r="L1112" s="54">
        <f t="shared" si="271"/>
        <v>-2.3664390564414112E-8</v>
      </c>
      <c r="M1112" s="54">
        <f t="shared" si="272"/>
        <v>2.228407260807305E-20</v>
      </c>
      <c r="N1112" s="55">
        <f t="shared" si="273"/>
        <v>729.75680118655669</v>
      </c>
    </row>
    <row r="1113" spans="1:14">
      <c r="A1113" s="2">
        <v>1102</v>
      </c>
      <c r="B1113" s="2">
        <f t="shared" si="261"/>
        <v>1.1010000000000067E-3</v>
      </c>
      <c r="C1113" s="54">
        <f t="shared" si="262"/>
        <v>3.2365127834891062E-5</v>
      </c>
      <c r="D1113" s="54">
        <f t="shared" si="263"/>
        <v>7.2995799038441331E-4</v>
      </c>
      <c r="E1113" s="54">
        <f t="shared" si="264"/>
        <v>9.9999939221810097E-5</v>
      </c>
      <c r="F1113" s="54">
        <f t="shared" si="265"/>
        <v>5.1162008586366271E-4</v>
      </c>
      <c r="G1113" s="2">
        <f t="shared" si="266"/>
        <v>3.2053937993182996E-5</v>
      </c>
      <c r="H1113" s="54">
        <f t="shared" si="267"/>
        <v>-8.2765810969818387E-2</v>
      </c>
      <c r="I1113" s="62">
        <f t="shared" si="268"/>
        <v>0.66299548151796217</v>
      </c>
      <c r="J1113" s="54">
        <f t="shared" si="269"/>
        <v>8.2765810969818387E-2</v>
      </c>
      <c r="K1113" s="2">
        <f t="shared" si="270"/>
        <v>5.116200858636627E-2</v>
      </c>
      <c r="L1113" s="54">
        <f t="shared" si="271"/>
        <v>-2.3625183672891718E-8</v>
      </c>
      <c r="M1113" s="54">
        <f t="shared" si="272"/>
        <v>2.2304318037716751E-20</v>
      </c>
      <c r="N1113" s="55">
        <f t="shared" si="273"/>
        <v>730.41979669169962</v>
      </c>
    </row>
    <row r="1114" spans="1:14">
      <c r="A1114" s="2">
        <v>1103</v>
      </c>
      <c r="B1114" s="2">
        <f t="shared" si="261"/>
        <v>1.1020000000000066E-3</v>
      </c>
      <c r="C1114" s="54">
        <f t="shared" si="262"/>
        <v>3.2282362023921244E-5</v>
      </c>
      <c r="D1114" s="54">
        <f t="shared" si="263"/>
        <v>7.3062098586593128E-4</v>
      </c>
      <c r="E1114" s="54">
        <f t="shared" si="264"/>
        <v>9.9999939198184911E-5</v>
      </c>
      <c r="F1114" s="54">
        <f t="shared" si="265"/>
        <v>5.1170285167463257E-4</v>
      </c>
      <c r="G1114" s="2">
        <f t="shared" si="266"/>
        <v>3.2105100001769362E-5</v>
      </c>
      <c r="H1114" s="54">
        <f t="shared" si="267"/>
        <v>-8.2350856177592635E-2</v>
      </c>
      <c r="I1114" s="62">
        <f t="shared" si="268"/>
        <v>0.66299548155697474</v>
      </c>
      <c r="J1114" s="54">
        <f t="shared" si="269"/>
        <v>8.2350856177592635E-2</v>
      </c>
      <c r="K1114" s="2">
        <f t="shared" si="270"/>
        <v>5.1170285167463254E-2</v>
      </c>
      <c r="L1114" s="54">
        <f t="shared" si="271"/>
        <v>-2.358617116799824E-8</v>
      </c>
      <c r="M1114" s="54">
        <f t="shared" si="272"/>
        <v>2.2324563467360451E-20</v>
      </c>
      <c r="N1114" s="55">
        <f t="shared" si="273"/>
        <v>731.08279219684277</v>
      </c>
    </row>
    <row r="1115" spans="1:14">
      <c r="A1115" s="2">
        <v>1104</v>
      </c>
      <c r="B1115" s="2">
        <f t="shared" si="261"/>
        <v>1.1030000000000065E-3</v>
      </c>
      <c r="C1115" s="54">
        <f t="shared" si="262"/>
        <v>3.2200011167743654E-5</v>
      </c>
      <c r="D1115" s="54">
        <f t="shared" si="263"/>
        <v>7.312839813474883E-4</v>
      </c>
      <c r="E1115" s="54">
        <f t="shared" si="264"/>
        <v>9.9999939174598743E-5</v>
      </c>
      <c r="F1115" s="54">
        <f t="shared" si="265"/>
        <v>5.1178520253081011E-4</v>
      </c>
      <c r="G1115" s="2">
        <f t="shared" si="266"/>
        <v>3.2156270286936823E-5</v>
      </c>
      <c r="H1115" s="54">
        <f t="shared" si="267"/>
        <v>-8.1937962902568662E-2</v>
      </c>
      <c r="I1115" s="62">
        <f t="shared" si="268"/>
        <v>0.66299548159579347</v>
      </c>
      <c r="J1115" s="54">
        <f t="shared" si="269"/>
        <v>8.1937962902568662E-2</v>
      </c>
      <c r="K1115" s="2">
        <f t="shared" si="270"/>
        <v>5.1178520253081013E-2</v>
      </c>
      <c r="L1115" s="54">
        <f t="shared" si="271"/>
        <v>-2.3547352366181166E-8</v>
      </c>
      <c r="M1115" s="54">
        <f t="shared" si="272"/>
        <v>2.2344808897004154E-20</v>
      </c>
      <c r="N1115" s="55">
        <f t="shared" si="273"/>
        <v>731.74578770198582</v>
      </c>
    </row>
    <row r="1116" spans="1:14">
      <c r="A1116" s="2">
        <v>1105</v>
      </c>
      <c r="B1116" s="2">
        <f t="shared" si="261"/>
        <v>1.1040000000000065E-3</v>
      </c>
      <c r="C1116" s="54">
        <f t="shared" si="262"/>
        <v>3.2118073204841087E-5</v>
      </c>
      <c r="D1116" s="54">
        <f t="shared" si="263"/>
        <v>7.3194697682908412E-4</v>
      </c>
      <c r="E1116" s="54">
        <f t="shared" si="264"/>
        <v>9.999993915105139E-5</v>
      </c>
      <c r="F1116" s="54">
        <f t="shared" si="265"/>
        <v>5.1186714049371263E-4</v>
      </c>
      <c r="G1116" s="2">
        <f t="shared" si="266"/>
        <v>3.2207448807189904E-5</v>
      </c>
      <c r="H1116" s="54">
        <f t="shared" si="267"/>
        <v>-8.1527123690472644E-2</v>
      </c>
      <c r="I1116" s="62">
        <f t="shared" si="268"/>
        <v>0.66299548163441924</v>
      </c>
      <c r="J1116" s="54">
        <f t="shared" si="269"/>
        <v>8.1527123690472644E-2</v>
      </c>
      <c r="K1116" s="2">
        <f t="shared" si="270"/>
        <v>5.1186714049371265E-2</v>
      </c>
      <c r="L1116" s="54">
        <f t="shared" si="271"/>
        <v>-2.3508726583858647E-8</v>
      </c>
      <c r="M1116" s="54">
        <f t="shared" si="272"/>
        <v>2.2365054326647854E-20</v>
      </c>
      <c r="N1116" s="55">
        <f t="shared" si="273"/>
        <v>732.40878320712898</v>
      </c>
    </row>
    <row r="1117" spans="1:14">
      <c r="A1117" s="2">
        <v>1106</v>
      </c>
      <c r="B1117" s="2">
        <f t="shared" si="261"/>
        <v>1.1050000000000064E-3</v>
      </c>
      <c r="C1117" s="54">
        <f t="shared" si="262"/>
        <v>3.2036546081150618E-5</v>
      </c>
      <c r="D1117" s="54">
        <f t="shared" si="263"/>
        <v>7.3260997231071854E-4</v>
      </c>
      <c r="E1117" s="54">
        <f t="shared" si="264"/>
        <v>9.9999939127542661E-5</v>
      </c>
      <c r="F1117" s="54">
        <f t="shared" si="265"/>
        <v>5.1194866761740312E-4</v>
      </c>
      <c r="G1117" s="2">
        <f t="shared" si="266"/>
        <v>3.2258635521239273E-5</v>
      </c>
      <c r="H1117" s="54">
        <f t="shared" si="267"/>
        <v>-8.1118331089207185E-2</v>
      </c>
      <c r="I1117" s="62">
        <f t="shared" si="268"/>
        <v>0.66299548167285272</v>
      </c>
      <c r="J1117" s="54">
        <f t="shared" si="269"/>
        <v>8.1118331089207185E-2</v>
      </c>
      <c r="K1117" s="2">
        <f t="shared" si="270"/>
        <v>5.1194866761740315E-2</v>
      </c>
      <c r="L1117" s="54">
        <f t="shared" si="271"/>
        <v>-2.3470293137442814E-8</v>
      </c>
      <c r="M1117" s="54">
        <f t="shared" si="272"/>
        <v>2.2385299756291557E-20</v>
      </c>
      <c r="N1117" s="55">
        <f t="shared" si="273"/>
        <v>733.07177871227213</v>
      </c>
    </row>
    <row r="1118" spans="1:14">
      <c r="A1118" s="2">
        <v>1107</v>
      </c>
      <c r="B1118" s="2">
        <f t="shared" si="261"/>
        <v>1.1060000000000063E-3</v>
      </c>
      <c r="C1118" s="54">
        <f t="shared" si="262"/>
        <v>3.1955427750061413E-5</v>
      </c>
      <c r="D1118" s="54">
        <f t="shared" si="263"/>
        <v>7.3327296779239135E-4</v>
      </c>
      <c r="E1118" s="54">
        <f t="shared" si="264"/>
        <v>9.9999939104072368E-5</v>
      </c>
      <c r="F1118" s="54">
        <f t="shared" si="265"/>
        <v>5.1202978594849238E-4</v>
      </c>
      <c r="G1118" s="2">
        <f t="shared" si="266"/>
        <v>3.2309830388001015E-5</v>
      </c>
      <c r="H1118" s="54">
        <f t="shared" si="267"/>
        <v>-8.0711577649081018E-2</v>
      </c>
      <c r="I1118" s="62">
        <f t="shared" si="268"/>
        <v>0.66299548171109457</v>
      </c>
      <c r="J1118" s="54">
        <f t="shared" si="269"/>
        <v>8.0711577649081018E-2</v>
      </c>
      <c r="K1118" s="2">
        <f t="shared" si="270"/>
        <v>5.1202978594849236E-2</v>
      </c>
      <c r="L1118" s="54">
        <f t="shared" si="271"/>
        <v>-2.3432051343362871E-8</v>
      </c>
      <c r="M1118" s="54">
        <f t="shared" si="272"/>
        <v>2.2405545185935257E-20</v>
      </c>
      <c r="N1118" s="55">
        <f t="shared" si="273"/>
        <v>733.73477421741518</v>
      </c>
    </row>
    <row r="1119" spans="1:14">
      <c r="A1119" s="2">
        <v>1108</v>
      </c>
      <c r="B1119" s="2">
        <f t="shared" si="261"/>
        <v>1.1070000000000062E-3</v>
      </c>
      <c r="C1119" s="54">
        <f t="shared" si="262"/>
        <v>3.1874716172412335E-5</v>
      </c>
      <c r="D1119" s="54">
        <f t="shared" si="263"/>
        <v>7.3393596327410242E-4</v>
      </c>
      <c r="E1119" s="54">
        <f t="shared" si="264"/>
        <v>9.9999939080640319E-5</v>
      </c>
      <c r="F1119" s="54">
        <f t="shared" si="265"/>
        <v>5.1211049752614146E-4</v>
      </c>
      <c r="G1119" s="2">
        <f t="shared" si="266"/>
        <v>3.2361033366595861E-5</v>
      </c>
      <c r="H1119" s="54">
        <f t="shared" si="267"/>
        <v>-8.0306855923038156E-2</v>
      </c>
      <c r="I1119" s="62">
        <f t="shared" si="268"/>
        <v>0.66299548174914535</v>
      </c>
      <c r="J1119" s="54">
        <f t="shared" si="269"/>
        <v>8.0306855923038156E-2</v>
      </c>
      <c r="K1119" s="2">
        <f t="shared" si="270"/>
        <v>5.1211049752614146E-2</v>
      </c>
      <c r="L1119" s="54">
        <f t="shared" si="271"/>
        <v>-2.3394000518088057E-8</v>
      </c>
      <c r="M1119" s="54">
        <f t="shared" si="272"/>
        <v>2.2425790615578957E-20</v>
      </c>
      <c r="N1119" s="55">
        <f t="shared" si="273"/>
        <v>734.39776972255822</v>
      </c>
    </row>
    <row r="1120" spans="1:14">
      <c r="A1120" s="2">
        <v>1109</v>
      </c>
      <c r="B1120" s="2">
        <f t="shared" si="261"/>
        <v>1.1080000000000061E-3</v>
      </c>
      <c r="C1120" s="54">
        <f t="shared" si="262"/>
        <v>3.17944093164893E-5</v>
      </c>
      <c r="D1120" s="54">
        <f t="shared" si="263"/>
        <v>7.3459895875585155E-4</v>
      </c>
      <c r="E1120" s="54">
        <f t="shared" si="264"/>
        <v>9.9999939057246313E-5</v>
      </c>
      <c r="F1120" s="54">
        <f t="shared" si="265"/>
        <v>5.1219080438206447E-4</v>
      </c>
      <c r="G1120" s="2">
        <f t="shared" si="266"/>
        <v>3.2412244416348476E-5</v>
      </c>
      <c r="H1120" s="54">
        <f t="shared" si="267"/>
        <v>-7.9904158466884506E-2</v>
      </c>
      <c r="I1120" s="62">
        <f t="shared" si="268"/>
        <v>0.66299548178700585</v>
      </c>
      <c r="J1120" s="54">
        <f t="shared" si="269"/>
        <v>7.9904158466884506E-2</v>
      </c>
      <c r="K1120" s="2">
        <f t="shared" si="270"/>
        <v>5.1219080438206444E-2</v>
      </c>
      <c r="L1120" s="54">
        <f t="shared" si="271"/>
        <v>-2.3356139978150387E-8</v>
      </c>
      <c r="M1120" s="54">
        <f t="shared" si="272"/>
        <v>2.244603604522266E-20</v>
      </c>
      <c r="N1120" s="55">
        <f t="shared" si="273"/>
        <v>735.06076522770138</v>
      </c>
    </row>
    <row r="1121" spans="1:14">
      <c r="A1121" s="2">
        <v>1110</v>
      </c>
      <c r="B1121" s="2">
        <f t="shared" si="261"/>
        <v>1.109000000000006E-3</v>
      </c>
      <c r="C1121" s="54">
        <f t="shared" si="262"/>
        <v>3.1714505158022416E-5</v>
      </c>
      <c r="D1121" s="54">
        <f t="shared" si="263"/>
        <v>7.3526195423763852E-4</v>
      </c>
      <c r="E1121" s="54">
        <f t="shared" si="264"/>
        <v>9.9999939033890172E-5</v>
      </c>
      <c r="F1121" s="54">
        <f t="shared" si="265"/>
        <v>5.1227070854053137E-4</v>
      </c>
      <c r="G1121" s="2">
        <f t="shared" si="266"/>
        <v>3.2463463496786684E-5</v>
      </c>
      <c r="H1121" s="54">
        <f t="shared" si="267"/>
        <v>-7.9503477839512879E-2</v>
      </c>
      <c r="I1121" s="62">
        <f t="shared" si="268"/>
        <v>0.66299548182467682</v>
      </c>
      <c r="J1121" s="54">
        <f t="shared" si="269"/>
        <v>7.9503477839512879E-2</v>
      </c>
      <c r="K1121" s="2">
        <f t="shared" si="270"/>
        <v>5.1227070854053133E-2</v>
      </c>
      <c r="L1121" s="54">
        <f t="shared" si="271"/>
        <v>-2.3318469040167227E-8</v>
      </c>
      <c r="M1121" s="54">
        <f t="shared" si="272"/>
        <v>2.2466281474866357E-20</v>
      </c>
      <c r="N1121" s="55">
        <f t="shared" si="273"/>
        <v>735.72376073284443</v>
      </c>
    </row>
    <row r="1122" spans="1:14">
      <c r="A1122" s="2">
        <v>1111</v>
      </c>
      <c r="B1122" s="2">
        <f t="shared" si="261"/>
        <v>1.1100000000000059E-3</v>
      </c>
      <c r="C1122" s="54">
        <f t="shared" si="262"/>
        <v>3.16350016801829E-5</v>
      </c>
      <c r="D1122" s="54">
        <f t="shared" si="263"/>
        <v>7.3592494971946323E-4</v>
      </c>
      <c r="E1122" s="54">
        <f t="shared" si="264"/>
        <v>9.9999939010571708E-5</v>
      </c>
      <c r="F1122" s="54">
        <f t="shared" si="265"/>
        <v>5.1235021201837092E-4</v>
      </c>
      <c r="G1122" s="2">
        <f t="shared" si="266"/>
        <v>3.2514690567640737E-5</v>
      </c>
      <c r="H1122" s="54">
        <f t="shared" si="267"/>
        <v>-7.9104806603126049E-2</v>
      </c>
      <c r="I1122" s="62">
        <f t="shared" si="268"/>
        <v>0.66299548186215884</v>
      </c>
      <c r="J1122" s="54">
        <f t="shared" si="269"/>
        <v>7.9104806603126049E-2</v>
      </c>
      <c r="K1122" s="2">
        <f t="shared" si="270"/>
        <v>5.1235021201837094E-2</v>
      </c>
      <c r="L1122" s="54">
        <f t="shared" si="271"/>
        <v>-2.3280987020863736E-8</v>
      </c>
      <c r="M1122" s="54">
        <f t="shared" si="272"/>
        <v>2.2486526904510057E-20</v>
      </c>
      <c r="N1122" s="55">
        <f t="shared" si="273"/>
        <v>736.38675623798747</v>
      </c>
    </row>
    <row r="1123" spans="1:14">
      <c r="A1123" s="2">
        <v>1112</v>
      </c>
      <c r="B1123" s="2">
        <f t="shared" si="261"/>
        <v>1.1110000000000059E-3</v>
      </c>
      <c r="C1123" s="54">
        <f t="shared" si="262"/>
        <v>3.1555896873579776E-5</v>
      </c>
      <c r="D1123" s="54">
        <f t="shared" si="263"/>
        <v>7.3658794520132533E-4</v>
      </c>
      <c r="E1123" s="54">
        <f t="shared" si="264"/>
        <v>9.9999938987290716E-5</v>
      </c>
      <c r="F1123" s="54">
        <f t="shared" si="265"/>
        <v>5.1242931682497403E-4</v>
      </c>
      <c r="G1123" s="2">
        <f t="shared" si="266"/>
        <v>3.2565925588842574E-5</v>
      </c>
      <c r="H1123" s="54">
        <f t="shared" si="267"/>
        <v>-7.8708137323458299E-2</v>
      </c>
      <c r="I1123" s="62">
        <f t="shared" si="268"/>
        <v>0.66299548189945268</v>
      </c>
      <c r="J1123" s="54">
        <f t="shared" si="269"/>
        <v>7.8708137323458299E-2</v>
      </c>
      <c r="K1123" s="2">
        <f t="shared" si="270"/>
        <v>5.1242931682497404E-2</v>
      </c>
      <c r="L1123" s="54">
        <f t="shared" si="271"/>
        <v>-2.3243693237095055E-8</v>
      </c>
      <c r="M1123" s="54">
        <f t="shared" si="272"/>
        <v>2.2506772334153761E-20</v>
      </c>
      <c r="N1123" s="55">
        <f t="shared" si="273"/>
        <v>737.04975174313063</v>
      </c>
    </row>
    <row r="1124" spans="1:14">
      <c r="A1124" s="2">
        <v>1113</v>
      </c>
      <c r="B1124" s="2">
        <f t="shared" si="261"/>
        <v>1.1120000000000058E-3</v>
      </c>
      <c r="C1124" s="54">
        <f t="shared" si="262"/>
        <v>3.1477188736256316E-5</v>
      </c>
      <c r="D1124" s="54">
        <f t="shared" si="263"/>
        <v>7.3725094068322473E-4</v>
      </c>
      <c r="E1124" s="54">
        <f t="shared" si="264"/>
        <v>9.999993896404702E-5</v>
      </c>
      <c r="F1124" s="54">
        <f t="shared" si="265"/>
        <v>5.1250802496229748E-4</v>
      </c>
      <c r="G1124" s="2">
        <f t="shared" si="266"/>
        <v>3.2617168520525073E-5</v>
      </c>
      <c r="H1124" s="54">
        <f t="shared" si="267"/>
        <v>-7.831346256999451E-2</v>
      </c>
      <c r="I1124" s="62">
        <f t="shared" si="268"/>
        <v>0.66299548193655888</v>
      </c>
      <c r="J1124" s="54">
        <f t="shared" si="269"/>
        <v>7.831346256999451E-2</v>
      </c>
      <c r="K1124" s="2">
        <f t="shared" si="270"/>
        <v>5.125080249622975E-2</v>
      </c>
      <c r="L1124" s="54">
        <f t="shared" si="271"/>
        <v>-2.3206587005868375E-8</v>
      </c>
      <c r="M1124" s="54">
        <f t="shared" si="272"/>
        <v>2.2527017763797461E-20</v>
      </c>
      <c r="N1124" s="55">
        <f t="shared" si="273"/>
        <v>737.71274724827367</v>
      </c>
    </row>
    <row r="1125" spans="1:14">
      <c r="A1125" s="2">
        <v>1114</v>
      </c>
      <c r="B1125" s="2">
        <f t="shared" si="261"/>
        <v>1.1130000000000057E-3</v>
      </c>
      <c r="C1125" s="54">
        <f t="shared" si="262"/>
        <v>3.139887527368632E-5</v>
      </c>
      <c r="D1125" s="54">
        <f t="shared" si="263"/>
        <v>7.3791393616516132E-4</v>
      </c>
      <c r="E1125" s="54">
        <f t="shared" si="264"/>
        <v>9.9999938940840432E-5</v>
      </c>
      <c r="F1125" s="54">
        <f t="shared" si="265"/>
        <v>5.1258633842486744E-4</v>
      </c>
      <c r="G1125" s="2">
        <f t="shared" si="266"/>
        <v>3.2668419323021299E-5</v>
      </c>
      <c r="H1125" s="54">
        <f t="shared" si="267"/>
        <v>-7.7920774916188068E-2</v>
      </c>
      <c r="I1125" s="62">
        <f t="shared" si="268"/>
        <v>0.66299548197347824</v>
      </c>
      <c r="J1125" s="54">
        <f t="shared" si="269"/>
        <v>7.7920774916188068E-2</v>
      </c>
      <c r="K1125" s="2">
        <f t="shared" si="270"/>
        <v>5.1258633842486745E-2</v>
      </c>
      <c r="L1125" s="54">
        <f t="shared" si="271"/>
        <v>-2.3169667644364828E-8</v>
      </c>
      <c r="M1125" s="54">
        <f t="shared" si="272"/>
        <v>2.2547263193441164E-20</v>
      </c>
      <c r="N1125" s="55">
        <f t="shared" si="273"/>
        <v>738.37574275341683</v>
      </c>
    </row>
    <row r="1126" spans="1:14">
      <c r="A1126" s="2">
        <v>1115</v>
      </c>
      <c r="B1126" s="2">
        <f t="shared" si="261"/>
        <v>1.1140000000000056E-3</v>
      </c>
      <c r="C1126" s="54">
        <f t="shared" si="262"/>
        <v>3.1320954498770135E-5</v>
      </c>
      <c r="D1126" s="54">
        <f t="shared" si="263"/>
        <v>7.3857693164713478E-4</v>
      </c>
      <c r="E1126" s="54">
        <f t="shared" si="264"/>
        <v>9.999993891767076E-5</v>
      </c>
      <c r="F1126" s="54">
        <f t="shared" si="265"/>
        <v>5.1266425919978362E-4</v>
      </c>
      <c r="G1126" s="2">
        <f t="shared" si="266"/>
        <v>3.2719677956863788E-5</v>
      </c>
      <c r="H1126" s="54">
        <f t="shared" si="267"/>
        <v>-7.7530066939676609E-2</v>
      </c>
      <c r="I1126" s="62">
        <f t="shared" si="268"/>
        <v>0.66299548201021141</v>
      </c>
      <c r="J1126" s="54">
        <f t="shared" si="269"/>
        <v>7.7530066939676609E-2</v>
      </c>
      <c r="K1126" s="2">
        <f t="shared" si="270"/>
        <v>5.1266425919978362E-2</v>
      </c>
      <c r="L1126" s="54">
        <f t="shared" si="271"/>
        <v>-2.3132934469961168E-8</v>
      </c>
      <c r="M1126" s="54">
        <f t="shared" si="272"/>
        <v>2.2567508623084864E-20</v>
      </c>
      <c r="N1126" s="55">
        <f t="shared" si="273"/>
        <v>739.03873825855987</v>
      </c>
    </row>
    <row r="1127" spans="1:14">
      <c r="A1127" s="2">
        <v>1116</v>
      </c>
      <c r="B1127" s="2">
        <f t="shared" si="261"/>
        <v>1.1150000000000055E-3</v>
      </c>
      <c r="C1127" s="54">
        <f t="shared" si="262"/>
        <v>3.124342443183046E-5</v>
      </c>
      <c r="D1127" s="54">
        <f t="shared" si="263"/>
        <v>7.3923992712914498E-4</v>
      </c>
      <c r="E1127" s="54">
        <f t="shared" si="264"/>
        <v>9.999993889453783E-5</v>
      </c>
      <c r="F1127" s="54">
        <f t="shared" si="265"/>
        <v>5.1274178926672331E-4</v>
      </c>
      <c r="G1127" s="2">
        <f t="shared" si="266"/>
        <v>3.2770944382783766E-5</v>
      </c>
      <c r="H1127" s="54">
        <f t="shared" si="267"/>
        <v>-7.7141331222495974E-2</v>
      </c>
      <c r="I1127" s="62">
        <f t="shared" si="268"/>
        <v>0.66299548204675907</v>
      </c>
      <c r="J1127" s="54">
        <f t="shared" si="269"/>
        <v>7.7141331222495974E-2</v>
      </c>
      <c r="K1127" s="2">
        <f t="shared" si="270"/>
        <v>5.1274178926672333E-2</v>
      </c>
      <c r="L1127" s="54">
        <f t="shared" si="271"/>
        <v>-2.3096386800251296E-8</v>
      </c>
      <c r="M1127" s="54">
        <f t="shared" si="272"/>
        <v>2.2587754052728564E-20</v>
      </c>
      <c r="N1127" s="55">
        <f t="shared" si="273"/>
        <v>739.70173376370292</v>
      </c>
    </row>
    <row r="1128" spans="1:14">
      <c r="A1128" s="2">
        <v>1117</v>
      </c>
      <c r="B1128" s="2">
        <f t="shared" si="261"/>
        <v>1.1160000000000054E-3</v>
      </c>
      <c r="C1128" s="54">
        <f t="shared" si="262"/>
        <v>3.1166283100607965E-5</v>
      </c>
      <c r="D1128" s="54">
        <f t="shared" si="263"/>
        <v>7.3990292261119173E-4</v>
      </c>
      <c r="E1128" s="54">
        <f t="shared" si="264"/>
        <v>9.9999938871441437E-5</v>
      </c>
      <c r="F1128" s="54">
        <f t="shared" si="265"/>
        <v>5.1281893059794577E-4</v>
      </c>
      <c r="G1128" s="2">
        <f t="shared" si="266"/>
        <v>3.2822218561710436E-5</v>
      </c>
      <c r="H1128" s="54">
        <f t="shared" si="267"/>
        <v>-7.6754560351292578E-2</v>
      </c>
      <c r="I1128" s="62">
        <f t="shared" si="268"/>
        <v>0.66299548208312187</v>
      </c>
      <c r="J1128" s="54">
        <f t="shared" si="269"/>
        <v>7.6754560351292578E-2</v>
      </c>
      <c r="K1128" s="2">
        <f t="shared" si="270"/>
        <v>5.1281893059794574E-2</v>
      </c>
      <c r="L1128" s="54">
        <f t="shared" si="271"/>
        <v>-2.3060023953067629E-8</v>
      </c>
      <c r="M1128" s="54">
        <f t="shared" si="272"/>
        <v>2.2607999482372267E-20</v>
      </c>
      <c r="N1128" s="55">
        <f t="shared" si="273"/>
        <v>740.36472926884608</v>
      </c>
    </row>
    <row r="1129" spans="1:14">
      <c r="A1129" s="2">
        <v>1118</v>
      </c>
      <c r="B1129" s="2">
        <f t="shared" si="261"/>
        <v>1.1170000000000054E-3</v>
      </c>
      <c r="C1129" s="54">
        <f t="shared" si="262"/>
        <v>3.1089528540256673E-5</v>
      </c>
      <c r="D1129" s="54">
        <f t="shared" si="263"/>
        <v>7.405659180932749E-4</v>
      </c>
      <c r="E1129" s="54">
        <f t="shared" si="264"/>
        <v>9.9999938848381419E-5</v>
      </c>
      <c r="F1129" s="54">
        <f t="shared" si="265"/>
        <v>5.1289568515829704E-4</v>
      </c>
      <c r="G1129" s="2">
        <f t="shared" si="266"/>
        <v>3.2873500454770231E-5</v>
      </c>
      <c r="H1129" s="54">
        <f t="shared" si="267"/>
        <v>-7.636974691753344E-2</v>
      </c>
      <c r="I1129" s="62">
        <f t="shared" si="268"/>
        <v>0.66299548211930059</v>
      </c>
      <c r="J1129" s="54">
        <f t="shared" si="269"/>
        <v>7.636974691753344E-2</v>
      </c>
      <c r="K1129" s="2">
        <f t="shared" si="270"/>
        <v>5.1289568515829706E-2</v>
      </c>
      <c r="L1129" s="54">
        <f t="shared" si="271"/>
        <v>-2.3023845246502256E-8</v>
      </c>
      <c r="M1129" s="54">
        <f t="shared" si="272"/>
        <v>2.2628244912015967E-20</v>
      </c>
      <c r="N1129" s="55">
        <f t="shared" si="273"/>
        <v>741.02772477398912</v>
      </c>
    </row>
    <row r="1130" spans="1:14">
      <c r="A1130" s="2">
        <v>1119</v>
      </c>
      <c r="B1130" s="2">
        <f t="shared" si="261"/>
        <v>1.1180000000000053E-3</v>
      </c>
      <c r="C1130" s="54">
        <f t="shared" si="262"/>
        <v>3.1013158793339137E-5</v>
      </c>
      <c r="D1130" s="54">
        <f t="shared" si="263"/>
        <v>7.4122891357539418E-4</v>
      </c>
      <c r="E1130" s="54">
        <f t="shared" si="264"/>
        <v>9.9999938825357572E-5</v>
      </c>
      <c r="F1130" s="54">
        <f t="shared" si="265"/>
        <v>5.1297205490521459E-4</v>
      </c>
      <c r="G1130" s="2">
        <f t="shared" si="266"/>
        <v>3.292479002328606E-5</v>
      </c>
      <c r="H1130" s="54">
        <f t="shared" si="267"/>
        <v>-7.5986883517715098E-2</v>
      </c>
      <c r="I1130" s="62">
        <f t="shared" si="268"/>
        <v>0.66299548215529591</v>
      </c>
      <c r="J1130" s="54">
        <f t="shared" si="269"/>
        <v>7.5986883517715098E-2</v>
      </c>
      <c r="K1130" s="2">
        <f t="shared" si="270"/>
        <v>5.1297205490521462E-2</v>
      </c>
      <c r="L1130" s="54">
        <f t="shared" si="271"/>
        <v>-2.2987849998927953E-8</v>
      </c>
      <c r="M1130" s="54">
        <f t="shared" si="272"/>
        <v>2.2648490341659667E-20</v>
      </c>
      <c r="N1130" s="55">
        <f t="shared" si="273"/>
        <v>741.69072027913228</v>
      </c>
    </row>
    <row r="1131" spans="1:14">
      <c r="A1131" s="2">
        <v>1120</v>
      </c>
      <c r="B1131" s="2">
        <f t="shared" si="261"/>
        <v>1.1190000000000052E-3</v>
      </c>
      <c r="C1131" s="54">
        <f t="shared" si="262"/>
        <v>3.0937171909821419E-5</v>
      </c>
      <c r="D1131" s="54">
        <f t="shared" si="263"/>
        <v>7.4189190905754945E-4</v>
      </c>
      <c r="E1131" s="54">
        <f t="shared" si="264"/>
        <v>9.9999938802369722E-5</v>
      </c>
      <c r="F1131" s="54">
        <f t="shared" si="265"/>
        <v>5.130480417887323E-4</v>
      </c>
      <c r="G1131" s="2">
        <f t="shared" si="266"/>
        <v>3.2976087228776581E-5</v>
      </c>
      <c r="H1131" s="54">
        <f t="shared" si="267"/>
        <v>-7.5605962753570372E-2</v>
      </c>
      <c r="I1131" s="62">
        <f t="shared" si="268"/>
        <v>0.66299548219110838</v>
      </c>
      <c r="J1131" s="54">
        <f t="shared" si="269"/>
        <v>7.5605962753570372E-2</v>
      </c>
      <c r="K1131" s="2">
        <f t="shared" si="270"/>
        <v>5.1304804178873231E-2</v>
      </c>
      <c r="L1131" s="54">
        <f t="shared" si="271"/>
        <v>-2.2952037529019004E-8</v>
      </c>
      <c r="M1131" s="54">
        <f t="shared" si="272"/>
        <v>2.266873577130337E-20</v>
      </c>
      <c r="N1131" s="55">
        <f t="shared" si="273"/>
        <v>742.35371578427532</v>
      </c>
    </row>
    <row r="1132" spans="1:14">
      <c r="A1132" s="2">
        <v>1121</v>
      </c>
      <c r="B1132" s="2">
        <f t="shared" si="261"/>
        <v>1.1200000000000051E-3</v>
      </c>
      <c r="C1132" s="54">
        <f t="shared" si="262"/>
        <v>3.086156594706785E-5</v>
      </c>
      <c r="D1132" s="54">
        <f t="shared" si="263"/>
        <v>7.4255490453974061E-4</v>
      </c>
      <c r="E1132" s="54">
        <f t="shared" si="264"/>
        <v>9.999993877941769E-5</v>
      </c>
      <c r="F1132" s="54">
        <f t="shared" si="265"/>
        <v>5.131236477514859E-4</v>
      </c>
      <c r="G1132" s="2">
        <f t="shared" si="266"/>
        <v>3.3027392032955456E-5</v>
      </c>
      <c r="H1132" s="54">
        <f t="shared" si="267"/>
        <v>-7.5226977232273035E-2</v>
      </c>
      <c r="I1132" s="62">
        <f t="shared" si="268"/>
        <v>0.66299548222673876</v>
      </c>
      <c r="J1132" s="54">
        <f t="shared" si="269"/>
        <v>7.5226977232273035E-2</v>
      </c>
      <c r="K1132" s="2">
        <f t="shared" si="270"/>
        <v>5.131236477514859E-2</v>
      </c>
      <c r="L1132" s="54">
        <f t="shared" si="271"/>
        <v>-2.2916407155771876E-8</v>
      </c>
      <c r="M1132" s="54">
        <f t="shared" si="272"/>
        <v>2.2688981200947067E-20</v>
      </c>
      <c r="N1132" s="55">
        <f t="shared" si="273"/>
        <v>743.01671128941837</v>
      </c>
    </row>
    <row r="1133" spans="1:14">
      <c r="A1133" s="2">
        <v>1122</v>
      </c>
      <c r="B1133" s="2">
        <f t="shared" si="261"/>
        <v>1.121000000000005E-3</v>
      </c>
      <c r="C1133" s="54">
        <f t="shared" si="262"/>
        <v>3.0786338969835578E-5</v>
      </c>
      <c r="D1133" s="54">
        <f t="shared" si="263"/>
        <v>7.4321790002196734E-4</v>
      </c>
      <c r="E1133" s="54">
        <f t="shared" si="264"/>
        <v>9.9999938756501288E-5</v>
      </c>
      <c r="F1133" s="54">
        <f t="shared" si="265"/>
        <v>5.1319887472871814E-4</v>
      </c>
      <c r="G1133" s="2">
        <f t="shared" si="266"/>
        <v>3.3078704397730605E-5</v>
      </c>
      <c r="H1133" s="54">
        <f t="shared" si="267"/>
        <v>-7.484991956664111E-2</v>
      </c>
      <c r="I1133" s="62">
        <f t="shared" si="268"/>
        <v>0.66299548226218763</v>
      </c>
      <c r="J1133" s="54">
        <f t="shared" si="269"/>
        <v>7.484991956664111E-2</v>
      </c>
      <c r="K1133" s="2">
        <f t="shared" si="270"/>
        <v>5.1319887472871813E-2</v>
      </c>
      <c r="L1133" s="54">
        <f t="shared" si="271"/>
        <v>-2.2880958198525655E-8</v>
      </c>
      <c r="M1133" s="54">
        <f t="shared" si="272"/>
        <v>2.2709226630590768E-20</v>
      </c>
      <c r="N1133" s="55">
        <f t="shared" si="273"/>
        <v>743.67970679456141</v>
      </c>
    </row>
    <row r="1134" spans="1:14">
      <c r="A1134" s="2">
        <v>1123</v>
      </c>
      <c r="B1134" s="2">
        <f t="shared" si="261"/>
        <v>1.1220000000000049E-3</v>
      </c>
      <c r="C1134" s="54">
        <f t="shared" si="262"/>
        <v>3.0711489050268934E-5</v>
      </c>
      <c r="D1134" s="54">
        <f t="shared" si="263"/>
        <v>7.4388089550422951E-4</v>
      </c>
      <c r="E1134" s="54">
        <f t="shared" si="264"/>
        <v>9.9999938733620326E-5</v>
      </c>
      <c r="F1134" s="54">
        <f t="shared" si="265"/>
        <v>5.1327372464828481E-4</v>
      </c>
      <c r="G1134" s="2">
        <f t="shared" si="266"/>
        <v>3.3130024285203476E-5</v>
      </c>
      <c r="H1134" s="54">
        <f t="shared" si="267"/>
        <v>-7.4474782375338486E-2</v>
      </c>
      <c r="I1134" s="62">
        <f t="shared" si="268"/>
        <v>0.66299548229745586</v>
      </c>
      <c r="J1134" s="54">
        <f t="shared" si="269"/>
        <v>7.4474782375338486E-2</v>
      </c>
      <c r="K1134" s="2">
        <f t="shared" si="270"/>
        <v>5.1327372464828477E-2</v>
      </c>
      <c r="L1134" s="54">
        <f t="shared" si="271"/>
        <v>-2.2845689976982395E-8</v>
      </c>
      <c r="M1134" s="54">
        <f t="shared" si="272"/>
        <v>2.2729472060234471E-20</v>
      </c>
      <c r="N1134" s="55">
        <f t="shared" si="273"/>
        <v>744.34270229970457</v>
      </c>
    </row>
    <row r="1135" spans="1:14">
      <c r="A1135" s="2">
        <v>1124</v>
      </c>
      <c r="B1135" s="2">
        <f t="shared" si="261"/>
        <v>1.1230000000000049E-3</v>
      </c>
      <c r="C1135" s="54">
        <f t="shared" si="262"/>
        <v>3.0637014267893594E-5</v>
      </c>
      <c r="D1135" s="54">
        <f t="shared" si="263"/>
        <v>7.4454389098652693E-4</v>
      </c>
      <c r="E1135" s="54">
        <f t="shared" si="264"/>
        <v>9.9999938710774642E-5</v>
      </c>
      <c r="F1135" s="54">
        <f t="shared" si="265"/>
        <v>5.133481994306602E-4</v>
      </c>
      <c r="G1135" s="2">
        <f t="shared" si="266"/>
        <v>3.3181351657668303E-5</v>
      </c>
      <c r="H1135" s="54">
        <f t="shared" si="267"/>
        <v>-7.4101558283074354E-2</v>
      </c>
      <c r="I1135" s="62">
        <f t="shared" si="268"/>
        <v>0.66299548233254402</v>
      </c>
      <c r="J1135" s="54">
        <f t="shared" si="269"/>
        <v>7.4101558283074354E-2</v>
      </c>
      <c r="K1135" s="2">
        <f t="shared" si="270"/>
        <v>5.1334819943066018E-2</v>
      </c>
      <c r="L1135" s="54">
        <f t="shared" si="271"/>
        <v>-2.2810601811227237E-8</v>
      </c>
      <c r="M1135" s="54">
        <f t="shared" si="272"/>
        <v>2.2749717489878171E-20</v>
      </c>
      <c r="N1135" s="55">
        <f t="shared" si="273"/>
        <v>745.00569780484761</v>
      </c>
    </row>
    <row r="1136" spans="1:14">
      <c r="A1136" s="2">
        <v>1125</v>
      </c>
      <c r="B1136" s="2">
        <f t="shared" ref="B1136:B1199" si="274">B1135+$B$7</f>
        <v>1.1240000000000048E-3</v>
      </c>
      <c r="C1136" s="54">
        <f t="shared" si="262"/>
        <v>3.0562912709610516E-5</v>
      </c>
      <c r="D1136" s="54">
        <f t="shared" si="263"/>
        <v>7.4520688646885947E-4</v>
      </c>
      <c r="E1136" s="54">
        <f t="shared" si="264"/>
        <v>9.9999938687964044E-5</v>
      </c>
      <c r="F1136" s="54">
        <f t="shared" si="265"/>
        <v>5.1342230098894322E-4</v>
      </c>
      <c r="G1136" s="2">
        <f t="shared" si="266"/>
        <v>3.3232686477611372E-5</v>
      </c>
      <c r="H1136" s="54">
        <f t="shared" si="267"/>
        <v>-7.3730239920800911E-2</v>
      </c>
      <c r="I1136" s="62">
        <f t="shared" si="268"/>
        <v>0.66299548236745287</v>
      </c>
      <c r="J1136" s="54">
        <f t="shared" si="269"/>
        <v>7.3730239920800911E-2</v>
      </c>
      <c r="K1136" s="2">
        <f t="shared" si="270"/>
        <v>5.1342230098894319E-2</v>
      </c>
      <c r="L1136" s="54">
        <f t="shared" si="271"/>
        <v>-2.2775693021748385E-8</v>
      </c>
      <c r="M1136" s="54">
        <f t="shared" si="272"/>
        <v>2.2769962919521874E-20</v>
      </c>
      <c r="N1136" s="55">
        <f t="shared" si="273"/>
        <v>745.66869330999077</v>
      </c>
    </row>
    <row r="1137" spans="1:14">
      <c r="A1137" s="2">
        <v>1126</v>
      </c>
      <c r="B1137" s="2">
        <f t="shared" si="274"/>
        <v>1.1250000000000047E-3</v>
      </c>
      <c r="C1137" s="54">
        <f t="shared" si="262"/>
        <v>3.0489182469689717E-5</v>
      </c>
      <c r="D1137" s="54">
        <f t="shared" si="263"/>
        <v>7.4586988195122692E-4</v>
      </c>
      <c r="E1137" s="54">
        <f t="shared" si="264"/>
        <v>9.9999938665188345E-5</v>
      </c>
      <c r="F1137" s="54">
        <f t="shared" si="265"/>
        <v>5.1349603122886401E-4</v>
      </c>
      <c r="G1137" s="2">
        <f t="shared" si="266"/>
        <v>3.3284028707710263E-5</v>
      </c>
      <c r="H1137" s="54">
        <f t="shared" si="267"/>
        <v>-7.3360819925909662E-2</v>
      </c>
      <c r="I1137" s="62">
        <f t="shared" si="268"/>
        <v>0.66299548240218298</v>
      </c>
      <c r="J1137" s="54">
        <f t="shared" si="269"/>
        <v>7.3360819925909662E-2</v>
      </c>
      <c r="K1137" s="2">
        <f t="shared" si="270"/>
        <v>5.1349603122886403E-2</v>
      </c>
      <c r="L1137" s="54">
        <f t="shared" si="271"/>
        <v>-2.2740962929456886E-8</v>
      </c>
      <c r="M1137" s="54">
        <f t="shared" si="272"/>
        <v>2.2790208349165574E-20</v>
      </c>
      <c r="N1137" s="55">
        <f t="shared" si="273"/>
        <v>746.33168881513393</v>
      </c>
    </row>
    <row r="1138" spans="1:14">
      <c r="A1138" s="2">
        <v>1127</v>
      </c>
      <c r="B1138" s="2">
        <f t="shared" si="274"/>
        <v>1.1260000000000046E-3</v>
      </c>
      <c r="C1138" s="54">
        <f t="shared" si="262"/>
        <v>3.0415821649763807E-5</v>
      </c>
      <c r="D1138" s="54">
        <f t="shared" si="263"/>
        <v>7.4653287743362906E-4</v>
      </c>
      <c r="E1138" s="54">
        <f t="shared" si="264"/>
        <v>9.999993864244738E-5</v>
      </c>
      <c r="F1138" s="54">
        <f t="shared" si="265"/>
        <v>5.1356939204878988E-4</v>
      </c>
      <c r="G1138" s="2">
        <f t="shared" si="266"/>
        <v>3.3335378310833152E-5</v>
      </c>
      <c r="H1138" s="54">
        <f t="shared" si="267"/>
        <v>-7.2993290942425515E-2</v>
      </c>
      <c r="I1138" s="62">
        <f t="shared" si="268"/>
        <v>0.66299548243673501</v>
      </c>
      <c r="J1138" s="54">
        <f t="shared" si="269"/>
        <v>7.2993290942425515E-2</v>
      </c>
      <c r="K1138" s="2">
        <f t="shared" si="270"/>
        <v>5.1356939204878986E-2</v>
      </c>
      <c r="L1138" s="54">
        <f t="shared" si="271"/>
        <v>-2.2706410855706247E-8</v>
      </c>
      <c r="M1138" s="54">
        <f t="shared" si="272"/>
        <v>2.2810453778809274E-20</v>
      </c>
      <c r="N1138" s="55">
        <f t="shared" si="273"/>
        <v>746.99468432027686</v>
      </c>
    </row>
    <row r="1139" spans="1:14">
      <c r="A1139" s="2">
        <v>1128</v>
      </c>
      <c r="B1139" s="2">
        <f t="shared" si="274"/>
        <v>1.1270000000000045E-3</v>
      </c>
      <c r="C1139" s="54">
        <f t="shared" si="262"/>
        <v>3.0342828358821381E-5</v>
      </c>
      <c r="D1139" s="54">
        <f t="shared" si="263"/>
        <v>7.471958729160658E-4</v>
      </c>
      <c r="E1139" s="54">
        <f t="shared" si="264"/>
        <v>9.9999938619740975E-5</v>
      </c>
      <c r="F1139" s="54">
        <f t="shared" si="265"/>
        <v>5.1364238533973226E-4</v>
      </c>
      <c r="G1139" s="2">
        <f t="shared" si="266"/>
        <v>3.3386735250038033E-5</v>
      </c>
      <c r="H1139" s="54">
        <f t="shared" si="267"/>
        <v>-7.2627645621199277E-2</v>
      </c>
      <c r="I1139" s="62">
        <f t="shared" si="268"/>
        <v>0.66299548247110973</v>
      </c>
      <c r="J1139" s="54">
        <f t="shared" si="269"/>
        <v>7.2627645621199277E-2</v>
      </c>
      <c r="K1139" s="2">
        <f t="shared" si="270"/>
        <v>5.1364238533973226E-2</v>
      </c>
      <c r="L1139" s="54">
        <f t="shared" si="271"/>
        <v>-2.2672036122311899E-8</v>
      </c>
      <c r="M1139" s="54">
        <f t="shared" si="272"/>
        <v>2.2830699208452977E-20</v>
      </c>
      <c r="N1139" s="55">
        <f t="shared" si="273"/>
        <v>747.65767982542013</v>
      </c>
    </row>
    <row r="1140" spans="1:14">
      <c r="A1140" s="2">
        <v>1129</v>
      </c>
      <c r="B1140" s="2">
        <f t="shared" si="274"/>
        <v>1.1280000000000044E-3</v>
      </c>
      <c r="C1140" s="54">
        <f t="shared" si="262"/>
        <v>3.0270200713200183E-5</v>
      </c>
      <c r="D1140" s="54">
        <f t="shared" si="263"/>
        <v>7.478588683985369E-4</v>
      </c>
      <c r="E1140" s="54">
        <f t="shared" si="264"/>
        <v>9.9999938597068939E-5</v>
      </c>
      <c r="F1140" s="54">
        <f t="shared" si="265"/>
        <v>5.1371501298535344E-4</v>
      </c>
      <c r="G1140" s="2">
        <f t="shared" si="266"/>
        <v>3.3438099488572004E-5</v>
      </c>
      <c r="H1140" s="54">
        <f t="shared" si="267"/>
        <v>-7.2263876620098699E-2</v>
      </c>
      <c r="I1140" s="62">
        <f t="shared" si="268"/>
        <v>0.66299548250530782</v>
      </c>
      <c r="J1140" s="54">
        <f t="shared" si="269"/>
        <v>7.2263876620098699E-2</v>
      </c>
      <c r="K1140" s="2">
        <f t="shared" si="270"/>
        <v>5.1371501298535342E-2</v>
      </c>
      <c r="L1140" s="54">
        <f t="shared" si="271"/>
        <v>-2.2637838051570475E-8</v>
      </c>
      <c r="M1140" s="54">
        <f t="shared" si="272"/>
        <v>2.2850944638096677E-20</v>
      </c>
      <c r="N1140" s="55">
        <f t="shared" si="273"/>
        <v>748.32067533056318</v>
      </c>
    </row>
    <row r="1141" spans="1:14">
      <c r="A1141" s="2">
        <v>1130</v>
      </c>
      <c r="B1141" s="2">
        <f t="shared" si="274"/>
        <v>1.1290000000000043E-3</v>
      </c>
      <c r="C1141" s="54">
        <f t="shared" si="262"/>
        <v>3.0197936836580086E-5</v>
      </c>
      <c r="D1141" s="54">
        <f t="shared" si="263"/>
        <v>7.4852186388104215E-4</v>
      </c>
      <c r="E1141" s="54">
        <f t="shared" si="264"/>
        <v>9.9999938574431096E-5</v>
      </c>
      <c r="F1141" s="54">
        <f t="shared" si="265"/>
        <v>5.1378727686197359E-4</v>
      </c>
      <c r="G1141" s="2">
        <f t="shared" si="266"/>
        <v>3.3489470989870542E-5</v>
      </c>
      <c r="H1141" s="54">
        <f t="shared" si="267"/>
        <v>-7.1901976604196977E-2</v>
      </c>
      <c r="I1141" s="62">
        <f t="shared" si="268"/>
        <v>0.66299548253932994</v>
      </c>
      <c r="J1141" s="54">
        <f t="shared" si="269"/>
        <v>7.1901976604196977E-2</v>
      </c>
      <c r="K1141" s="2">
        <f t="shared" si="270"/>
        <v>5.1378727686197362E-2</v>
      </c>
      <c r="L1141" s="54">
        <f t="shared" si="271"/>
        <v>-2.2603815966278906E-8</v>
      </c>
      <c r="M1141" s="54">
        <f t="shared" si="272"/>
        <v>2.287119006774038E-20</v>
      </c>
      <c r="N1141" s="55">
        <f t="shared" si="273"/>
        <v>748.98367083570633</v>
      </c>
    </row>
    <row r="1142" spans="1:14">
      <c r="A1142" s="2">
        <v>1131</v>
      </c>
      <c r="B1142" s="2">
        <f t="shared" si="274"/>
        <v>1.1300000000000043E-3</v>
      </c>
      <c r="C1142" s="54">
        <f t="shared" si="262"/>
        <v>3.0126034859975887E-5</v>
      </c>
      <c r="D1142" s="54">
        <f t="shared" si="263"/>
        <v>7.4918485936358145E-4</v>
      </c>
      <c r="E1142" s="54">
        <f t="shared" si="264"/>
        <v>9.9999938551827283E-5</v>
      </c>
      <c r="F1142" s="54">
        <f t="shared" si="265"/>
        <v>5.1385917883857782E-4</v>
      </c>
      <c r="G1142" s="2">
        <f t="shared" si="266"/>
        <v>3.3540849717556741E-5</v>
      </c>
      <c r="H1142" s="54">
        <f t="shared" si="267"/>
        <v>-7.1541938245960515E-2</v>
      </c>
      <c r="I1142" s="62">
        <f t="shared" si="268"/>
        <v>0.66299548257317664</v>
      </c>
      <c r="J1142" s="54">
        <f t="shared" si="269"/>
        <v>7.1541938245960515E-2</v>
      </c>
      <c r="K1142" s="2">
        <f t="shared" si="270"/>
        <v>5.1385917883857782E-2</v>
      </c>
      <c r="L1142" s="54">
        <f t="shared" si="271"/>
        <v>-2.2569969189753386E-8</v>
      </c>
      <c r="M1142" s="54">
        <f t="shared" si="272"/>
        <v>2.289143549738408E-20</v>
      </c>
      <c r="N1142" s="55">
        <f t="shared" si="273"/>
        <v>749.64666634084938</v>
      </c>
    </row>
    <row r="1143" spans="1:14">
      <c r="A1143" s="2">
        <v>1132</v>
      </c>
      <c r="B1143" s="2">
        <f t="shared" si="274"/>
        <v>1.1310000000000042E-3</v>
      </c>
      <c r="C1143" s="54">
        <f t="shared" si="262"/>
        <v>3.0054492921729926E-5</v>
      </c>
      <c r="D1143" s="54">
        <f t="shared" si="263"/>
        <v>7.4984785484615458E-4</v>
      </c>
      <c r="E1143" s="54">
        <f t="shared" si="264"/>
        <v>9.9999938529257311E-5</v>
      </c>
      <c r="F1143" s="54">
        <f t="shared" si="265"/>
        <v>5.1393072077682376E-4</v>
      </c>
      <c r="G1143" s="2">
        <f t="shared" si="266"/>
        <v>3.3592235635440596E-5</v>
      </c>
      <c r="H1143" s="54">
        <f t="shared" si="267"/>
        <v>-7.1183754225434132E-2</v>
      </c>
      <c r="I1143" s="62">
        <f t="shared" si="268"/>
        <v>0.66299548260684882</v>
      </c>
      <c r="J1143" s="54">
        <f t="shared" si="269"/>
        <v>7.1183754225434132E-2</v>
      </c>
      <c r="K1143" s="2">
        <f t="shared" si="270"/>
        <v>5.1393072077682372E-2</v>
      </c>
      <c r="L1143" s="54">
        <f t="shared" si="271"/>
        <v>-2.2536297045848123E-8</v>
      </c>
      <c r="M1143" s="54">
        <f t="shared" si="272"/>
        <v>2.291168092702778E-20</v>
      </c>
      <c r="N1143" s="55">
        <f t="shared" si="273"/>
        <v>750.30966184599242</v>
      </c>
    </row>
    <row r="1144" spans="1:14">
      <c r="A1144" s="2">
        <v>1133</v>
      </c>
      <c r="B1144" s="2">
        <f t="shared" si="274"/>
        <v>1.1320000000000041E-3</v>
      </c>
      <c r="C1144" s="54">
        <f t="shared" si="262"/>
        <v>2.9983309167504492E-5</v>
      </c>
      <c r="D1144" s="54">
        <f t="shared" si="263"/>
        <v>7.5051085032876142E-4</v>
      </c>
      <c r="E1144" s="54">
        <f t="shared" si="264"/>
        <v>9.9999938506721017E-5</v>
      </c>
      <c r="F1144" s="54">
        <f t="shared" si="265"/>
        <v>5.1400190453104917E-4</v>
      </c>
      <c r="G1144" s="2">
        <f t="shared" si="266"/>
        <v>3.364362870751828E-5</v>
      </c>
      <c r="H1144" s="54">
        <f t="shared" si="267"/>
        <v>-7.0827417230424683E-2</v>
      </c>
      <c r="I1144" s="62">
        <f t="shared" si="268"/>
        <v>0.66299548264034702</v>
      </c>
      <c r="J1144" s="54">
        <f t="shared" si="269"/>
        <v>7.0827417230424683E-2</v>
      </c>
      <c r="K1144" s="2">
        <f t="shared" si="270"/>
        <v>5.140019045310492E-2</v>
      </c>
      <c r="L1144" s="54">
        <f t="shared" si="271"/>
        <v>-2.2502798858973943E-8</v>
      </c>
      <c r="M1144" s="54">
        <f t="shared" si="272"/>
        <v>2.2931926356671478E-20</v>
      </c>
      <c r="N1144" s="55">
        <f t="shared" si="273"/>
        <v>750.97265735113535</v>
      </c>
    </row>
    <row r="1145" spans="1:14">
      <c r="A1145" s="2">
        <v>1134</v>
      </c>
      <c r="B1145" s="2">
        <f t="shared" si="274"/>
        <v>1.133000000000004E-3</v>
      </c>
      <c r="C1145" s="54">
        <f t="shared" si="262"/>
        <v>2.9912481750274066E-5</v>
      </c>
      <c r="D1145" s="54">
        <f t="shared" si="263"/>
        <v>7.5117384581140176E-4</v>
      </c>
      <c r="E1145" s="54">
        <f t="shared" si="264"/>
        <v>9.9999938484218224E-5</v>
      </c>
      <c r="F1145" s="54">
        <f t="shared" si="265"/>
        <v>5.1407273194827962E-4</v>
      </c>
      <c r="G1145" s="2">
        <f t="shared" si="266"/>
        <v>3.3695028897971386E-5</v>
      </c>
      <c r="H1145" s="54">
        <f t="shared" si="267"/>
        <v>-7.0472919956683505E-2</v>
      </c>
      <c r="I1145" s="62">
        <f t="shared" si="268"/>
        <v>0.66299548267367192</v>
      </c>
      <c r="J1145" s="54">
        <f t="shared" si="269"/>
        <v>7.0472919956683505E-2</v>
      </c>
      <c r="K1145" s="2">
        <f t="shared" si="270"/>
        <v>5.1407273194827963E-2</v>
      </c>
      <c r="L1145" s="54">
        <f t="shared" si="271"/>
        <v>-2.2469473954116741E-8</v>
      </c>
      <c r="M1145" s="54">
        <f t="shared" si="272"/>
        <v>2.2952171786315181E-20</v>
      </c>
      <c r="N1145" s="55">
        <f t="shared" si="273"/>
        <v>751.63565285627851</v>
      </c>
    </row>
    <row r="1146" spans="1:14">
      <c r="A1146" s="2">
        <v>1135</v>
      </c>
      <c r="B1146" s="2">
        <f t="shared" si="274"/>
        <v>1.1340000000000039E-3</v>
      </c>
      <c r="C1146" s="54">
        <f t="shared" si="262"/>
        <v>2.9842008830317384E-5</v>
      </c>
      <c r="D1146" s="54">
        <f t="shared" si="263"/>
        <v>7.518368412940754E-4</v>
      </c>
      <c r="E1146" s="54">
        <f t="shared" si="264"/>
        <v>9.9999938461748744E-5</v>
      </c>
      <c r="F1146" s="54">
        <f t="shared" si="265"/>
        <v>5.1414320486823631E-4</v>
      </c>
      <c r="G1146" s="2">
        <f t="shared" si="266"/>
        <v>3.3746436171166213E-5</v>
      </c>
      <c r="H1146" s="54">
        <f t="shared" si="267"/>
        <v>-7.0120255108086366E-2</v>
      </c>
      <c r="I1146" s="62">
        <f t="shared" si="268"/>
        <v>0.66299548270682418</v>
      </c>
      <c r="J1146" s="54">
        <f t="shared" si="269"/>
        <v>7.0120255108086366E-2</v>
      </c>
      <c r="K1146" s="2">
        <f t="shared" si="270"/>
        <v>5.1414320486823629E-2</v>
      </c>
      <c r="L1146" s="54">
        <f t="shared" si="271"/>
        <v>-2.2436321656855727E-8</v>
      </c>
      <c r="M1146" s="54">
        <f t="shared" si="272"/>
        <v>2.2972417215958881E-20</v>
      </c>
      <c r="N1146" s="55">
        <f t="shared" si="273"/>
        <v>752.29864836142156</v>
      </c>
    </row>
    <row r="1147" spans="1:14">
      <c r="A1147" s="2">
        <v>1136</v>
      </c>
      <c r="B1147" s="2">
        <f t="shared" si="274"/>
        <v>1.1350000000000038E-3</v>
      </c>
      <c r="C1147" s="54">
        <f t="shared" si="262"/>
        <v>2.9771888575209296E-5</v>
      </c>
      <c r="D1147" s="54">
        <f t="shared" si="263"/>
        <v>7.524998367767822E-4</v>
      </c>
      <c r="E1147" s="54">
        <f t="shared" si="264"/>
        <v>9.9999938439312427E-5</v>
      </c>
      <c r="F1147" s="54">
        <f t="shared" si="265"/>
        <v>5.1421332512334439E-4</v>
      </c>
      <c r="G1147" s="2">
        <f t="shared" si="266"/>
        <v>3.3797850491653038E-5</v>
      </c>
      <c r="H1147" s="54">
        <f t="shared" si="267"/>
        <v>-6.9769415396812084E-2</v>
      </c>
      <c r="I1147" s="62">
        <f t="shared" si="268"/>
        <v>0.66299548273980458</v>
      </c>
      <c r="J1147" s="54">
        <f t="shared" si="269"/>
        <v>6.9769415396812084E-2</v>
      </c>
      <c r="K1147" s="2">
        <f t="shared" si="270"/>
        <v>5.1421332512334439E-2</v>
      </c>
      <c r="L1147" s="54">
        <f t="shared" si="271"/>
        <v>-2.2403341293381543E-8</v>
      </c>
      <c r="M1147" s="54">
        <f t="shared" si="272"/>
        <v>2.2992662645602584E-20</v>
      </c>
      <c r="N1147" s="55">
        <f t="shared" si="273"/>
        <v>752.96164386656471</v>
      </c>
    </row>
    <row r="1148" spans="1:14">
      <c r="A1148" s="2">
        <v>1137</v>
      </c>
      <c r="B1148" s="2">
        <f t="shared" si="274"/>
        <v>1.1360000000000038E-3</v>
      </c>
      <c r="C1148" s="54">
        <f t="shared" si="262"/>
        <v>2.9702119159812485E-5</v>
      </c>
      <c r="D1148" s="54">
        <f t="shared" si="263"/>
        <v>7.5316283225952197E-4</v>
      </c>
      <c r="E1148" s="54">
        <f t="shared" si="264"/>
        <v>9.9999938416909083E-5</v>
      </c>
      <c r="F1148" s="54">
        <f t="shared" si="265"/>
        <v>5.1428309453874124E-4</v>
      </c>
      <c r="G1148" s="2">
        <f t="shared" si="266"/>
        <v>3.384927182416537E-5</v>
      </c>
      <c r="H1148" s="54">
        <f t="shared" si="267"/>
        <v>-6.9420393543519462E-2</v>
      </c>
      <c r="I1148" s="62">
        <f t="shared" si="268"/>
        <v>0.66299548277261366</v>
      </c>
      <c r="J1148" s="54">
        <f t="shared" si="269"/>
        <v>6.9420393543519462E-2</v>
      </c>
      <c r="K1148" s="2">
        <f t="shared" si="270"/>
        <v>5.1428309453874124E-2</v>
      </c>
      <c r="L1148" s="54">
        <f t="shared" si="271"/>
        <v>-2.2370532190514183E-8</v>
      </c>
      <c r="M1148" s="54">
        <f t="shared" si="272"/>
        <v>2.3012908075246284E-20</v>
      </c>
      <c r="N1148" s="55">
        <f t="shared" si="273"/>
        <v>753.62463937170787</v>
      </c>
    </row>
    <row r="1149" spans="1:14">
      <c r="A1149" s="2">
        <v>1138</v>
      </c>
      <c r="B1149" s="2">
        <f t="shared" si="274"/>
        <v>1.1370000000000037E-3</v>
      </c>
      <c r="C1149" s="54">
        <f t="shared" ref="C1149:C1212" si="275">C1148+H1148*$B$7</f>
        <v>2.9632698766268965E-5</v>
      </c>
      <c r="D1149" s="54">
        <f t="shared" ref="D1149:D1212" si="276">D1148+$B$7*I1148</f>
        <v>7.5382582774229459E-4</v>
      </c>
      <c r="E1149" s="54">
        <f t="shared" ref="E1149:E1212" si="277">E1148+$B$7*L1148</f>
        <v>9.999993839453855E-5</v>
      </c>
      <c r="F1149" s="54">
        <f t="shared" ref="F1149:F1212" si="278">F1148+$B$7*J1148</f>
        <v>5.1435251493228478E-4</v>
      </c>
      <c r="G1149" s="2">
        <f t="shared" ref="G1149:G1212" si="279">G1148+K1148*$B$7</f>
        <v>3.3900700133619243E-5</v>
      </c>
      <c r="H1149" s="54">
        <f t="shared" ref="H1149:H1212" si="280">-$B$1*C1149*D1149+$B$2*F1149+$B$3*F1149</f>
        <v>-6.9073182277522294E-2</v>
      </c>
      <c r="I1149" s="62">
        <f t="shared" ref="I1149:I1212" si="281">(-1)*(C1149*D1149)+$B$6/$B$8</f>
        <v>0.66299548280525222</v>
      </c>
      <c r="J1149" s="54">
        <f t="shared" ref="J1149:J1212" si="282">$B$1*C1149*D1149-$B$2*F1149-$B$3*F1149</f>
        <v>6.9073182277522294E-2</v>
      </c>
      <c r="K1149" s="2">
        <f t="shared" ref="K1149:K1212" si="283">$B$3*F1149</f>
        <v>5.143525149322848E-2</v>
      </c>
      <c r="L1149" s="54">
        <f t="shared" ref="L1149:L1212" si="284">(-1)*(C1149*D1149)</f>
        <v>-2.2337893675720775E-8</v>
      </c>
      <c r="M1149" s="54">
        <f t="shared" ref="M1149:M1212" si="285">$B$9+($B$6*B1149)/$B$5</f>
        <v>2.3033153504889984E-20</v>
      </c>
      <c r="N1149" s="55">
        <f t="shared" ref="N1149:N1212" si="286">M1149/$B$8*100</f>
        <v>754.28763487685092</v>
      </c>
    </row>
    <row r="1150" spans="1:14">
      <c r="A1150" s="2">
        <v>1139</v>
      </c>
      <c r="B1150" s="2">
        <f t="shared" si="274"/>
        <v>1.1380000000000036E-3</v>
      </c>
      <c r="C1150" s="54">
        <f t="shared" si="275"/>
        <v>2.9563625583991444E-5</v>
      </c>
      <c r="D1150" s="54">
        <f t="shared" si="276"/>
        <v>7.5448882322509984E-4</v>
      </c>
      <c r="E1150" s="54">
        <f t="shared" si="277"/>
        <v>9.9999938372200651E-5</v>
      </c>
      <c r="F1150" s="54">
        <f t="shared" si="278"/>
        <v>5.144215881145623E-4</v>
      </c>
      <c r="G1150" s="2">
        <f t="shared" si="279"/>
        <v>3.3952135385112473E-5</v>
      </c>
      <c r="H1150" s="54">
        <f t="shared" si="280"/>
        <v>-6.8727774336962894E-2</v>
      </c>
      <c r="I1150" s="62">
        <f t="shared" si="281"/>
        <v>0.66299548283772081</v>
      </c>
      <c r="J1150" s="54">
        <f t="shared" si="282"/>
        <v>6.8727774336962894E-2</v>
      </c>
      <c r="K1150" s="2">
        <f t="shared" si="283"/>
        <v>5.144215881145623E-2</v>
      </c>
      <c r="L1150" s="54">
        <f t="shared" si="284"/>
        <v>-2.2305425077133159E-8</v>
      </c>
      <c r="M1150" s="54">
        <f t="shared" si="285"/>
        <v>2.3053398934533687E-20</v>
      </c>
      <c r="N1150" s="55">
        <f t="shared" si="286"/>
        <v>754.95063038199407</v>
      </c>
    </row>
    <row r="1151" spans="1:14">
      <c r="A1151" s="2">
        <v>1140</v>
      </c>
      <c r="B1151" s="2">
        <f t="shared" si="274"/>
        <v>1.1390000000000035E-3</v>
      </c>
      <c r="C1151" s="54">
        <f t="shared" si="275"/>
        <v>2.9494897809654481E-5</v>
      </c>
      <c r="D1151" s="54">
        <f t="shared" si="276"/>
        <v>7.5515181870793751E-4</v>
      </c>
      <c r="E1151" s="54">
        <f t="shared" si="277"/>
        <v>9.9999938349895224E-5</v>
      </c>
      <c r="F1151" s="54">
        <f t="shared" si="278"/>
        <v>5.1449031588889928E-4</v>
      </c>
      <c r="G1151" s="2">
        <f t="shared" si="279"/>
        <v>3.4003577543923926E-5</v>
      </c>
      <c r="H1151" s="54">
        <f t="shared" si="280"/>
        <v>-6.8384162468983642E-2</v>
      </c>
      <c r="I1151" s="62">
        <f t="shared" si="281"/>
        <v>0.66299548287002019</v>
      </c>
      <c r="J1151" s="54">
        <f t="shared" si="282"/>
        <v>6.8384162468983642E-2</v>
      </c>
      <c r="K1151" s="2">
        <f t="shared" si="283"/>
        <v>5.1449031588889929E-2</v>
      </c>
      <c r="L1151" s="54">
        <f t="shared" si="284"/>
        <v>-2.2273125723565342E-8</v>
      </c>
      <c r="M1151" s="54">
        <f t="shared" si="285"/>
        <v>2.3073644364177387E-20</v>
      </c>
      <c r="N1151" s="55">
        <f t="shared" si="286"/>
        <v>755.61362588713712</v>
      </c>
    </row>
    <row r="1152" spans="1:14">
      <c r="A1152" s="2">
        <v>1141</v>
      </c>
      <c r="B1152" s="2">
        <f t="shared" si="274"/>
        <v>1.1400000000000034E-3</v>
      </c>
      <c r="C1152" s="54">
        <f t="shared" si="275"/>
        <v>2.9426513647185497E-5</v>
      </c>
      <c r="D1152" s="54">
        <f t="shared" si="276"/>
        <v>7.5581481419080749E-4</v>
      </c>
      <c r="E1152" s="54">
        <f t="shared" si="277"/>
        <v>9.9999938327622093E-5</v>
      </c>
      <c r="F1152" s="54">
        <f t="shared" si="278"/>
        <v>5.1455870005136825E-4</v>
      </c>
      <c r="G1152" s="2">
        <f t="shared" si="279"/>
        <v>3.4055026575512819E-5</v>
      </c>
      <c r="H1152" s="54">
        <f t="shared" si="280"/>
        <v>-6.8042339429897208E-2</v>
      </c>
      <c r="I1152" s="62">
        <f t="shared" si="281"/>
        <v>0.66299548290215093</v>
      </c>
      <c r="J1152" s="54">
        <f t="shared" si="282"/>
        <v>6.8042339429897208E-2</v>
      </c>
      <c r="K1152" s="2">
        <f t="shared" si="283"/>
        <v>5.1455870005136822E-2</v>
      </c>
      <c r="L1152" s="54">
        <f t="shared" si="284"/>
        <v>-2.2240994944530766E-8</v>
      </c>
      <c r="M1152" s="54">
        <f t="shared" si="285"/>
        <v>2.309388979382109E-20</v>
      </c>
      <c r="N1152" s="55">
        <f t="shared" si="286"/>
        <v>756.27662139228028</v>
      </c>
    </row>
    <row r="1153" spans="1:14">
      <c r="A1153" s="2">
        <v>1142</v>
      </c>
      <c r="B1153" s="2">
        <f t="shared" si="274"/>
        <v>1.1410000000000033E-3</v>
      </c>
      <c r="C1153" s="54">
        <f t="shared" si="275"/>
        <v>2.9358471307755599E-5</v>
      </c>
      <c r="D1153" s="54">
        <f t="shared" si="276"/>
        <v>7.5647780967370967E-4</v>
      </c>
      <c r="E1153" s="54">
        <f t="shared" si="277"/>
        <v>9.9999938305381095E-5</v>
      </c>
      <c r="F1153" s="54">
        <f t="shared" si="278"/>
        <v>5.1462674239079816E-4</v>
      </c>
      <c r="G1153" s="2">
        <f t="shared" si="279"/>
        <v>3.4106482445517958E-5</v>
      </c>
      <c r="H1153" s="54">
        <f t="shared" si="280"/>
        <v>-6.7702297985354626E-2</v>
      </c>
      <c r="I1153" s="62">
        <f t="shared" si="281"/>
        <v>0.66299548293411381</v>
      </c>
      <c r="J1153" s="54">
        <f t="shared" si="282"/>
        <v>6.7702297985354626E-2</v>
      </c>
      <c r="K1153" s="2">
        <f t="shared" si="283"/>
        <v>5.1462674239079818E-2</v>
      </c>
      <c r="L1153" s="54">
        <f t="shared" si="284"/>
        <v>-2.2209032070259405E-8</v>
      </c>
      <c r="M1153" s="54">
        <f t="shared" si="285"/>
        <v>2.311413522346479E-20</v>
      </c>
      <c r="N1153" s="55">
        <f t="shared" si="286"/>
        <v>756.93961689742332</v>
      </c>
    </row>
    <row r="1154" spans="1:14">
      <c r="A1154" s="2">
        <v>1143</v>
      </c>
      <c r="B1154" s="2">
        <f t="shared" si="274"/>
        <v>1.1420000000000033E-3</v>
      </c>
      <c r="C1154" s="54">
        <f t="shared" si="275"/>
        <v>2.9290769009770243E-5</v>
      </c>
      <c r="D1154" s="54">
        <f t="shared" si="276"/>
        <v>7.5714080515664384E-4</v>
      </c>
      <c r="E1154" s="54">
        <f t="shared" si="277"/>
        <v>9.9999938283172068E-5</v>
      </c>
      <c r="F1154" s="54">
        <f t="shared" si="278"/>
        <v>5.1469444468878352E-4</v>
      </c>
      <c r="G1154" s="2">
        <f t="shared" si="279"/>
        <v>3.4157945119757038E-5</v>
      </c>
      <c r="H1154" s="54">
        <f t="shared" si="280"/>
        <v>-6.7364030910512074E-2</v>
      </c>
      <c r="I1154" s="62">
        <f t="shared" si="281"/>
        <v>0.66299548296590949</v>
      </c>
      <c r="J1154" s="54">
        <f t="shared" si="282"/>
        <v>6.7364030910512074E-2</v>
      </c>
      <c r="K1154" s="2">
        <f t="shared" si="283"/>
        <v>5.1469444468878349E-2</v>
      </c>
      <c r="L1154" s="54">
        <f t="shared" si="284"/>
        <v>-2.2177236431714713E-8</v>
      </c>
      <c r="M1154" s="54">
        <f t="shared" si="285"/>
        <v>2.3134380653108491E-20</v>
      </c>
      <c r="N1154" s="55">
        <f t="shared" si="286"/>
        <v>757.60261240256636</v>
      </c>
    </row>
    <row r="1155" spans="1:14">
      <c r="A1155" s="2">
        <v>1144</v>
      </c>
      <c r="B1155" s="2">
        <f t="shared" si="274"/>
        <v>1.1430000000000032E-3</v>
      </c>
      <c r="C1155" s="54">
        <f t="shared" si="275"/>
        <v>2.922340497885973E-5</v>
      </c>
      <c r="D1155" s="54">
        <f t="shared" si="276"/>
        <v>7.5780380063960977E-4</v>
      </c>
      <c r="E1155" s="54">
        <f t="shared" si="277"/>
        <v>9.9999938260994834E-5</v>
      </c>
      <c r="F1155" s="54">
        <f t="shared" si="278"/>
        <v>5.1476180871969405E-4</v>
      </c>
      <c r="G1155" s="2">
        <f t="shared" si="279"/>
        <v>3.4209414564225915E-5</v>
      </c>
      <c r="H1155" s="54">
        <f t="shared" si="280"/>
        <v>-6.7027530990195761E-2</v>
      </c>
      <c r="I1155" s="62">
        <f t="shared" si="281"/>
        <v>0.66299548299753852</v>
      </c>
      <c r="J1155" s="54">
        <f t="shared" si="282"/>
        <v>6.7027530990195761E-2</v>
      </c>
      <c r="K1155" s="2">
        <f t="shared" si="283"/>
        <v>5.1476180871969403E-2</v>
      </c>
      <c r="L1155" s="54">
        <f t="shared" si="284"/>
        <v>-2.21456073606104E-8</v>
      </c>
      <c r="M1155" s="54">
        <f t="shared" si="285"/>
        <v>2.3154626082752191E-20</v>
      </c>
      <c r="N1155" s="55">
        <f t="shared" si="286"/>
        <v>758.26560790770941</v>
      </c>
    </row>
    <row r="1156" spans="1:14">
      <c r="A1156" s="2">
        <v>1145</v>
      </c>
      <c r="B1156" s="2">
        <f t="shared" si="274"/>
        <v>1.1440000000000031E-3</v>
      </c>
      <c r="C1156" s="54">
        <f t="shared" si="275"/>
        <v>2.9156377447869536E-5</v>
      </c>
      <c r="D1156" s="54">
        <f t="shared" si="276"/>
        <v>7.5846679612260736E-4</v>
      </c>
      <c r="E1156" s="54">
        <f t="shared" si="277"/>
        <v>9.9999938238849232E-5</v>
      </c>
      <c r="F1156" s="54">
        <f t="shared" si="278"/>
        <v>5.148288362506842E-4</v>
      </c>
      <c r="G1156" s="2">
        <f t="shared" si="279"/>
        <v>3.4260890745097887E-5</v>
      </c>
      <c r="H1156" s="54">
        <f t="shared" si="280"/>
        <v>-6.6692791019065223E-2</v>
      </c>
      <c r="I1156" s="62">
        <f t="shared" si="281"/>
        <v>0.66299548302900169</v>
      </c>
      <c r="J1156" s="54">
        <f t="shared" si="282"/>
        <v>6.6692791019065223E-2</v>
      </c>
      <c r="K1156" s="2">
        <f t="shared" si="283"/>
        <v>5.1482883625068421E-2</v>
      </c>
      <c r="L1156" s="54">
        <f t="shared" si="284"/>
        <v>-2.2114144189427052E-8</v>
      </c>
      <c r="M1156" s="54">
        <f t="shared" si="285"/>
        <v>2.3174871512395891E-20</v>
      </c>
      <c r="N1156" s="55">
        <f t="shared" si="286"/>
        <v>758.92860341285257</v>
      </c>
    </row>
    <row r="1157" spans="1:14">
      <c r="A1157" s="2">
        <v>1146</v>
      </c>
      <c r="B1157" s="2">
        <f t="shared" si="274"/>
        <v>1.145000000000003E-3</v>
      </c>
      <c r="C1157" s="54">
        <f t="shared" si="275"/>
        <v>2.9089684656850472E-5</v>
      </c>
      <c r="D1157" s="54">
        <f t="shared" si="276"/>
        <v>7.5912979160563639E-4</v>
      </c>
      <c r="E1157" s="54">
        <f t="shared" si="277"/>
        <v>9.9999938216735086E-5</v>
      </c>
      <c r="F1157" s="54">
        <f t="shared" si="278"/>
        <v>5.1489552904170326E-4</v>
      </c>
      <c r="G1157" s="2">
        <f t="shared" si="279"/>
        <v>3.4312373628722958E-5</v>
      </c>
      <c r="H1157" s="54">
        <f t="shared" si="280"/>
        <v>-6.6359803801774767E-2</v>
      </c>
      <c r="I1157" s="62">
        <f t="shared" si="281"/>
        <v>0.66299548306029965</v>
      </c>
      <c r="J1157" s="54">
        <f t="shared" si="282"/>
        <v>6.6359803801774767E-2</v>
      </c>
      <c r="K1157" s="2">
        <f t="shared" si="283"/>
        <v>5.148955290417033E-2</v>
      </c>
      <c r="L1157" s="54">
        <f t="shared" si="284"/>
        <v>-2.2082846251428579E-8</v>
      </c>
      <c r="M1157" s="54">
        <f t="shared" si="285"/>
        <v>2.3195116942039591E-20</v>
      </c>
      <c r="N1157" s="55">
        <f t="shared" si="286"/>
        <v>759.59159891799561</v>
      </c>
    </row>
    <row r="1158" spans="1:14">
      <c r="A1158" s="2">
        <v>1147</v>
      </c>
      <c r="B1158" s="2">
        <f t="shared" si="274"/>
        <v>1.1460000000000029E-3</v>
      </c>
      <c r="C1158" s="54">
        <f t="shared" si="275"/>
        <v>2.9023324853048697E-5</v>
      </c>
      <c r="D1158" s="54">
        <f t="shared" si="276"/>
        <v>7.5979278708869665E-4</v>
      </c>
      <c r="E1158" s="54">
        <f t="shared" si="277"/>
        <v>9.9999938194652246E-5</v>
      </c>
      <c r="F1158" s="54">
        <f t="shared" si="278"/>
        <v>5.1496188884550499E-4</v>
      </c>
      <c r="G1158" s="2">
        <f t="shared" si="279"/>
        <v>3.436386318162713E-5</v>
      </c>
      <c r="H1158" s="54">
        <f t="shared" si="280"/>
        <v>-6.6028562153133533E-2</v>
      </c>
      <c r="I1158" s="62">
        <f t="shared" si="281"/>
        <v>0.66299548309143297</v>
      </c>
      <c r="J1158" s="54">
        <f t="shared" si="282"/>
        <v>6.6028562153133533E-2</v>
      </c>
      <c r="K1158" s="2">
        <f t="shared" si="283"/>
        <v>5.1496188884550501E-2</v>
      </c>
      <c r="L1158" s="54">
        <f t="shared" si="284"/>
        <v>-2.2051712880678507E-8</v>
      </c>
      <c r="M1158" s="54">
        <f t="shared" si="285"/>
        <v>2.3215362371683294E-20</v>
      </c>
      <c r="N1158" s="55">
        <f t="shared" si="286"/>
        <v>760.25459442313877</v>
      </c>
    </row>
    <row r="1159" spans="1:14">
      <c r="A1159" s="2">
        <v>1148</v>
      </c>
      <c r="B1159" s="2">
        <f t="shared" si="274"/>
        <v>1.1470000000000028E-3</v>
      </c>
      <c r="C1159" s="54">
        <f t="shared" si="275"/>
        <v>2.8957296290895563E-5</v>
      </c>
      <c r="D1159" s="54">
        <f t="shared" si="276"/>
        <v>7.6045578257178813E-4</v>
      </c>
      <c r="E1159" s="54">
        <f t="shared" si="277"/>
        <v>9.9999938172600536E-5</v>
      </c>
      <c r="F1159" s="54">
        <f t="shared" si="278"/>
        <v>5.1502791740765813E-4</v>
      </c>
      <c r="G1159" s="2">
        <f t="shared" si="279"/>
        <v>3.4415359370511683E-5</v>
      </c>
      <c r="H1159" s="54">
        <f t="shared" si="280"/>
        <v>-6.5699058898263787E-2</v>
      </c>
      <c r="I1159" s="62">
        <f t="shared" si="281"/>
        <v>0.66299548312240242</v>
      </c>
      <c r="J1159" s="54">
        <f t="shared" si="282"/>
        <v>6.5699058898263787E-2</v>
      </c>
      <c r="K1159" s="2">
        <f t="shared" si="283"/>
        <v>5.1502791740765816E-2</v>
      </c>
      <c r="L1159" s="54">
        <f t="shared" si="284"/>
        <v>-2.2020743412056124E-8</v>
      </c>
      <c r="M1159" s="54">
        <f t="shared" si="285"/>
        <v>2.3235607801326994E-20</v>
      </c>
      <c r="N1159" s="55">
        <f t="shared" si="286"/>
        <v>760.91758992828181</v>
      </c>
    </row>
    <row r="1160" spans="1:14">
      <c r="A1160" s="2">
        <v>1149</v>
      </c>
      <c r="B1160" s="2">
        <f t="shared" si="274"/>
        <v>1.1480000000000028E-3</v>
      </c>
      <c r="C1160" s="54">
        <f t="shared" si="275"/>
        <v>2.8891597231997301E-5</v>
      </c>
      <c r="D1160" s="54">
        <f t="shared" si="276"/>
        <v>7.6111877805491051E-4</v>
      </c>
      <c r="E1160" s="54">
        <f t="shared" si="277"/>
        <v>9.9999938150579793E-5</v>
      </c>
      <c r="F1160" s="54">
        <f t="shared" si="278"/>
        <v>5.150936164665564E-4</v>
      </c>
      <c r="G1160" s="2">
        <f t="shared" si="279"/>
        <v>3.4466862162252451E-5</v>
      </c>
      <c r="H1160" s="54">
        <f t="shared" si="280"/>
        <v>-6.5371286872757312E-2</v>
      </c>
      <c r="I1160" s="62">
        <f t="shared" si="281"/>
        <v>0.66299548315320866</v>
      </c>
      <c r="J1160" s="54">
        <f t="shared" si="282"/>
        <v>6.5371286872757312E-2</v>
      </c>
      <c r="K1160" s="2">
        <f t="shared" si="283"/>
        <v>5.1509361646655642E-2</v>
      </c>
      <c r="L1160" s="54">
        <f t="shared" si="284"/>
        <v>-2.1989937181272419E-8</v>
      </c>
      <c r="M1160" s="54">
        <f t="shared" si="285"/>
        <v>2.3255853230970697E-20</v>
      </c>
      <c r="N1160" s="55">
        <f t="shared" si="286"/>
        <v>761.58058543342497</v>
      </c>
    </row>
    <row r="1161" spans="1:14">
      <c r="A1161" s="2">
        <v>1150</v>
      </c>
      <c r="B1161" s="2">
        <f t="shared" si="274"/>
        <v>1.1490000000000027E-3</v>
      </c>
      <c r="C1161" s="54">
        <f t="shared" si="275"/>
        <v>2.8826225945124543E-5</v>
      </c>
      <c r="D1161" s="54">
        <f t="shared" si="276"/>
        <v>7.6178177353806368E-4</v>
      </c>
      <c r="E1161" s="54">
        <f t="shared" si="277"/>
        <v>9.9999938128589856E-5</v>
      </c>
      <c r="F1161" s="54">
        <f t="shared" si="278"/>
        <v>5.1515898775342911E-4</v>
      </c>
      <c r="G1161" s="2">
        <f t="shared" si="279"/>
        <v>3.4518371523899106E-5</v>
      </c>
      <c r="H1161" s="54">
        <f t="shared" si="280"/>
        <v>-6.5045238922830456E-2</v>
      </c>
      <c r="I1161" s="62">
        <f t="shared" si="281"/>
        <v>0.66299548318385237</v>
      </c>
      <c r="J1161" s="54">
        <f t="shared" si="282"/>
        <v>6.5045238922830456E-2</v>
      </c>
      <c r="K1161" s="2">
        <f t="shared" si="283"/>
        <v>5.1515898775342912E-2</v>
      </c>
      <c r="L1161" s="54">
        <f t="shared" si="284"/>
        <v>-2.1959293524885922E-8</v>
      </c>
      <c r="M1161" s="54">
        <f t="shared" si="285"/>
        <v>2.3276098660614397E-20</v>
      </c>
      <c r="N1161" s="55">
        <f t="shared" si="286"/>
        <v>762.24358093856802</v>
      </c>
    </row>
    <row r="1162" spans="1:14">
      <c r="A1162" s="2">
        <v>1151</v>
      </c>
      <c r="B1162" s="2">
        <f t="shared" si="274"/>
        <v>1.1500000000000026E-3</v>
      </c>
      <c r="C1162" s="54">
        <f t="shared" si="275"/>
        <v>2.8761180706201713E-5</v>
      </c>
      <c r="D1162" s="54">
        <f t="shared" si="276"/>
        <v>7.6244476902124754E-4</v>
      </c>
      <c r="E1162" s="54">
        <f t="shared" si="277"/>
        <v>9.999993810663056E-5</v>
      </c>
      <c r="F1162" s="54">
        <f t="shared" si="278"/>
        <v>5.152240329923519E-4</v>
      </c>
      <c r="G1162" s="2">
        <f t="shared" si="279"/>
        <v>3.4569887422674449E-5</v>
      </c>
      <c r="H1162" s="54">
        <f t="shared" si="280"/>
        <v>-6.4720907905477687E-2</v>
      </c>
      <c r="I1162" s="62">
        <f t="shared" si="281"/>
        <v>0.6629954832143341</v>
      </c>
      <c r="J1162" s="54">
        <f t="shared" si="282"/>
        <v>6.4720907905477687E-2</v>
      </c>
      <c r="K1162" s="2">
        <f t="shared" si="283"/>
        <v>5.1522403299235194E-2</v>
      </c>
      <c r="L1162" s="54">
        <f t="shared" si="284"/>
        <v>-2.1928811780318326E-8</v>
      </c>
      <c r="M1162" s="54">
        <f t="shared" si="285"/>
        <v>2.3296344090258097E-20</v>
      </c>
      <c r="N1162" s="55">
        <f t="shared" si="286"/>
        <v>762.90657644371106</v>
      </c>
    </row>
    <row r="1163" spans="1:14">
      <c r="A1163" s="2">
        <v>1152</v>
      </c>
      <c r="B1163" s="2">
        <f t="shared" si="274"/>
        <v>1.1510000000000025E-3</v>
      </c>
      <c r="C1163" s="54">
        <f t="shared" si="275"/>
        <v>2.8696459798296233E-5</v>
      </c>
      <c r="D1163" s="54">
        <f t="shared" si="276"/>
        <v>7.6310776450446186E-4</v>
      </c>
      <c r="E1163" s="54">
        <f t="shared" si="277"/>
        <v>9.9999938084701745E-5</v>
      </c>
      <c r="F1163" s="54">
        <f t="shared" si="278"/>
        <v>5.1528875390025736E-4</v>
      </c>
      <c r="G1163" s="2">
        <f t="shared" si="279"/>
        <v>3.4621409825973687E-5</v>
      </c>
      <c r="H1163" s="54">
        <f t="shared" si="280"/>
        <v>-6.4398286688622797E-2</v>
      </c>
      <c r="I1163" s="62">
        <f t="shared" si="281"/>
        <v>0.66299548324465463</v>
      </c>
      <c r="J1163" s="54">
        <f t="shared" si="282"/>
        <v>6.4398286688622797E-2</v>
      </c>
      <c r="K1163" s="2">
        <f t="shared" si="283"/>
        <v>5.1528875390025736E-2</v>
      </c>
      <c r="L1163" s="54">
        <f t="shared" si="284"/>
        <v>-2.189849128587E-8</v>
      </c>
      <c r="M1163" s="54">
        <f t="shared" si="285"/>
        <v>2.33165895199018E-20</v>
      </c>
      <c r="N1163" s="55">
        <f t="shared" si="286"/>
        <v>763.56957194885422</v>
      </c>
    </row>
    <row r="1164" spans="1:14">
      <c r="A1164" s="2">
        <v>1153</v>
      </c>
      <c r="B1164" s="2">
        <f t="shared" si="274"/>
        <v>1.1520000000000024E-3</v>
      </c>
      <c r="C1164" s="54">
        <f t="shared" si="275"/>
        <v>2.8632061511607612E-5</v>
      </c>
      <c r="D1164" s="54">
        <f t="shared" si="276"/>
        <v>7.6377075998770654E-4</v>
      </c>
      <c r="E1164" s="54">
        <f t="shared" si="277"/>
        <v>9.999993806280326E-5</v>
      </c>
      <c r="F1164" s="54">
        <f t="shared" si="278"/>
        <v>5.1535315218694596E-4</v>
      </c>
      <c r="G1164" s="2">
        <f t="shared" si="279"/>
        <v>3.4672938701363713E-5</v>
      </c>
      <c r="H1164" s="54">
        <f t="shared" si="280"/>
        <v>-6.4077368151269271E-2</v>
      </c>
      <c r="I1164" s="62">
        <f t="shared" si="281"/>
        <v>0.6629954832748145</v>
      </c>
      <c r="J1164" s="54">
        <f t="shared" si="282"/>
        <v>6.4077368151269271E-2</v>
      </c>
      <c r="K1164" s="2">
        <f t="shared" si="283"/>
        <v>5.1535315218694595E-2</v>
      </c>
      <c r="L1164" s="54">
        <f t="shared" si="284"/>
        <v>-2.1868331380735308E-8</v>
      </c>
      <c r="M1164" s="54">
        <f t="shared" si="285"/>
        <v>2.3336834949545501E-20</v>
      </c>
      <c r="N1164" s="55">
        <f t="shared" si="286"/>
        <v>764.23256745399738</v>
      </c>
    </row>
    <row r="1165" spans="1:14">
      <c r="A1165" s="2">
        <v>1154</v>
      </c>
      <c r="B1165" s="2">
        <f t="shared" si="274"/>
        <v>1.1530000000000023E-3</v>
      </c>
      <c r="C1165" s="54">
        <f t="shared" si="275"/>
        <v>2.8567984143456344E-5</v>
      </c>
      <c r="D1165" s="54">
        <f t="shared" si="276"/>
        <v>7.6443375547098136E-4</v>
      </c>
      <c r="E1165" s="54">
        <f t="shared" si="277"/>
        <v>9.9999938040934929E-5</v>
      </c>
      <c r="F1165" s="54">
        <f t="shared" si="278"/>
        <v>5.1541722955509726E-4</v>
      </c>
      <c r="G1165" s="2">
        <f t="shared" si="279"/>
        <v>3.472447401658241E-5</v>
      </c>
      <c r="H1165" s="54">
        <f t="shared" si="280"/>
        <v>-6.3758145183648626E-2</v>
      </c>
      <c r="I1165" s="62">
        <f t="shared" si="281"/>
        <v>0.6629954833048145</v>
      </c>
      <c r="J1165" s="54">
        <f t="shared" si="282"/>
        <v>6.3758145183648626E-2</v>
      </c>
      <c r="K1165" s="2">
        <f t="shared" si="283"/>
        <v>5.1541722955509725E-2</v>
      </c>
      <c r="L1165" s="54">
        <f t="shared" si="284"/>
        <v>-2.183833140501778E-8</v>
      </c>
      <c r="M1165" s="54">
        <f t="shared" si="285"/>
        <v>2.3357080379189201E-20</v>
      </c>
      <c r="N1165" s="55">
        <f t="shared" si="286"/>
        <v>764.89556295914042</v>
      </c>
    </row>
    <row r="1166" spans="1:14">
      <c r="A1166" s="2">
        <v>1155</v>
      </c>
      <c r="B1166" s="2">
        <f t="shared" si="274"/>
        <v>1.1540000000000022E-3</v>
      </c>
      <c r="C1166" s="54">
        <f t="shared" si="275"/>
        <v>2.8504225998272695E-5</v>
      </c>
      <c r="D1166" s="54">
        <f t="shared" si="276"/>
        <v>7.6509675095428622E-4</v>
      </c>
      <c r="E1166" s="54">
        <f t="shared" si="277"/>
        <v>9.9999938019096604E-5</v>
      </c>
      <c r="F1166" s="54">
        <f t="shared" si="278"/>
        <v>5.1548098770028096E-4</v>
      </c>
      <c r="G1166" s="2">
        <f t="shared" si="279"/>
        <v>3.4776015739537922E-5</v>
      </c>
      <c r="H1166" s="54">
        <f t="shared" si="280"/>
        <v>-6.3440610687367047E-2</v>
      </c>
      <c r="I1166" s="62">
        <f t="shared" si="281"/>
        <v>0.66299548333465519</v>
      </c>
      <c r="J1166" s="54">
        <f t="shared" si="282"/>
        <v>6.3440610687367047E-2</v>
      </c>
      <c r="K1166" s="2">
        <f t="shared" si="283"/>
        <v>5.1548098770028097E-2</v>
      </c>
      <c r="L1166" s="54">
        <f t="shared" si="284"/>
        <v>-2.1808490699745134E-8</v>
      </c>
      <c r="M1166" s="54">
        <f t="shared" si="285"/>
        <v>2.3377325808832901E-20</v>
      </c>
      <c r="N1166" s="55">
        <f t="shared" si="286"/>
        <v>765.55855846428346</v>
      </c>
    </row>
    <row r="1167" spans="1:14">
      <c r="A1167" s="2">
        <v>1156</v>
      </c>
      <c r="B1167" s="2">
        <f t="shared" si="274"/>
        <v>1.1550000000000022E-3</v>
      </c>
      <c r="C1167" s="54">
        <f t="shared" si="275"/>
        <v>2.8440785387585329E-5</v>
      </c>
      <c r="D1167" s="54">
        <f t="shared" si="276"/>
        <v>7.6575974643762089E-4</v>
      </c>
      <c r="E1167" s="54">
        <f t="shared" si="277"/>
        <v>9.9999937997288107E-5</v>
      </c>
      <c r="F1167" s="54">
        <f t="shared" si="278"/>
        <v>5.1554442831096834E-4</v>
      </c>
      <c r="G1167" s="2">
        <f t="shared" si="279"/>
        <v>3.4827563838307949E-5</v>
      </c>
      <c r="H1167" s="54">
        <f t="shared" si="280"/>
        <v>-6.3124757575550833E-2</v>
      </c>
      <c r="I1167" s="62">
        <f t="shared" si="281"/>
        <v>0.66299548336433722</v>
      </c>
      <c r="J1167" s="54">
        <f t="shared" si="282"/>
        <v>6.3124757575550833E-2</v>
      </c>
      <c r="K1167" s="2">
        <f t="shared" si="283"/>
        <v>5.1554442831096836E-2</v>
      </c>
      <c r="L1167" s="54">
        <f t="shared" si="284"/>
        <v>-2.1778808606884136E-8</v>
      </c>
      <c r="M1167" s="54">
        <f t="shared" si="285"/>
        <v>2.3397571238476601E-20</v>
      </c>
      <c r="N1167" s="55">
        <f t="shared" si="286"/>
        <v>766.22155396942651</v>
      </c>
    </row>
    <row r="1168" spans="1:14">
      <c r="A1168" s="2">
        <v>1157</v>
      </c>
      <c r="B1168" s="2">
        <f t="shared" si="274"/>
        <v>1.1560000000000021E-3</v>
      </c>
      <c r="C1168" s="54">
        <f t="shared" si="275"/>
        <v>2.8377660630009779E-5</v>
      </c>
      <c r="D1168" s="54">
        <f t="shared" si="276"/>
        <v>7.6642274192098526E-4</v>
      </c>
      <c r="E1168" s="54">
        <f t="shared" si="277"/>
        <v>9.9999937975509305E-5</v>
      </c>
      <c r="F1168" s="54">
        <f t="shared" si="278"/>
        <v>5.1560755306854394E-4</v>
      </c>
      <c r="G1168" s="2">
        <f t="shared" si="279"/>
        <v>3.4879118281139043E-5</v>
      </c>
      <c r="H1168" s="54">
        <f t="shared" si="280"/>
        <v>-6.2810578772989706E-2</v>
      </c>
      <c r="I1168" s="62">
        <f t="shared" si="281"/>
        <v>0.66299548339386138</v>
      </c>
      <c r="J1168" s="54">
        <f t="shared" si="282"/>
        <v>6.2810578772989706E-2</v>
      </c>
      <c r="K1168" s="2">
        <f t="shared" si="283"/>
        <v>5.1560755306854396E-2</v>
      </c>
      <c r="L1168" s="54">
        <f t="shared" si="284"/>
        <v>-2.1749284469355289E-8</v>
      </c>
      <c r="M1168" s="54">
        <f t="shared" si="285"/>
        <v>2.3417816668120301E-20</v>
      </c>
      <c r="N1168" s="55">
        <f t="shared" si="286"/>
        <v>766.88454947456967</v>
      </c>
    </row>
    <row r="1169" spans="1:14">
      <c r="A1169" s="2">
        <v>1158</v>
      </c>
      <c r="B1169" s="2">
        <f t="shared" si="274"/>
        <v>1.157000000000002E-3</v>
      </c>
      <c r="C1169" s="54">
        <f t="shared" si="275"/>
        <v>2.8314850051236788E-5</v>
      </c>
      <c r="D1169" s="54">
        <f t="shared" si="276"/>
        <v>7.6708573740437913E-4</v>
      </c>
      <c r="E1169" s="54">
        <f t="shared" si="277"/>
        <v>9.9999937953760019E-5</v>
      </c>
      <c r="F1169" s="54">
        <f t="shared" si="278"/>
        <v>5.1567036364731688E-4</v>
      </c>
      <c r="G1169" s="2">
        <f t="shared" si="279"/>
        <v>3.49306790364459E-5</v>
      </c>
      <c r="H1169" s="54">
        <f t="shared" si="280"/>
        <v>-6.2498067216278888E-2</v>
      </c>
      <c r="I1169" s="62">
        <f t="shared" si="281"/>
        <v>0.66299548342322823</v>
      </c>
      <c r="J1169" s="54">
        <f t="shared" si="282"/>
        <v>6.2498067216278888E-2</v>
      </c>
      <c r="K1169" s="2">
        <f t="shared" si="283"/>
        <v>5.1567036364731686E-2</v>
      </c>
      <c r="L1169" s="54">
        <f t="shared" si="284"/>
        <v>-2.1719917631047393E-8</v>
      </c>
      <c r="M1169" s="54">
        <f t="shared" si="285"/>
        <v>2.3438062097764004E-20</v>
      </c>
      <c r="N1169" s="55">
        <f t="shared" si="286"/>
        <v>767.54754497971271</v>
      </c>
    </row>
    <row r="1170" spans="1:14">
      <c r="A1170" s="2">
        <v>1159</v>
      </c>
      <c r="B1170" s="2">
        <f t="shared" si="274"/>
        <v>1.1580000000000019E-3</v>
      </c>
      <c r="C1170" s="54">
        <f t="shared" si="275"/>
        <v>2.8252351984020509E-5</v>
      </c>
      <c r="D1170" s="54">
        <f t="shared" si="276"/>
        <v>7.6774873288780238E-4</v>
      </c>
      <c r="E1170" s="54">
        <f t="shared" si="277"/>
        <v>9.9999937932040102E-5</v>
      </c>
      <c r="F1170" s="54">
        <f t="shared" si="278"/>
        <v>5.1573286171453315E-4</v>
      </c>
      <c r="G1170" s="2">
        <f t="shared" si="279"/>
        <v>3.4982246072810631E-5</v>
      </c>
      <c r="H1170" s="54">
        <f t="shared" si="280"/>
        <v>-6.2187215853959414E-2</v>
      </c>
      <c r="I1170" s="62">
        <f t="shared" si="281"/>
        <v>0.66299548345243842</v>
      </c>
      <c r="J1170" s="54">
        <f t="shared" si="282"/>
        <v>6.2187215853959414E-2</v>
      </c>
      <c r="K1170" s="2">
        <f t="shared" si="283"/>
        <v>5.1573286171453313E-2</v>
      </c>
      <c r="L1170" s="54">
        <f t="shared" si="284"/>
        <v>-2.1690707436831935E-8</v>
      </c>
      <c r="M1170" s="54">
        <f t="shared" si="285"/>
        <v>2.3458307527407704E-20</v>
      </c>
      <c r="N1170" s="55">
        <f t="shared" si="286"/>
        <v>768.21054048485587</v>
      </c>
    </row>
    <row r="1171" spans="1:14">
      <c r="A1171" s="2">
        <v>1160</v>
      </c>
      <c r="B1171" s="2">
        <f t="shared" si="274"/>
        <v>1.1590000000000018E-3</v>
      </c>
      <c r="C1171" s="54">
        <f t="shared" si="275"/>
        <v>2.8190164768166551E-5</v>
      </c>
      <c r="D1171" s="54">
        <f t="shared" si="276"/>
        <v>7.6841172837125479E-4</v>
      </c>
      <c r="E1171" s="54">
        <f t="shared" si="277"/>
        <v>9.9999937910349391E-5</v>
      </c>
      <c r="F1171" s="54">
        <f t="shared" si="278"/>
        <v>5.1579504893038708E-4</v>
      </c>
      <c r="G1171" s="2">
        <f t="shared" si="279"/>
        <v>3.5033819358982086E-5</v>
      </c>
      <c r="H1171" s="54">
        <f t="shared" si="280"/>
        <v>-6.1878017646656999E-2</v>
      </c>
      <c r="I1171" s="62">
        <f t="shared" si="281"/>
        <v>0.66299548348149262</v>
      </c>
      <c r="J1171" s="54">
        <f t="shared" si="282"/>
        <v>6.1878017646656999E-2</v>
      </c>
      <c r="K1171" s="2">
        <f t="shared" si="283"/>
        <v>5.1579504893038711E-2</v>
      </c>
      <c r="L1171" s="54">
        <f t="shared" si="284"/>
        <v>-2.1661653232577312E-8</v>
      </c>
      <c r="M1171" s="54">
        <f t="shared" si="285"/>
        <v>2.3478552957051407E-20</v>
      </c>
      <c r="N1171" s="55">
        <f t="shared" si="286"/>
        <v>768.87353598999891</v>
      </c>
    </row>
    <row r="1172" spans="1:14">
      <c r="A1172" s="2">
        <v>1161</v>
      </c>
      <c r="B1172" s="2">
        <f t="shared" si="274"/>
        <v>1.1600000000000017E-3</v>
      </c>
      <c r="C1172" s="54">
        <f t="shared" si="275"/>
        <v>2.8128286750519894E-5</v>
      </c>
      <c r="D1172" s="54">
        <f t="shared" si="276"/>
        <v>7.6907472385473626E-4</v>
      </c>
      <c r="E1172" s="54">
        <f t="shared" si="277"/>
        <v>9.9999937888687736E-5</v>
      </c>
      <c r="F1172" s="54">
        <f t="shared" si="278"/>
        <v>5.1585692694803371E-4</v>
      </c>
      <c r="G1172" s="2">
        <f t="shared" si="279"/>
        <v>3.5085398863875122E-5</v>
      </c>
      <c r="H1172" s="54">
        <f t="shared" si="280"/>
        <v>-6.1570465567219151E-2</v>
      </c>
      <c r="I1172" s="62">
        <f t="shared" si="281"/>
        <v>0.6629954835103915</v>
      </c>
      <c r="J1172" s="54">
        <f t="shared" si="282"/>
        <v>6.1570465567219151E-2</v>
      </c>
      <c r="K1172" s="2">
        <f t="shared" si="283"/>
        <v>5.158569269480337E-2</v>
      </c>
      <c r="L1172" s="54">
        <f t="shared" si="284"/>
        <v>-2.1632754365162925E-8</v>
      </c>
      <c r="M1172" s="54">
        <f t="shared" si="285"/>
        <v>2.3498798386695107E-20</v>
      </c>
      <c r="N1172" s="55">
        <f t="shared" si="286"/>
        <v>769.53653149514207</v>
      </c>
    </row>
    <row r="1173" spans="1:14">
      <c r="A1173" s="2">
        <v>1162</v>
      </c>
      <c r="B1173" s="2">
        <f t="shared" si="274"/>
        <v>1.1610000000000017E-3</v>
      </c>
      <c r="C1173" s="54">
        <f t="shared" si="275"/>
        <v>2.8066716284952675E-5</v>
      </c>
      <c r="D1173" s="54">
        <f t="shared" si="276"/>
        <v>7.6973771933824668E-4</v>
      </c>
      <c r="E1173" s="54">
        <f t="shared" si="277"/>
        <v>9.9999937867054976E-5</v>
      </c>
      <c r="F1173" s="54">
        <f t="shared" si="278"/>
        <v>5.1591849741360095E-4</v>
      </c>
      <c r="G1173" s="2">
        <f t="shared" si="279"/>
        <v>3.5136984556569929E-5</v>
      </c>
      <c r="H1173" s="54">
        <f t="shared" si="280"/>
        <v>-6.1264552600850689E-2</v>
      </c>
      <c r="I1173" s="62">
        <f t="shared" si="281"/>
        <v>0.66299548353913573</v>
      </c>
      <c r="J1173" s="54">
        <f t="shared" si="282"/>
        <v>6.1264552600850689E-2</v>
      </c>
      <c r="K1173" s="2">
        <f t="shared" si="283"/>
        <v>5.1591849741360093E-2</v>
      </c>
      <c r="L1173" s="54">
        <f t="shared" si="284"/>
        <v>-2.1604010182493099E-8</v>
      </c>
      <c r="M1173" s="54">
        <f t="shared" si="285"/>
        <v>2.3519043816338807E-20</v>
      </c>
      <c r="N1173" s="55">
        <f t="shared" si="286"/>
        <v>770.199527000285</v>
      </c>
    </row>
    <row r="1174" spans="1:14">
      <c r="A1174" s="2">
        <v>1163</v>
      </c>
      <c r="B1174" s="2">
        <f t="shared" si="274"/>
        <v>1.1620000000000016E-3</v>
      </c>
      <c r="C1174" s="54">
        <f t="shared" si="275"/>
        <v>2.8005451732351826E-5</v>
      </c>
      <c r="D1174" s="54">
        <f t="shared" si="276"/>
        <v>7.7040071482178583E-4</v>
      </c>
      <c r="E1174" s="54">
        <f t="shared" si="277"/>
        <v>9.999993784545096E-5</v>
      </c>
      <c r="F1174" s="54">
        <f t="shared" si="278"/>
        <v>5.1597976196620179E-4</v>
      </c>
      <c r="G1174" s="2">
        <f t="shared" si="279"/>
        <v>3.5188576406311288E-5</v>
      </c>
      <c r="H1174" s="54">
        <f t="shared" si="280"/>
        <v>-6.0960271745248124E-2</v>
      </c>
      <c r="I1174" s="62">
        <f t="shared" si="281"/>
        <v>0.66299548356772586</v>
      </c>
      <c r="J1174" s="54">
        <f t="shared" si="282"/>
        <v>6.0960271745248124E-2</v>
      </c>
      <c r="K1174" s="2">
        <f t="shared" si="283"/>
        <v>5.1597976196620182E-2</v>
      </c>
      <c r="L1174" s="54">
        <f t="shared" si="284"/>
        <v>-2.1575420033510868E-8</v>
      </c>
      <c r="M1174" s="54">
        <f t="shared" si="285"/>
        <v>2.353928924598251E-20</v>
      </c>
      <c r="N1174" s="55">
        <f t="shared" si="286"/>
        <v>770.86252250542827</v>
      </c>
    </row>
    <row r="1175" spans="1:14">
      <c r="A1175" s="2">
        <v>1164</v>
      </c>
      <c r="B1175" s="2">
        <f t="shared" si="274"/>
        <v>1.1630000000000015E-3</v>
      </c>
      <c r="C1175" s="54">
        <f t="shared" si="275"/>
        <v>2.7944491460606578E-5</v>
      </c>
      <c r="D1175" s="54">
        <f t="shared" si="276"/>
        <v>7.710637103053536E-4</v>
      </c>
      <c r="E1175" s="54">
        <f t="shared" si="277"/>
        <v>9.999993782387554E-5</v>
      </c>
      <c r="F1175" s="54">
        <f t="shared" si="278"/>
        <v>5.1604072223794702E-4</v>
      </c>
      <c r="G1175" s="2">
        <f t="shared" si="279"/>
        <v>3.5240174382507906E-5</v>
      </c>
      <c r="H1175" s="54">
        <f t="shared" si="280"/>
        <v>-6.0657616010731684E-2</v>
      </c>
      <c r="I1175" s="62">
        <f t="shared" si="281"/>
        <v>0.66299548359616256</v>
      </c>
      <c r="J1175" s="54">
        <f t="shared" si="282"/>
        <v>6.0657616010731684E-2</v>
      </c>
      <c r="K1175" s="2">
        <f t="shared" si="283"/>
        <v>5.1604072223794699E-2</v>
      </c>
      <c r="L1175" s="54">
        <f t="shared" si="284"/>
        <v>-2.1546983268211579E-8</v>
      </c>
      <c r="M1175" s="54">
        <f t="shared" si="285"/>
        <v>2.3559534675626211E-20</v>
      </c>
      <c r="N1175" s="55">
        <f t="shared" si="286"/>
        <v>771.52551801057132</v>
      </c>
    </row>
    <row r="1176" spans="1:14">
      <c r="A1176" s="2">
        <v>1165</v>
      </c>
      <c r="B1176" s="2">
        <f t="shared" si="274"/>
        <v>1.1640000000000014E-3</v>
      </c>
      <c r="C1176" s="54">
        <f t="shared" si="275"/>
        <v>2.7883833844595846E-5</v>
      </c>
      <c r="D1176" s="54">
        <f t="shared" si="276"/>
        <v>7.7172670578894978E-4</v>
      </c>
      <c r="E1176" s="54">
        <f t="shared" si="277"/>
        <v>9.9999937802328553E-5</v>
      </c>
      <c r="F1176" s="54">
        <f t="shared" si="278"/>
        <v>5.1610137985395779E-4</v>
      </c>
      <c r="G1176" s="2">
        <f t="shared" si="279"/>
        <v>3.5291778454731704E-5</v>
      </c>
      <c r="H1176" s="54">
        <f t="shared" si="280"/>
        <v>-6.0356578420376464E-2</v>
      </c>
      <c r="I1176" s="62">
        <f t="shared" si="281"/>
        <v>0.6629954836244466</v>
      </c>
      <c r="J1176" s="54">
        <f t="shared" si="282"/>
        <v>6.0356578420376464E-2</v>
      </c>
      <c r="K1176" s="2">
        <f t="shared" si="283"/>
        <v>5.1610137985395779E-2</v>
      </c>
      <c r="L1176" s="54">
        <f t="shared" si="284"/>
        <v>-2.1518699237656377E-8</v>
      </c>
      <c r="M1176" s="54">
        <f t="shared" si="285"/>
        <v>2.3579780105269914E-20</v>
      </c>
      <c r="N1176" s="55">
        <f t="shared" si="286"/>
        <v>772.18851351571448</v>
      </c>
    </row>
    <row r="1177" spans="1:14">
      <c r="A1177" s="2">
        <v>1166</v>
      </c>
      <c r="B1177" s="2">
        <f t="shared" si="274"/>
        <v>1.1650000000000013E-3</v>
      </c>
      <c r="C1177" s="54">
        <f t="shared" si="275"/>
        <v>2.7823477266175471E-5</v>
      </c>
      <c r="D1177" s="54">
        <f t="shared" si="276"/>
        <v>7.7238970127257425E-4</v>
      </c>
      <c r="E1177" s="54">
        <f t="shared" si="277"/>
        <v>9.999993778080985E-5</v>
      </c>
      <c r="F1177" s="54">
        <f t="shared" si="278"/>
        <v>5.1616173643237819E-4</v>
      </c>
      <c r="G1177" s="2">
        <f t="shared" si="279"/>
        <v>3.5343388592717097E-5</v>
      </c>
      <c r="H1177" s="54">
        <f t="shared" si="280"/>
        <v>-6.0057152010141897E-2</v>
      </c>
      <c r="I1177" s="62">
        <f t="shared" si="281"/>
        <v>0.66299548365257854</v>
      </c>
      <c r="J1177" s="54">
        <f t="shared" si="282"/>
        <v>6.0057152010141897E-2</v>
      </c>
      <c r="K1177" s="2">
        <f t="shared" si="283"/>
        <v>5.1616173643237818E-2</v>
      </c>
      <c r="L1177" s="54">
        <f t="shared" si="284"/>
        <v>-2.1490567293985533E-8</v>
      </c>
      <c r="M1177" s="54">
        <f t="shared" si="285"/>
        <v>2.3600025534913611E-20</v>
      </c>
      <c r="N1177" s="55">
        <f t="shared" si="286"/>
        <v>772.85150902085752</v>
      </c>
    </row>
    <row r="1178" spans="1:14">
      <c r="A1178" s="2">
        <v>1167</v>
      </c>
      <c r="B1178" s="2">
        <f t="shared" si="274"/>
        <v>1.1660000000000012E-3</v>
      </c>
      <c r="C1178" s="54">
        <f t="shared" si="275"/>
        <v>2.7763420114165331E-5</v>
      </c>
      <c r="D1178" s="54">
        <f t="shared" si="276"/>
        <v>7.7305269675622681E-4</v>
      </c>
      <c r="E1178" s="54">
        <f t="shared" si="277"/>
        <v>9.9999937759319283E-5</v>
      </c>
      <c r="F1178" s="54">
        <f t="shared" si="278"/>
        <v>5.1622179358438828E-4</v>
      </c>
      <c r="G1178" s="2">
        <f t="shared" si="279"/>
        <v>3.5395004766360337E-5</v>
      </c>
      <c r="H1178" s="54">
        <f t="shared" si="280"/>
        <v>-5.9759329828999293E-2</v>
      </c>
      <c r="I1178" s="62">
        <f t="shared" si="281"/>
        <v>0.66299548368055905</v>
      </c>
      <c r="J1178" s="54">
        <f t="shared" si="282"/>
        <v>5.9759329828999293E-2</v>
      </c>
      <c r="K1178" s="2">
        <f t="shared" si="283"/>
        <v>5.1622179358438831E-2</v>
      </c>
      <c r="L1178" s="54">
        <f t="shared" si="284"/>
        <v>-2.1462586790431581E-8</v>
      </c>
      <c r="M1178" s="54">
        <f t="shared" si="285"/>
        <v>2.3620270964557311E-20</v>
      </c>
      <c r="N1178" s="55">
        <f t="shared" si="286"/>
        <v>773.51450452600045</v>
      </c>
    </row>
    <row r="1179" spans="1:14">
      <c r="A1179" s="2">
        <v>1168</v>
      </c>
      <c r="B1179" s="2">
        <f t="shared" si="274"/>
        <v>1.1670000000000012E-3</v>
      </c>
      <c r="C1179" s="54">
        <f t="shared" si="275"/>
        <v>2.7703660784336332E-5</v>
      </c>
      <c r="D1179" s="54">
        <f t="shared" si="276"/>
        <v>7.7371569223990734E-4</v>
      </c>
      <c r="E1179" s="54">
        <f t="shared" si="277"/>
        <v>9.9999937737856701E-5</v>
      </c>
      <c r="F1179" s="54">
        <f t="shared" si="278"/>
        <v>5.1628155291421729E-4</v>
      </c>
      <c r="G1179" s="2">
        <f t="shared" si="279"/>
        <v>3.5446626945718775E-5</v>
      </c>
      <c r="H1179" s="54">
        <f t="shared" si="280"/>
        <v>-5.9463104939058403E-2</v>
      </c>
      <c r="I1179" s="62">
        <f t="shared" si="281"/>
        <v>0.66299548370838879</v>
      </c>
      <c r="J1179" s="54">
        <f t="shared" si="282"/>
        <v>5.9463104939058403E-2</v>
      </c>
      <c r="K1179" s="2">
        <f t="shared" si="283"/>
        <v>5.1628155291421729E-2</v>
      </c>
      <c r="L1179" s="54">
        <f t="shared" si="284"/>
        <v>-2.143475708133236E-8</v>
      </c>
      <c r="M1179" s="54">
        <f t="shared" si="285"/>
        <v>2.3640516394201011E-20</v>
      </c>
      <c r="N1179" s="55">
        <f t="shared" si="286"/>
        <v>774.17750003114361</v>
      </c>
    </row>
    <row r="1180" spans="1:14">
      <c r="A1180" s="2">
        <v>1169</v>
      </c>
      <c r="B1180" s="2">
        <f t="shared" si="274"/>
        <v>1.1680000000000011E-3</v>
      </c>
      <c r="C1180" s="54">
        <f t="shared" si="275"/>
        <v>2.7644197679397274E-5</v>
      </c>
      <c r="D1180" s="54">
        <f t="shared" si="276"/>
        <v>7.7437868772361573E-4</v>
      </c>
      <c r="E1180" s="54">
        <f t="shared" si="277"/>
        <v>9.9999937716421943E-5</v>
      </c>
      <c r="F1180" s="54">
        <f t="shared" si="278"/>
        <v>5.1634101601915629E-4</v>
      </c>
      <c r="G1180" s="2">
        <f t="shared" si="279"/>
        <v>3.5498255101010199E-5</v>
      </c>
      <c r="H1180" s="54">
        <f t="shared" si="280"/>
        <v>-5.9168470415691968E-2</v>
      </c>
      <c r="I1180" s="62">
        <f t="shared" si="281"/>
        <v>0.66299548373606831</v>
      </c>
      <c r="J1180" s="54">
        <f t="shared" si="282"/>
        <v>5.9168470415691968E-2</v>
      </c>
      <c r="K1180" s="2">
        <f t="shared" si="283"/>
        <v>5.163410160191563E-2</v>
      </c>
      <c r="L1180" s="54">
        <f t="shared" si="284"/>
        <v>-2.1407077522143884E-8</v>
      </c>
      <c r="M1180" s="54">
        <f t="shared" si="285"/>
        <v>2.3660761823844714E-20</v>
      </c>
      <c r="N1180" s="55">
        <f t="shared" si="286"/>
        <v>774.84049553628665</v>
      </c>
    </row>
    <row r="1181" spans="1:14">
      <c r="A1181" s="2">
        <v>1170</v>
      </c>
      <c r="B1181" s="2">
        <f t="shared" si="274"/>
        <v>1.169000000000001E-3</v>
      </c>
      <c r="C1181" s="54">
        <f t="shared" si="275"/>
        <v>2.7585029208981582E-5</v>
      </c>
      <c r="D1181" s="54">
        <f t="shared" si="276"/>
        <v>7.7504168320735177E-4</v>
      </c>
      <c r="E1181" s="54">
        <f t="shared" si="277"/>
        <v>9.9999937695014859E-5</v>
      </c>
      <c r="F1181" s="54">
        <f t="shared" si="278"/>
        <v>5.1640018448957203E-4</v>
      </c>
      <c r="G1181" s="2">
        <f t="shared" si="279"/>
        <v>3.5549889202612117E-5</v>
      </c>
      <c r="H1181" s="54">
        <f t="shared" si="280"/>
        <v>-5.8875419347658872E-2</v>
      </c>
      <c r="I1181" s="62">
        <f t="shared" si="281"/>
        <v>0.6629954837635984</v>
      </c>
      <c r="J1181" s="54">
        <f t="shared" si="282"/>
        <v>5.8875419347658872E-2</v>
      </c>
      <c r="K1181" s="2">
        <f t="shared" si="283"/>
        <v>5.1640018448957201E-2</v>
      </c>
      <c r="L1181" s="54">
        <f t="shared" si="284"/>
        <v>-2.1379547469453047E-8</v>
      </c>
      <c r="M1181" s="54">
        <f t="shared" si="285"/>
        <v>2.3681007253488414E-20</v>
      </c>
      <c r="N1181" s="55">
        <f t="shared" si="286"/>
        <v>775.50349104142981</v>
      </c>
    </row>
    <row r="1182" spans="1:14">
      <c r="A1182" s="2">
        <v>1171</v>
      </c>
      <c r="B1182" s="2">
        <f t="shared" si="274"/>
        <v>1.1700000000000009E-3</v>
      </c>
      <c r="C1182" s="54">
        <f t="shared" si="275"/>
        <v>2.7526153789633924E-5</v>
      </c>
      <c r="D1182" s="54">
        <f t="shared" si="276"/>
        <v>7.7570467869111535E-4</v>
      </c>
      <c r="E1182" s="54">
        <f t="shared" si="277"/>
        <v>9.9999937673635314E-5</v>
      </c>
      <c r="F1182" s="54">
        <f t="shared" si="278"/>
        <v>5.1645905990891966E-4</v>
      </c>
      <c r="G1182" s="2">
        <f t="shared" si="279"/>
        <v>3.5601529221061071E-5</v>
      </c>
      <c r="H1182" s="54">
        <f t="shared" si="280"/>
        <v>-5.8583944837226197E-2</v>
      </c>
      <c r="I1182" s="62">
        <f t="shared" si="281"/>
        <v>0.66299548379097961</v>
      </c>
      <c r="J1182" s="54">
        <f t="shared" si="282"/>
        <v>5.8583944837226197E-2</v>
      </c>
      <c r="K1182" s="2">
        <f t="shared" si="283"/>
        <v>5.1645905990891965E-2</v>
      </c>
      <c r="L1182" s="54">
        <f t="shared" si="284"/>
        <v>-2.1352166280990212E-8</v>
      </c>
      <c r="M1182" s="54">
        <f t="shared" si="285"/>
        <v>2.3701252683132117E-20</v>
      </c>
      <c r="N1182" s="55">
        <f t="shared" si="286"/>
        <v>776.16648654657286</v>
      </c>
    </row>
    <row r="1183" spans="1:14">
      <c r="A1183" s="2">
        <v>1172</v>
      </c>
      <c r="B1183" s="2">
        <f t="shared" si="274"/>
        <v>1.1710000000000008E-3</v>
      </c>
      <c r="C1183" s="54">
        <f t="shared" si="275"/>
        <v>2.7467569844796699E-5</v>
      </c>
      <c r="D1183" s="54">
        <f t="shared" si="276"/>
        <v>7.7636767417490636E-4</v>
      </c>
      <c r="E1183" s="54">
        <f t="shared" si="277"/>
        <v>9.9999937652283145E-5</v>
      </c>
      <c r="F1183" s="54">
        <f t="shared" si="278"/>
        <v>5.1651764385375685E-4</v>
      </c>
      <c r="G1183" s="2">
        <f t="shared" si="279"/>
        <v>3.5653175127051965E-5</v>
      </c>
      <c r="H1183" s="54">
        <f t="shared" si="280"/>
        <v>-5.8294040000289003E-2</v>
      </c>
      <c r="I1183" s="62">
        <f t="shared" si="281"/>
        <v>0.66299548381821261</v>
      </c>
      <c r="J1183" s="54">
        <f t="shared" si="282"/>
        <v>5.8294040000289003E-2</v>
      </c>
      <c r="K1183" s="2">
        <f t="shared" si="283"/>
        <v>5.1651764385375686E-2</v>
      </c>
      <c r="L1183" s="54">
        <f t="shared" si="284"/>
        <v>-2.1324933315641606E-8</v>
      </c>
      <c r="M1183" s="54">
        <f t="shared" si="285"/>
        <v>2.3721498112775817E-20</v>
      </c>
      <c r="N1183" s="55">
        <f t="shared" si="286"/>
        <v>776.82948205171601</v>
      </c>
    </row>
    <row r="1184" spans="1:14">
      <c r="A1184" s="2">
        <v>1173</v>
      </c>
      <c r="B1184" s="2">
        <f t="shared" si="274"/>
        <v>1.1720000000000007E-3</v>
      </c>
      <c r="C1184" s="54">
        <f t="shared" si="275"/>
        <v>2.7409275804796409E-5</v>
      </c>
      <c r="D1184" s="54">
        <f t="shared" si="276"/>
        <v>7.7703066965872458E-4</v>
      </c>
      <c r="E1184" s="54">
        <f t="shared" si="277"/>
        <v>9.9999937630958216E-5</v>
      </c>
      <c r="F1184" s="54">
        <f t="shared" si="278"/>
        <v>5.1657593789375714E-4</v>
      </c>
      <c r="G1184" s="2">
        <f t="shared" si="279"/>
        <v>3.5704826891437344E-5</v>
      </c>
      <c r="H1184" s="54">
        <f t="shared" si="280"/>
        <v>-5.8005697966489168E-2</v>
      </c>
      <c r="I1184" s="62">
        <f t="shared" si="281"/>
        <v>0.66299548384529794</v>
      </c>
      <c r="J1184" s="54">
        <f t="shared" si="282"/>
        <v>5.8005697966489168E-2</v>
      </c>
      <c r="K1184" s="2">
        <f t="shared" si="283"/>
        <v>5.1657593789375712E-2</v>
      </c>
      <c r="L1184" s="54">
        <f t="shared" si="284"/>
        <v>-2.1297847933461629E-8</v>
      </c>
      <c r="M1184" s="54">
        <f t="shared" si="285"/>
        <v>2.3741743542419517E-20</v>
      </c>
      <c r="N1184" s="55">
        <f t="shared" si="286"/>
        <v>777.49247755685906</v>
      </c>
    </row>
    <row r="1185" spans="1:14">
      <c r="A1185" s="2">
        <v>1174</v>
      </c>
      <c r="B1185" s="2">
        <f t="shared" si="274"/>
        <v>1.1730000000000006E-3</v>
      </c>
      <c r="C1185" s="54">
        <f t="shared" si="275"/>
        <v>2.7351270106829918E-5</v>
      </c>
      <c r="D1185" s="54">
        <f t="shared" si="276"/>
        <v>7.7769366514256991E-4</v>
      </c>
      <c r="E1185" s="54">
        <f t="shared" si="277"/>
        <v>9.9999937609660365E-5</v>
      </c>
      <c r="F1185" s="54">
        <f t="shared" si="278"/>
        <v>5.1663394359172359E-4</v>
      </c>
      <c r="G1185" s="2">
        <f t="shared" si="279"/>
        <v>3.5756484485226719E-5</v>
      </c>
      <c r="H1185" s="54">
        <f t="shared" si="280"/>
        <v>-5.7718911879332618E-2</v>
      </c>
      <c r="I1185" s="62">
        <f t="shared" si="281"/>
        <v>0.66299548387223639</v>
      </c>
      <c r="J1185" s="54">
        <f t="shared" si="282"/>
        <v>5.7718911879332618E-2</v>
      </c>
      <c r="K1185" s="2">
        <f t="shared" si="283"/>
        <v>5.166339435917236E-2</v>
      </c>
      <c r="L1185" s="54">
        <f t="shared" si="284"/>
        <v>-2.1270909495684968E-8</v>
      </c>
      <c r="M1185" s="54">
        <f t="shared" si="285"/>
        <v>2.3761988972063221E-20</v>
      </c>
      <c r="N1185" s="55">
        <f t="shared" si="286"/>
        <v>778.15547306200222</v>
      </c>
    </row>
    <row r="1186" spans="1:14">
      <c r="A1186" s="2">
        <v>1175</v>
      </c>
      <c r="B1186" s="2">
        <f t="shared" si="274"/>
        <v>1.1740000000000006E-3</v>
      </c>
      <c r="C1186" s="54">
        <f t="shared" si="275"/>
        <v>2.7293551194950584E-5</v>
      </c>
      <c r="D1186" s="54">
        <f t="shared" si="276"/>
        <v>7.7835666062644213E-4</v>
      </c>
      <c r="E1186" s="54">
        <f t="shared" si="277"/>
        <v>9.9999937588389457E-5</v>
      </c>
      <c r="F1186" s="54">
        <f t="shared" si="278"/>
        <v>5.1669166250360298E-4</v>
      </c>
      <c r="G1186" s="2">
        <f t="shared" si="279"/>
        <v>3.5808147879585889E-5</v>
      </c>
      <c r="H1186" s="54">
        <f t="shared" si="280"/>
        <v>-5.7433674896304875E-2</v>
      </c>
      <c r="I1186" s="62">
        <f t="shared" si="281"/>
        <v>0.66299548389902851</v>
      </c>
      <c r="J1186" s="54">
        <f t="shared" si="282"/>
        <v>5.7433674896304875E-2</v>
      </c>
      <c r="K1186" s="2">
        <f t="shared" si="283"/>
        <v>5.1669166250360297E-2</v>
      </c>
      <c r="L1186" s="54">
        <f t="shared" si="284"/>
        <v>-2.1244117364738577E-8</v>
      </c>
      <c r="M1186" s="54">
        <f t="shared" si="285"/>
        <v>2.3782234401706921E-20</v>
      </c>
      <c r="N1186" s="55">
        <f t="shared" si="286"/>
        <v>778.81846856714537</v>
      </c>
    </row>
    <row r="1187" spans="1:14">
      <c r="A1187" s="2">
        <v>1176</v>
      </c>
      <c r="B1187" s="2">
        <f t="shared" si="274"/>
        <v>1.1750000000000005E-3</v>
      </c>
      <c r="C1187" s="54">
        <f t="shared" si="275"/>
        <v>2.723611752005428E-5</v>
      </c>
      <c r="D1187" s="54">
        <f t="shared" si="276"/>
        <v>7.7901965611034112E-4</v>
      </c>
      <c r="E1187" s="54">
        <f t="shared" si="277"/>
        <v>9.9999937567145342E-5</v>
      </c>
      <c r="F1187" s="54">
        <f t="shared" si="278"/>
        <v>5.1674909617849924E-4</v>
      </c>
      <c r="G1187" s="2">
        <f t="shared" si="279"/>
        <v>3.5859817045836251E-5</v>
      </c>
      <c r="H1187" s="54">
        <f t="shared" si="280"/>
        <v>-5.7149980188985448E-2</v>
      </c>
      <c r="I1187" s="62">
        <f t="shared" si="281"/>
        <v>0.66299548392567498</v>
      </c>
      <c r="J1187" s="54">
        <f t="shared" si="282"/>
        <v>5.7149980188985448E-2</v>
      </c>
      <c r="K1187" s="2">
        <f t="shared" si="283"/>
        <v>5.1674909617849922E-2</v>
      </c>
      <c r="L1187" s="54">
        <f t="shared" si="284"/>
        <v>-2.1217470904253522E-8</v>
      </c>
      <c r="M1187" s="54">
        <f t="shared" si="285"/>
        <v>2.3802479831350624E-20</v>
      </c>
      <c r="N1187" s="55">
        <f t="shared" si="286"/>
        <v>779.48146407228842</v>
      </c>
    </row>
    <row r="1188" spans="1:14">
      <c r="A1188" s="2">
        <v>1177</v>
      </c>
      <c r="B1188" s="2">
        <f t="shared" si="274"/>
        <v>1.1760000000000004E-3</v>
      </c>
      <c r="C1188" s="54">
        <f t="shared" si="275"/>
        <v>2.7178967539865294E-5</v>
      </c>
      <c r="D1188" s="54">
        <f t="shared" si="276"/>
        <v>7.7968265159426679E-4</v>
      </c>
      <c r="E1188" s="54">
        <f t="shared" si="277"/>
        <v>9.9999937545927872E-5</v>
      </c>
      <c r="F1188" s="54">
        <f t="shared" si="278"/>
        <v>5.1680624615868824E-4</v>
      </c>
      <c r="G1188" s="2">
        <f t="shared" si="279"/>
        <v>3.5911491955454098E-5</v>
      </c>
      <c r="H1188" s="54">
        <f t="shared" si="280"/>
        <v>-5.6867820943160327E-2</v>
      </c>
      <c r="I1188" s="62">
        <f t="shared" si="281"/>
        <v>0.66299548395217645</v>
      </c>
      <c r="J1188" s="54">
        <f t="shared" si="282"/>
        <v>5.6867820943160327E-2</v>
      </c>
      <c r="K1188" s="2">
        <f t="shared" si="283"/>
        <v>5.1680624615868823E-2</v>
      </c>
      <c r="L1188" s="54">
        <f t="shared" si="284"/>
        <v>-2.1190969479076678E-8</v>
      </c>
      <c r="M1188" s="54">
        <f t="shared" si="285"/>
        <v>2.3822725260994324E-20</v>
      </c>
      <c r="N1188" s="55">
        <f t="shared" si="286"/>
        <v>780.14445957743158</v>
      </c>
    </row>
    <row r="1189" spans="1:14">
      <c r="A1189" s="2">
        <v>1178</v>
      </c>
      <c r="B1189" s="2">
        <f t="shared" si="274"/>
        <v>1.1770000000000003E-3</v>
      </c>
      <c r="C1189" s="54">
        <f t="shared" si="275"/>
        <v>2.7122099718922134E-5</v>
      </c>
      <c r="D1189" s="54">
        <f t="shared" si="276"/>
        <v>7.8034564707821902E-4</v>
      </c>
      <c r="E1189" s="54">
        <f t="shared" si="277"/>
        <v>9.9999937524736896E-5</v>
      </c>
      <c r="F1189" s="54">
        <f t="shared" si="278"/>
        <v>5.168631139796314E-4</v>
      </c>
      <c r="G1189" s="2">
        <f t="shared" si="279"/>
        <v>3.5963172580069967E-5</v>
      </c>
      <c r="H1189" s="54">
        <f t="shared" si="280"/>
        <v>-5.658719035893333E-2</v>
      </c>
      <c r="I1189" s="62">
        <f t="shared" si="281"/>
        <v>0.66299548397853336</v>
      </c>
      <c r="J1189" s="54">
        <f t="shared" si="282"/>
        <v>5.658719035893333E-2</v>
      </c>
      <c r="K1189" s="2">
        <f t="shared" si="283"/>
        <v>5.168631139796314E-2</v>
      </c>
      <c r="L1189" s="54">
        <f t="shared" si="284"/>
        <v>-2.1164612455282274E-8</v>
      </c>
      <c r="M1189" s="54">
        <f t="shared" si="285"/>
        <v>2.3842970690638021E-20</v>
      </c>
      <c r="N1189" s="55">
        <f t="shared" si="286"/>
        <v>780.80745508257451</v>
      </c>
    </row>
    <row r="1190" spans="1:14">
      <c r="A1190" s="2">
        <v>1179</v>
      </c>
      <c r="B1190" s="2">
        <f t="shared" si="274"/>
        <v>1.1780000000000002E-3</v>
      </c>
      <c r="C1190" s="54">
        <f t="shared" si="275"/>
        <v>2.7065512528563202E-5</v>
      </c>
      <c r="D1190" s="54">
        <f t="shared" si="276"/>
        <v>7.810086425621976E-4</v>
      </c>
      <c r="E1190" s="54">
        <f t="shared" si="277"/>
        <v>9.9999937503572281E-5</v>
      </c>
      <c r="F1190" s="54">
        <f t="shared" si="278"/>
        <v>5.1691970116999036E-4</v>
      </c>
      <c r="G1190" s="2">
        <f t="shared" si="279"/>
        <v>3.6014858891467928E-5</v>
      </c>
      <c r="H1190" s="54">
        <f t="shared" si="280"/>
        <v>-5.6308081650835881E-2</v>
      </c>
      <c r="I1190" s="62">
        <f t="shared" si="281"/>
        <v>0.66299548400474662</v>
      </c>
      <c r="J1190" s="54">
        <f t="shared" si="282"/>
        <v>5.6308081650835881E-2</v>
      </c>
      <c r="K1190" s="2">
        <f t="shared" si="283"/>
        <v>5.1691970116999039E-2</v>
      </c>
      <c r="L1190" s="54">
        <f t="shared" si="284"/>
        <v>-2.1138399200183299E-8</v>
      </c>
      <c r="M1190" s="54">
        <f t="shared" si="285"/>
        <v>2.3863216120281724E-20</v>
      </c>
      <c r="N1190" s="55">
        <f t="shared" si="286"/>
        <v>781.47045058771766</v>
      </c>
    </row>
    <row r="1191" spans="1:14">
      <c r="A1191" s="2">
        <v>1180</v>
      </c>
      <c r="B1191" s="2">
        <f t="shared" si="274"/>
        <v>1.1790000000000001E-3</v>
      </c>
      <c r="C1191" s="54">
        <f t="shared" si="275"/>
        <v>2.7009204446912367E-5</v>
      </c>
      <c r="D1191" s="54">
        <f t="shared" si="276"/>
        <v>7.816716380462023E-4</v>
      </c>
      <c r="E1191" s="54">
        <f t="shared" si="277"/>
        <v>9.9999937482433875E-5</v>
      </c>
      <c r="F1191" s="54">
        <f t="shared" si="278"/>
        <v>5.1697600925164117E-4</v>
      </c>
      <c r="G1191" s="2">
        <f t="shared" si="279"/>
        <v>3.6066550861584927E-5</v>
      </c>
      <c r="H1191" s="54">
        <f t="shared" si="280"/>
        <v>-5.6030488047935277E-2</v>
      </c>
      <c r="I1191" s="62">
        <f t="shared" si="281"/>
        <v>0.66299548403081676</v>
      </c>
      <c r="J1191" s="54">
        <f t="shared" si="282"/>
        <v>5.6030488047935277E-2</v>
      </c>
      <c r="K1191" s="2">
        <f t="shared" si="283"/>
        <v>5.1697600925164115E-2</v>
      </c>
      <c r="L1191" s="54">
        <f t="shared" si="284"/>
        <v>-2.1112329082342763E-8</v>
      </c>
      <c r="M1191" s="54">
        <f t="shared" si="285"/>
        <v>2.3883461549925424E-20</v>
      </c>
      <c r="N1191" s="55">
        <f t="shared" si="286"/>
        <v>782.13344609286071</v>
      </c>
    </row>
    <row r="1192" spans="1:14">
      <c r="A1192" s="2">
        <v>1181</v>
      </c>
      <c r="B1192" s="2">
        <f t="shared" si="274"/>
        <v>1.1800000000000001E-3</v>
      </c>
      <c r="C1192" s="54">
        <f t="shared" si="275"/>
        <v>2.6953173958864431E-5</v>
      </c>
      <c r="D1192" s="54">
        <f t="shared" si="276"/>
        <v>7.8233463353023314E-4</v>
      </c>
      <c r="E1192" s="54">
        <f t="shared" si="277"/>
        <v>9.9999937461321545E-5</v>
      </c>
      <c r="F1192" s="54">
        <f t="shared" si="278"/>
        <v>5.1703203973968914E-4</v>
      </c>
      <c r="G1192" s="2">
        <f t="shared" si="279"/>
        <v>3.611824846251009E-5</v>
      </c>
      <c r="H1192" s="54">
        <f t="shared" si="280"/>
        <v>-5.5754402793941539E-2</v>
      </c>
      <c r="I1192" s="62">
        <f t="shared" si="281"/>
        <v>0.66299548405674436</v>
      </c>
      <c r="J1192" s="54">
        <f t="shared" si="282"/>
        <v>5.5754402793941539E-2</v>
      </c>
      <c r="K1192" s="2">
        <f t="shared" si="283"/>
        <v>5.1703203973968916E-2</v>
      </c>
      <c r="L1192" s="54">
        <f t="shared" si="284"/>
        <v>-2.1086401471584829E-8</v>
      </c>
      <c r="M1192" s="54">
        <f t="shared" si="285"/>
        <v>2.3903706979569124E-20</v>
      </c>
      <c r="N1192" s="55">
        <f t="shared" si="286"/>
        <v>782.79644159800375</v>
      </c>
    </row>
    <row r="1193" spans="1:14">
      <c r="A1193" s="2">
        <v>1182</v>
      </c>
      <c r="B1193" s="2">
        <f t="shared" si="274"/>
        <v>1.181E-3</v>
      </c>
      <c r="C1193" s="54">
        <f t="shared" si="275"/>
        <v>2.6897419556070489E-5</v>
      </c>
      <c r="D1193" s="54">
        <f t="shared" si="276"/>
        <v>7.8299762901428988E-4</v>
      </c>
      <c r="E1193" s="54">
        <f t="shared" si="277"/>
        <v>9.9999937440235141E-5</v>
      </c>
      <c r="F1193" s="54">
        <f t="shared" si="278"/>
        <v>5.1708779414248306E-4</v>
      </c>
      <c r="G1193" s="2">
        <f t="shared" si="279"/>
        <v>3.616995166648406E-5</v>
      </c>
      <c r="H1193" s="54">
        <f t="shared" si="280"/>
        <v>-5.5479819147312974E-2</v>
      </c>
      <c r="I1193" s="62">
        <f t="shared" si="281"/>
        <v>0.66299548408253017</v>
      </c>
      <c r="J1193" s="54">
        <f t="shared" si="282"/>
        <v>5.5479819147312974E-2</v>
      </c>
      <c r="K1193" s="2">
        <f t="shared" si="283"/>
        <v>5.1708779414248306E-2</v>
      </c>
      <c r="L1193" s="54">
        <f t="shared" si="284"/>
        <v>-2.1060615739005785E-8</v>
      </c>
      <c r="M1193" s="54">
        <f t="shared" si="285"/>
        <v>2.3923952409212827E-20</v>
      </c>
      <c r="N1193" s="55">
        <f t="shared" si="286"/>
        <v>783.45943710314691</v>
      </c>
    </row>
    <row r="1194" spans="1:14">
      <c r="A1194" s="2">
        <v>1183</v>
      </c>
      <c r="B1194" s="2">
        <f t="shared" si="274"/>
        <v>1.1819999999999999E-3</v>
      </c>
      <c r="C1194" s="54">
        <f t="shared" si="275"/>
        <v>2.6841939736923175E-5</v>
      </c>
      <c r="D1194" s="54">
        <f t="shared" si="276"/>
        <v>7.8366062449837244E-4</v>
      </c>
      <c r="E1194" s="54">
        <f t="shared" si="277"/>
        <v>9.9999937419174528E-5</v>
      </c>
      <c r="F1194" s="54">
        <f t="shared" si="278"/>
        <v>5.1714327396163036E-4</v>
      </c>
      <c r="G1194" s="2">
        <f t="shared" si="279"/>
        <v>3.6221660445898306E-5</v>
      </c>
      <c r="H1194" s="54">
        <f t="shared" si="280"/>
        <v>-5.5206730381359856E-2</v>
      </c>
      <c r="I1194" s="62">
        <f t="shared" si="281"/>
        <v>0.66299548410817466</v>
      </c>
      <c r="J1194" s="54">
        <f t="shared" si="282"/>
        <v>5.5206730381359856E-2</v>
      </c>
      <c r="K1194" s="2">
        <f t="shared" si="283"/>
        <v>5.1714327396163037E-2</v>
      </c>
      <c r="L1194" s="54">
        <f t="shared" si="284"/>
        <v>-2.1034971256984893E-8</v>
      </c>
      <c r="M1194" s="54">
        <f t="shared" si="285"/>
        <v>2.3944197838856527E-20</v>
      </c>
      <c r="N1194" s="55">
        <f t="shared" si="286"/>
        <v>784.12243260828996</v>
      </c>
    </row>
    <row r="1195" spans="1:14">
      <c r="A1195" s="2">
        <v>1184</v>
      </c>
      <c r="B1195" s="2">
        <f t="shared" si="274"/>
        <v>1.1829999999999998E-3</v>
      </c>
      <c r="C1195" s="54">
        <f t="shared" si="275"/>
        <v>2.6786733006541814E-5</v>
      </c>
      <c r="D1195" s="54">
        <f t="shared" si="276"/>
        <v>7.8432361998248057E-4</v>
      </c>
      <c r="E1195" s="54">
        <f t="shared" si="277"/>
        <v>9.9999937398139555E-5</v>
      </c>
      <c r="F1195" s="54">
        <f t="shared" si="278"/>
        <v>5.1719848069201177E-4</v>
      </c>
      <c r="G1195" s="2">
        <f t="shared" si="279"/>
        <v>3.6273374773294466E-5</v>
      </c>
      <c r="H1195" s="54">
        <f t="shared" si="280"/>
        <v>-5.4935129784347163E-2</v>
      </c>
      <c r="I1195" s="62">
        <f t="shared" si="281"/>
        <v>0.66299548413367848</v>
      </c>
      <c r="J1195" s="54">
        <f t="shared" si="282"/>
        <v>5.4935129784347163E-2</v>
      </c>
      <c r="K1195" s="2">
        <f t="shared" si="283"/>
        <v>5.1719848069201178E-2</v>
      </c>
      <c r="L1195" s="54">
        <f t="shared" si="284"/>
        <v>-2.100946739919507E-8</v>
      </c>
      <c r="M1195" s="54">
        <f t="shared" si="285"/>
        <v>2.3964443268500228E-20</v>
      </c>
      <c r="N1195" s="55">
        <f t="shared" si="286"/>
        <v>784.78542811343311</v>
      </c>
    </row>
    <row r="1196" spans="1:14">
      <c r="A1196" s="2">
        <v>1185</v>
      </c>
      <c r="B1196" s="2">
        <f t="shared" si="274"/>
        <v>1.1839999999999997E-3</v>
      </c>
      <c r="C1196" s="54">
        <f t="shared" si="275"/>
        <v>2.6731797876757467E-5</v>
      </c>
      <c r="D1196" s="54">
        <f t="shared" si="276"/>
        <v>7.849866154666143E-4</v>
      </c>
      <c r="E1196" s="54">
        <f t="shared" si="277"/>
        <v>9.9999937377130089E-5</v>
      </c>
      <c r="F1196" s="54">
        <f t="shared" si="278"/>
        <v>5.1725341582179612E-4</v>
      </c>
      <c r="G1196" s="2">
        <f t="shared" si="279"/>
        <v>3.6325094621363671E-5</v>
      </c>
      <c r="H1196" s="54">
        <f t="shared" si="280"/>
        <v>-5.4665010659595885E-2</v>
      </c>
      <c r="I1196" s="62">
        <f t="shared" si="281"/>
        <v>0.6629954841590423</v>
      </c>
      <c r="J1196" s="54">
        <f t="shared" si="282"/>
        <v>5.4665010659595885E-2</v>
      </c>
      <c r="K1196" s="2">
        <f t="shared" si="283"/>
        <v>5.1725341582179611E-2</v>
      </c>
      <c r="L1196" s="54">
        <f t="shared" si="284"/>
        <v>-2.0984103540613469E-8</v>
      </c>
      <c r="M1196" s="54">
        <f t="shared" si="285"/>
        <v>2.3984688698143931E-20</v>
      </c>
      <c r="N1196" s="55">
        <f t="shared" si="286"/>
        <v>785.44842361857616</v>
      </c>
    </row>
    <row r="1197" spans="1:14">
      <c r="A1197" s="2">
        <v>1186</v>
      </c>
      <c r="B1197" s="2">
        <f t="shared" si="274"/>
        <v>1.1849999999999996E-3</v>
      </c>
      <c r="C1197" s="54">
        <f t="shared" si="275"/>
        <v>2.667713286609787E-5</v>
      </c>
      <c r="D1197" s="54">
        <f t="shared" si="276"/>
        <v>7.856496109507734E-4</v>
      </c>
      <c r="E1197" s="54">
        <f t="shared" si="277"/>
        <v>9.9999937356145979E-5</v>
      </c>
      <c r="F1197" s="54">
        <f t="shared" si="278"/>
        <v>5.1730808083245571E-4</v>
      </c>
      <c r="G1197" s="2">
        <f t="shared" si="279"/>
        <v>3.6376819962945848E-5</v>
      </c>
      <c r="H1197" s="54">
        <f t="shared" si="280"/>
        <v>-5.4396366325582125E-2</v>
      </c>
      <c r="I1197" s="62">
        <f t="shared" si="281"/>
        <v>0.66299548418426679</v>
      </c>
      <c r="J1197" s="54">
        <f t="shared" si="282"/>
        <v>5.4396366325582125E-2</v>
      </c>
      <c r="K1197" s="2">
        <f t="shared" si="283"/>
        <v>5.1730808083245573E-2</v>
      </c>
      <c r="L1197" s="54">
        <f t="shared" si="284"/>
        <v>-2.0958879057531881E-8</v>
      </c>
      <c r="M1197" s="54">
        <f t="shared" si="285"/>
        <v>2.4004934127787631E-20</v>
      </c>
      <c r="N1197" s="55">
        <f t="shared" si="286"/>
        <v>786.11141912371932</v>
      </c>
    </row>
    <row r="1198" spans="1:14">
      <c r="A1198" s="2">
        <v>1187</v>
      </c>
      <c r="B1198" s="2">
        <f t="shared" si="274"/>
        <v>1.1859999999999996E-3</v>
      </c>
      <c r="C1198" s="54">
        <f t="shared" si="275"/>
        <v>2.6622736499772289E-5</v>
      </c>
      <c r="D1198" s="54">
        <f t="shared" si="276"/>
        <v>7.8631260643495765E-4</v>
      </c>
      <c r="E1198" s="54">
        <f t="shared" si="277"/>
        <v>9.9999937335187104E-5</v>
      </c>
      <c r="F1198" s="54">
        <f t="shared" si="278"/>
        <v>5.173624771987813E-4</v>
      </c>
      <c r="G1198" s="2">
        <f t="shared" si="279"/>
        <v>3.6428550771029096E-5</v>
      </c>
      <c r="H1198" s="54">
        <f t="shared" si="280"/>
        <v>-5.4129190116035911E-2</v>
      </c>
      <c r="I1198" s="62">
        <f t="shared" si="281"/>
        <v>0.6629954842093525</v>
      </c>
      <c r="J1198" s="54">
        <f t="shared" si="282"/>
        <v>5.4129190116035911E-2</v>
      </c>
      <c r="K1198" s="2">
        <f t="shared" si="283"/>
        <v>5.1736247719878128E-2</v>
      </c>
      <c r="L1198" s="54">
        <f t="shared" si="284"/>
        <v>-2.0933793327567031E-8</v>
      </c>
      <c r="M1198" s="54">
        <f t="shared" si="285"/>
        <v>2.4025179557431334E-20</v>
      </c>
      <c r="N1198" s="55">
        <f t="shared" si="286"/>
        <v>786.77441462886236</v>
      </c>
    </row>
    <row r="1199" spans="1:14">
      <c r="A1199" s="2">
        <v>1188</v>
      </c>
      <c r="B1199" s="2">
        <f t="shared" si="274"/>
        <v>1.1869999999999995E-3</v>
      </c>
      <c r="C1199" s="54">
        <f t="shared" si="275"/>
        <v>2.6568607309656253E-5</v>
      </c>
      <c r="D1199" s="54">
        <f t="shared" si="276"/>
        <v>7.8697560191916705E-4</v>
      </c>
      <c r="E1199" s="54">
        <f t="shared" si="277"/>
        <v>9.9999937314253315E-5</v>
      </c>
      <c r="F1199" s="54">
        <f t="shared" si="278"/>
        <v>5.1741660638889735E-4</v>
      </c>
      <c r="G1199" s="2">
        <f t="shared" si="279"/>
        <v>3.6480287018748974E-5</v>
      </c>
      <c r="H1199" s="54">
        <f t="shared" si="280"/>
        <v>-5.3863475380037933E-2</v>
      </c>
      <c r="I1199" s="62">
        <f t="shared" si="281"/>
        <v>0.6629954842343001</v>
      </c>
      <c r="J1199" s="54">
        <f t="shared" si="282"/>
        <v>5.3863475380037933E-2</v>
      </c>
      <c r="K1199" s="2">
        <f t="shared" si="283"/>
        <v>5.1741660638889735E-2</v>
      </c>
      <c r="L1199" s="54">
        <f t="shared" si="284"/>
        <v>-2.0908845729670711E-8</v>
      </c>
      <c r="M1199" s="54">
        <f t="shared" si="285"/>
        <v>2.4045424987075034E-20</v>
      </c>
      <c r="N1199" s="55">
        <f t="shared" si="286"/>
        <v>787.43741013400552</v>
      </c>
    </row>
    <row r="1200" spans="1:14">
      <c r="A1200" s="2">
        <v>1189</v>
      </c>
      <c r="B1200" s="2">
        <f t="shared" ref="B1200:B1263" si="287">B1199+$B$7</f>
        <v>1.1879999999999994E-3</v>
      </c>
      <c r="C1200" s="54">
        <f t="shared" si="275"/>
        <v>2.6514743834276214E-5</v>
      </c>
      <c r="D1200" s="54">
        <f t="shared" si="276"/>
        <v>7.8763859740340139E-4</v>
      </c>
      <c r="E1200" s="54">
        <f t="shared" si="277"/>
        <v>9.9999937293344463E-5</v>
      </c>
      <c r="F1200" s="54">
        <f t="shared" si="278"/>
        <v>5.1747046986427739E-4</v>
      </c>
      <c r="G1200" s="2">
        <f t="shared" si="279"/>
        <v>3.6532028679387866E-5</v>
      </c>
      <c r="H1200" s="54">
        <f t="shared" si="280"/>
        <v>-5.3599215482114826E-2</v>
      </c>
      <c r="I1200" s="62">
        <f t="shared" si="281"/>
        <v>0.66299548425911026</v>
      </c>
      <c r="J1200" s="54">
        <f t="shared" si="282"/>
        <v>5.3599215482114826E-2</v>
      </c>
      <c r="K1200" s="2">
        <f t="shared" si="283"/>
        <v>5.1747046986427736E-2</v>
      </c>
      <c r="L1200" s="54">
        <f t="shared" si="284"/>
        <v>-2.0884035644139802E-8</v>
      </c>
      <c r="M1200" s="54">
        <f t="shared" si="285"/>
        <v>2.4065670416718731E-20</v>
      </c>
      <c r="N1200" s="55">
        <f t="shared" si="286"/>
        <v>788.10040563914845</v>
      </c>
    </row>
    <row r="1201" spans="1:14">
      <c r="A1201" s="2">
        <v>1190</v>
      </c>
      <c r="B1201" s="2">
        <f t="shared" si="287"/>
        <v>1.1889999999999993E-3</v>
      </c>
      <c r="C1201" s="54">
        <f t="shared" si="275"/>
        <v>2.6461144618794099E-5</v>
      </c>
      <c r="D1201" s="54">
        <f t="shared" si="276"/>
        <v>7.8830159288766045E-4</v>
      </c>
      <c r="E1201" s="54">
        <f t="shared" si="277"/>
        <v>9.9999937272460425E-5</v>
      </c>
      <c r="F1201" s="54">
        <f t="shared" si="278"/>
        <v>5.1752406907975949E-4</v>
      </c>
      <c r="G1201" s="2">
        <f t="shared" si="279"/>
        <v>3.6583775726374295E-5</v>
      </c>
      <c r="H1201" s="54">
        <f t="shared" si="280"/>
        <v>-5.3336403802333489E-2</v>
      </c>
      <c r="I1201" s="62">
        <f t="shared" si="281"/>
        <v>0.66299548428378341</v>
      </c>
      <c r="J1201" s="54">
        <f t="shared" si="282"/>
        <v>5.3336403802333489E-2</v>
      </c>
      <c r="K1201" s="2">
        <f t="shared" si="283"/>
        <v>5.1752406907975952E-2</v>
      </c>
      <c r="L1201" s="54">
        <f t="shared" si="284"/>
        <v>-2.0859362452626132E-8</v>
      </c>
      <c r="M1201" s="54">
        <f t="shared" si="285"/>
        <v>2.4085915846362434E-20</v>
      </c>
      <c r="N1201" s="55">
        <f t="shared" si="286"/>
        <v>788.76340114429161</v>
      </c>
    </row>
    <row r="1202" spans="1:14">
      <c r="A1202" s="2">
        <v>1191</v>
      </c>
      <c r="B1202" s="2">
        <f t="shared" si="287"/>
        <v>1.1899999999999992E-3</v>
      </c>
      <c r="C1202" s="54">
        <f t="shared" si="275"/>
        <v>2.6407808214991765E-5</v>
      </c>
      <c r="D1202" s="54">
        <f t="shared" si="276"/>
        <v>7.8896458837194423E-4</v>
      </c>
      <c r="E1202" s="54">
        <f t="shared" si="277"/>
        <v>9.9999937251601066E-5</v>
      </c>
      <c r="F1202" s="54">
        <f t="shared" si="278"/>
        <v>5.1757740548356184E-4</v>
      </c>
      <c r="G1202" s="2">
        <f t="shared" si="279"/>
        <v>3.6635528133282269E-5</v>
      </c>
      <c r="H1202" s="54">
        <f t="shared" si="280"/>
        <v>-5.3075033736393683E-2</v>
      </c>
      <c r="I1202" s="62">
        <f t="shared" si="281"/>
        <v>0.66299548430832034</v>
      </c>
      <c r="J1202" s="54">
        <f t="shared" si="282"/>
        <v>5.3075033736393683E-2</v>
      </c>
      <c r="K1202" s="2">
        <f t="shared" si="283"/>
        <v>5.1757740548356183E-2</v>
      </c>
      <c r="L1202" s="54">
        <f t="shared" si="284"/>
        <v>-2.0834825538146225E-8</v>
      </c>
      <c r="M1202" s="54">
        <f t="shared" si="285"/>
        <v>2.4106161276006134E-20</v>
      </c>
      <c r="N1202" s="55">
        <f t="shared" si="286"/>
        <v>789.42639664943465</v>
      </c>
    </row>
    <row r="1203" spans="1:14">
      <c r="A1203" s="2">
        <v>1192</v>
      </c>
      <c r="B1203" s="2">
        <f t="shared" si="287"/>
        <v>1.1909999999999991E-3</v>
      </c>
      <c r="C1203" s="54">
        <f t="shared" si="275"/>
        <v>2.6354733181255371E-5</v>
      </c>
      <c r="D1203" s="54">
        <f t="shared" si="276"/>
        <v>7.8962758385625251E-4</v>
      </c>
      <c r="E1203" s="54">
        <f t="shared" si="277"/>
        <v>9.9999937230766238E-5</v>
      </c>
      <c r="F1203" s="54">
        <f t="shared" si="278"/>
        <v>5.176304805172982E-4</v>
      </c>
      <c r="G1203" s="2">
        <f t="shared" si="279"/>
        <v>3.6687285873830626E-5</v>
      </c>
      <c r="H1203" s="54">
        <f t="shared" si="280"/>
        <v>-5.2815098695719376E-2</v>
      </c>
      <c r="I1203" s="62">
        <f t="shared" si="281"/>
        <v>0.6629954843327216</v>
      </c>
      <c r="J1203" s="54">
        <f t="shared" si="282"/>
        <v>5.2815098695719376E-2</v>
      </c>
      <c r="K1203" s="2">
        <f t="shared" si="283"/>
        <v>5.1763048051729821E-2</v>
      </c>
      <c r="L1203" s="54">
        <f t="shared" si="284"/>
        <v>-2.0810424285090887E-8</v>
      </c>
      <c r="M1203" s="54">
        <f t="shared" si="285"/>
        <v>2.4126406705649834E-20</v>
      </c>
      <c r="N1203" s="55">
        <f t="shared" si="286"/>
        <v>790.08939215457769</v>
      </c>
    </row>
    <row r="1204" spans="1:14">
      <c r="A1204" s="2">
        <v>1193</v>
      </c>
      <c r="B1204" s="2">
        <f t="shared" si="287"/>
        <v>1.191999999999999E-3</v>
      </c>
      <c r="C1204" s="54">
        <f t="shared" si="275"/>
        <v>2.6301918082559653E-5</v>
      </c>
      <c r="D1204" s="54">
        <f t="shared" si="276"/>
        <v>7.9029057934058519E-4</v>
      </c>
      <c r="E1204" s="54">
        <f t="shared" si="277"/>
        <v>9.9999937209955817E-5</v>
      </c>
      <c r="F1204" s="54">
        <f t="shared" si="278"/>
        <v>5.1768329561599393E-4</v>
      </c>
      <c r="G1204" s="2">
        <f t="shared" si="279"/>
        <v>3.6739048921882355E-5</v>
      </c>
      <c r="H1204" s="54">
        <f t="shared" si="280"/>
        <v>-5.2556592107548664E-2</v>
      </c>
      <c r="I1204" s="62">
        <f t="shared" si="281"/>
        <v>0.66299548435698774</v>
      </c>
      <c r="J1204" s="54">
        <f t="shared" si="282"/>
        <v>5.2556592107548664E-2</v>
      </c>
      <c r="K1204" s="2">
        <f t="shared" si="283"/>
        <v>5.1768329561599394E-2</v>
      </c>
      <c r="L1204" s="54">
        <f t="shared" si="284"/>
        <v>-2.078615807923468E-8</v>
      </c>
      <c r="M1204" s="54">
        <f t="shared" si="285"/>
        <v>2.4146652135293537E-20</v>
      </c>
      <c r="N1204" s="55">
        <f t="shared" si="286"/>
        <v>790.75238765972097</v>
      </c>
    </row>
    <row r="1205" spans="1:14">
      <c r="A1205" s="2">
        <v>1194</v>
      </c>
      <c r="B1205" s="2">
        <f t="shared" si="287"/>
        <v>1.192999999999999E-3</v>
      </c>
      <c r="C1205" s="54">
        <f t="shared" si="275"/>
        <v>2.6249361490452103E-5</v>
      </c>
      <c r="D1205" s="54">
        <f t="shared" si="276"/>
        <v>7.9095357482494215E-4</v>
      </c>
      <c r="E1205" s="54">
        <f t="shared" si="277"/>
        <v>9.9999937189169656E-5</v>
      </c>
      <c r="F1205" s="54">
        <f t="shared" si="278"/>
        <v>5.1773585220810147E-4</v>
      </c>
      <c r="G1205" s="2">
        <f t="shared" si="279"/>
        <v>3.6790817251443953E-5</v>
      </c>
      <c r="H1205" s="54">
        <f t="shared" si="280"/>
        <v>-5.229950741502222E-2</v>
      </c>
      <c r="I1205" s="62">
        <f t="shared" si="281"/>
        <v>0.66299548438111955</v>
      </c>
      <c r="J1205" s="54">
        <f t="shared" si="282"/>
        <v>5.229950741502222E-2</v>
      </c>
      <c r="K1205" s="2">
        <f t="shared" si="283"/>
        <v>5.1773585220810145E-2</v>
      </c>
      <c r="L1205" s="54">
        <f t="shared" si="284"/>
        <v>-2.0762026307745264E-8</v>
      </c>
      <c r="M1205" s="54">
        <f t="shared" si="285"/>
        <v>2.4166897564937237E-20</v>
      </c>
      <c r="N1205" s="55">
        <f t="shared" si="286"/>
        <v>791.4153831648639</v>
      </c>
    </row>
    <row r="1206" spans="1:14">
      <c r="A1206" s="2">
        <v>1195</v>
      </c>
      <c r="B1206" s="2">
        <f t="shared" si="287"/>
        <v>1.1939999999999989E-3</v>
      </c>
      <c r="C1206" s="54">
        <f t="shared" si="275"/>
        <v>2.6197061983037081E-5</v>
      </c>
      <c r="D1206" s="54">
        <f t="shared" si="276"/>
        <v>7.9161657030932329E-4</v>
      </c>
      <c r="E1206" s="54">
        <f t="shared" si="277"/>
        <v>9.9999937168407632E-5</v>
      </c>
      <c r="F1206" s="54">
        <f t="shared" si="278"/>
        <v>5.1778815171551649E-4</v>
      </c>
      <c r="G1206" s="2">
        <f t="shared" si="279"/>
        <v>3.684259083666476E-5</v>
      </c>
      <c r="H1206" s="54">
        <f t="shared" si="280"/>
        <v>-5.2043838077270817E-2</v>
      </c>
      <c r="I1206" s="62">
        <f t="shared" si="281"/>
        <v>0.66299548440511746</v>
      </c>
      <c r="J1206" s="54">
        <f t="shared" si="282"/>
        <v>5.2043838077270817E-2</v>
      </c>
      <c r="K1206" s="2">
        <f t="shared" si="283"/>
        <v>5.1778815171551647E-2</v>
      </c>
      <c r="L1206" s="54">
        <f t="shared" si="284"/>
        <v>-2.0738028359192572E-8</v>
      </c>
      <c r="M1206" s="54">
        <f t="shared" si="285"/>
        <v>2.4187142994580941E-20</v>
      </c>
      <c r="N1206" s="55">
        <f t="shared" si="286"/>
        <v>792.07837867000717</v>
      </c>
    </row>
    <row r="1207" spans="1:14">
      <c r="A1207" s="2">
        <v>1196</v>
      </c>
      <c r="B1207" s="2">
        <f t="shared" si="287"/>
        <v>1.1949999999999988E-3</v>
      </c>
      <c r="C1207" s="54">
        <f t="shared" si="275"/>
        <v>2.614501814495981E-5</v>
      </c>
      <c r="D1207" s="54">
        <f t="shared" si="276"/>
        <v>7.9227956579372839E-4</v>
      </c>
      <c r="E1207" s="54">
        <f t="shared" si="277"/>
        <v>9.9999937147669609E-5</v>
      </c>
      <c r="F1207" s="54">
        <f t="shared" si="278"/>
        <v>5.1784019555359371E-4</v>
      </c>
      <c r="G1207" s="2">
        <f t="shared" si="279"/>
        <v>3.6894369651836311E-5</v>
      </c>
      <c r="H1207" s="54">
        <f t="shared" si="280"/>
        <v>-5.1789577569500991E-2</v>
      </c>
      <c r="I1207" s="62">
        <f t="shared" si="281"/>
        <v>0.66299548442898226</v>
      </c>
      <c r="J1207" s="54">
        <f t="shared" si="282"/>
        <v>5.1789577569500991E-2</v>
      </c>
      <c r="K1207" s="2">
        <f t="shared" si="283"/>
        <v>5.178401955535937E-2</v>
      </c>
      <c r="L1207" s="54">
        <f t="shared" si="284"/>
        <v>-2.0714163623557907E-8</v>
      </c>
      <c r="M1207" s="54">
        <f t="shared" si="285"/>
        <v>2.4207388424224641E-20</v>
      </c>
      <c r="N1207" s="55">
        <f t="shared" si="286"/>
        <v>792.74137417515021</v>
      </c>
    </row>
    <row r="1208" spans="1:14">
      <c r="A1208" s="2">
        <v>1197</v>
      </c>
      <c r="B1208" s="2">
        <f t="shared" si="287"/>
        <v>1.1959999999999987E-3</v>
      </c>
      <c r="C1208" s="54">
        <f t="shared" si="275"/>
        <v>2.6093228567390308E-5</v>
      </c>
      <c r="D1208" s="54">
        <f t="shared" si="276"/>
        <v>7.9294256127815735E-4</v>
      </c>
      <c r="E1208" s="54">
        <f t="shared" si="277"/>
        <v>9.9999937126955438E-5</v>
      </c>
      <c r="F1208" s="54">
        <f t="shared" si="278"/>
        <v>5.178919851311632E-4</v>
      </c>
      <c r="G1208" s="2">
        <f t="shared" si="279"/>
        <v>3.6946153671391667E-5</v>
      </c>
      <c r="H1208" s="54">
        <f t="shared" si="280"/>
        <v>-5.1536719383079591E-2</v>
      </c>
      <c r="I1208" s="62">
        <f t="shared" si="281"/>
        <v>0.66299548445271439</v>
      </c>
      <c r="J1208" s="54">
        <f t="shared" si="282"/>
        <v>5.1536719383079591E-2</v>
      </c>
      <c r="K1208" s="2">
        <f t="shared" si="283"/>
        <v>5.1789198513116322E-2</v>
      </c>
      <c r="L1208" s="54">
        <f t="shared" si="284"/>
        <v>-2.0690431492242855E-8</v>
      </c>
      <c r="M1208" s="54">
        <f t="shared" si="285"/>
        <v>2.4227633853868341E-20</v>
      </c>
      <c r="N1208" s="55">
        <f t="shared" si="286"/>
        <v>793.40436968029326</v>
      </c>
    </row>
    <row r="1209" spans="1:14">
      <c r="A1209" s="2">
        <v>1198</v>
      </c>
      <c r="B1209" s="2">
        <f t="shared" si="287"/>
        <v>1.1969999999999986E-3</v>
      </c>
      <c r="C1209" s="54">
        <f t="shared" si="275"/>
        <v>2.6041691848007229E-5</v>
      </c>
      <c r="D1209" s="54">
        <f t="shared" si="276"/>
        <v>7.9360555676261004E-4</v>
      </c>
      <c r="E1209" s="54">
        <f t="shared" si="277"/>
        <v>9.9999937106265012E-5</v>
      </c>
      <c r="F1209" s="54">
        <f t="shared" si="278"/>
        <v>5.1794352185054627E-4</v>
      </c>
      <c r="G1209" s="2">
        <f t="shared" si="279"/>
        <v>3.6997942869904783E-5</v>
      </c>
      <c r="H1209" s="54">
        <f t="shared" si="280"/>
        <v>-5.128525702561712E-2</v>
      </c>
      <c r="I1209" s="62">
        <f t="shared" si="281"/>
        <v>0.66299548447631451</v>
      </c>
      <c r="J1209" s="54">
        <f t="shared" si="282"/>
        <v>5.128525702561712E-2</v>
      </c>
      <c r="K1209" s="2">
        <f t="shared" si="283"/>
        <v>5.1794352185054626E-2</v>
      </c>
      <c r="L1209" s="54">
        <f t="shared" si="284"/>
        <v>-2.0666831358078101E-8</v>
      </c>
      <c r="M1209" s="54">
        <f t="shared" si="285"/>
        <v>2.4247879283512044E-20</v>
      </c>
      <c r="N1209" s="55">
        <f t="shared" si="286"/>
        <v>794.06736518543642</v>
      </c>
    </row>
    <row r="1210" spans="1:14">
      <c r="A1210" s="2">
        <v>1199</v>
      </c>
      <c r="B1210" s="2">
        <f t="shared" si="287"/>
        <v>1.1979999999999985E-3</v>
      </c>
      <c r="C1210" s="54">
        <f t="shared" si="275"/>
        <v>2.599040659098161E-5</v>
      </c>
      <c r="D1210" s="54">
        <f t="shared" si="276"/>
        <v>7.9426855224708638E-4</v>
      </c>
      <c r="E1210" s="54">
        <f t="shared" si="277"/>
        <v>9.9999937085598181E-5</v>
      </c>
      <c r="F1210" s="54">
        <f t="shared" si="278"/>
        <v>5.1799480710757189E-4</v>
      </c>
      <c r="G1210" s="2">
        <f t="shared" si="279"/>
        <v>3.7049737222089836E-5</v>
      </c>
      <c r="H1210" s="54">
        <f t="shared" si="280"/>
        <v>-5.1035184021049375E-2</v>
      </c>
      <c r="I1210" s="62">
        <f t="shared" si="281"/>
        <v>0.66299548449978329</v>
      </c>
      <c r="J1210" s="54">
        <f t="shared" si="282"/>
        <v>5.1035184021049375E-2</v>
      </c>
      <c r="K1210" s="2">
        <f t="shared" si="283"/>
        <v>5.1799480710757191E-2</v>
      </c>
      <c r="L1210" s="54">
        <f t="shared" si="284"/>
        <v>-2.0643362615332095E-8</v>
      </c>
      <c r="M1210" s="54">
        <f t="shared" si="285"/>
        <v>2.4268124713155744E-20</v>
      </c>
      <c r="N1210" s="55">
        <f t="shared" si="286"/>
        <v>794.73036069057946</v>
      </c>
    </row>
    <row r="1211" spans="1:14">
      <c r="A1211" s="2">
        <v>1200</v>
      </c>
      <c r="B1211" s="2">
        <f t="shared" si="287"/>
        <v>1.1989999999999985E-3</v>
      </c>
      <c r="C1211" s="54">
        <f t="shared" si="275"/>
        <v>2.5939371406960559E-5</v>
      </c>
      <c r="D1211" s="54">
        <f t="shared" si="276"/>
        <v>7.9493154773158613E-4</v>
      </c>
      <c r="E1211" s="54">
        <f t="shared" si="277"/>
        <v>9.9999937064954822E-5</v>
      </c>
      <c r="F1211" s="54">
        <f t="shared" si="278"/>
        <v>5.1804584229159288E-4</v>
      </c>
      <c r="G1211" s="2">
        <f t="shared" si="279"/>
        <v>3.7101536702800593E-5</v>
      </c>
      <c r="H1211" s="54">
        <f t="shared" si="280"/>
        <v>-5.0786493909718233E-2</v>
      </c>
      <c r="I1211" s="62">
        <f t="shared" si="281"/>
        <v>0.66299548452312118</v>
      </c>
      <c r="J1211" s="54">
        <f t="shared" si="282"/>
        <v>5.0786493909718233E-2</v>
      </c>
      <c r="K1211" s="2">
        <f t="shared" si="283"/>
        <v>5.180458422915929E-2</v>
      </c>
      <c r="L1211" s="54">
        <f t="shared" si="284"/>
        <v>-2.0620024659719608E-8</v>
      </c>
      <c r="M1211" s="54">
        <f t="shared" si="285"/>
        <v>2.4288370142799441E-20</v>
      </c>
      <c r="N1211" s="55">
        <f t="shared" si="286"/>
        <v>795.39335619572239</v>
      </c>
    </row>
    <row r="1212" spans="1:14">
      <c r="A1212" s="2">
        <v>1201</v>
      </c>
      <c r="B1212" s="2">
        <f t="shared" si="287"/>
        <v>1.1999999999999984E-3</v>
      </c>
      <c r="C1212" s="54">
        <f t="shared" si="275"/>
        <v>2.5888584913050842E-5</v>
      </c>
      <c r="D1212" s="54">
        <f t="shared" si="276"/>
        <v>7.955945432161093E-4</v>
      </c>
      <c r="E1212" s="54">
        <f t="shared" si="277"/>
        <v>9.9999937044334801E-5</v>
      </c>
      <c r="F1212" s="54">
        <f t="shared" si="278"/>
        <v>5.1809662878550262E-4</v>
      </c>
      <c r="G1212" s="2">
        <f t="shared" si="279"/>
        <v>3.7153341287029753E-5</v>
      </c>
      <c r="H1212" s="54">
        <f t="shared" si="280"/>
        <v>-5.0539180248450631E-2</v>
      </c>
      <c r="I1212" s="62">
        <f t="shared" si="281"/>
        <v>0.66299548454632895</v>
      </c>
      <c r="J1212" s="54">
        <f t="shared" si="282"/>
        <v>5.0539180248450631E-2</v>
      </c>
      <c r="K1212" s="2">
        <f t="shared" si="283"/>
        <v>5.180966287855026E-2</v>
      </c>
      <c r="L1212" s="54">
        <f t="shared" si="284"/>
        <v>-2.0596816888410143E-8</v>
      </c>
      <c r="M1212" s="54">
        <f t="shared" si="285"/>
        <v>2.4308615572443144E-20</v>
      </c>
      <c r="N1212" s="55">
        <f t="shared" si="286"/>
        <v>796.05635170086555</v>
      </c>
    </row>
    <row r="1213" spans="1:14">
      <c r="A1213" s="2">
        <v>1202</v>
      </c>
      <c r="B1213" s="2">
        <f t="shared" si="287"/>
        <v>1.2009999999999983E-3</v>
      </c>
      <c r="C1213" s="54">
        <f t="shared" ref="C1213:C1276" si="288">C1212+H1212*$B$7</f>
        <v>2.5838045732802391E-5</v>
      </c>
      <c r="D1213" s="54">
        <f t="shared" ref="D1213:D1276" si="289">D1212+$B$7*I1212</f>
        <v>7.9625753870065567E-4</v>
      </c>
      <c r="E1213" s="54">
        <f t="shared" ref="E1213:E1276" si="290">E1212+$B$7*L1212</f>
        <v>9.9999937023737982E-5</v>
      </c>
      <c r="F1213" s="54">
        <f t="shared" ref="F1213:F1276" si="291">F1212+$B$7*J1212</f>
        <v>5.1814716796575106E-4</v>
      </c>
      <c r="G1213" s="2">
        <f t="shared" ref="G1213:G1276" si="292">G1212+K1212*$B$7</f>
        <v>3.7205150949908301E-5</v>
      </c>
      <c r="H1213" s="54">
        <f t="shared" ref="H1213:H1276" si="293">-$B$1*C1213*D1213+$B$2*F1213+$B$3*F1213</f>
        <v>-5.0293236610636796E-2</v>
      </c>
      <c r="I1213" s="62">
        <f t="shared" ref="I1213:I1276" si="294">(-1)*(C1213*D1213)+$B$6/$B$8</f>
        <v>0.66299548456940716</v>
      </c>
      <c r="J1213" s="54">
        <f t="shared" ref="J1213:J1276" si="295">$B$1*C1213*D1213-$B$2*F1213-$B$3*F1213</f>
        <v>5.0293236610636796E-2</v>
      </c>
      <c r="K1213" s="2">
        <f t="shared" ref="K1213:K1276" si="296">$B$3*F1213</f>
        <v>5.1814716796575108E-2</v>
      </c>
      <c r="L1213" s="54">
        <f t="shared" ref="L1213:L1276" si="297">(-1)*(C1213*D1213)</f>
        <v>-2.0573738700036211E-8</v>
      </c>
      <c r="M1213" s="54">
        <f t="shared" ref="M1213:M1276" si="298">$B$9+($B$6*B1213)/$B$5</f>
        <v>2.4328861002086844E-20</v>
      </c>
      <c r="N1213" s="55">
        <f t="shared" ref="N1213:N1276" si="299">M1213/$B$8*100</f>
        <v>796.71934720600871</v>
      </c>
    </row>
    <row r="1214" spans="1:14">
      <c r="A1214" s="2">
        <v>1203</v>
      </c>
      <c r="B1214" s="2">
        <f t="shared" si="287"/>
        <v>1.2019999999999982E-3</v>
      </c>
      <c r="C1214" s="54">
        <f t="shared" si="288"/>
        <v>2.5787752496191754E-5</v>
      </c>
      <c r="D1214" s="54">
        <f t="shared" si="289"/>
        <v>7.9692053418522503E-4</v>
      </c>
      <c r="E1214" s="54">
        <f t="shared" si="290"/>
        <v>9.9999937003164243E-5</v>
      </c>
      <c r="F1214" s="54">
        <f t="shared" si="291"/>
        <v>5.1819746120236165E-4</v>
      </c>
      <c r="G1214" s="2">
        <f t="shared" si="292"/>
        <v>3.7256965666704874E-5</v>
      </c>
      <c r="H1214" s="54">
        <f t="shared" si="293"/>
        <v>-5.0048656586306514E-2</v>
      </c>
      <c r="I1214" s="62">
        <f t="shared" si="294"/>
        <v>0.66299548459235635</v>
      </c>
      <c r="J1214" s="54">
        <f t="shared" si="295"/>
        <v>5.0048656586306514E-2</v>
      </c>
      <c r="K1214" s="2">
        <f t="shared" si="296"/>
        <v>5.1819746120236168E-2</v>
      </c>
      <c r="L1214" s="54">
        <f t="shared" si="297"/>
        <v>-2.0550789494701502E-8</v>
      </c>
      <c r="M1214" s="54">
        <f t="shared" si="298"/>
        <v>2.4349106431730544E-20</v>
      </c>
      <c r="N1214" s="55">
        <f t="shared" si="299"/>
        <v>797.38234271115175</v>
      </c>
    </row>
    <row r="1215" spans="1:14">
      <c r="A1215" s="2">
        <v>1204</v>
      </c>
      <c r="B1215" s="2">
        <f t="shared" si="287"/>
        <v>1.2029999999999981E-3</v>
      </c>
      <c r="C1215" s="54">
        <f t="shared" si="288"/>
        <v>2.5737703839605448E-5</v>
      </c>
      <c r="D1215" s="54">
        <f t="shared" si="289"/>
        <v>7.9758352966981738E-4</v>
      </c>
      <c r="E1215" s="54">
        <f t="shared" si="290"/>
        <v>9.9999936982613448E-5</v>
      </c>
      <c r="F1215" s="54">
        <f t="shared" si="291"/>
        <v>5.1824750985894792E-4</v>
      </c>
      <c r="G1215" s="2">
        <f t="shared" si="292"/>
        <v>3.7308785412825112E-5</v>
      </c>
      <c r="H1215" s="54">
        <f t="shared" si="293"/>
        <v>-4.9805433782204873E-2</v>
      </c>
      <c r="I1215" s="62">
        <f t="shared" si="294"/>
        <v>0.66299548461517721</v>
      </c>
      <c r="J1215" s="54">
        <f t="shared" si="295"/>
        <v>4.9805433782204873E-2</v>
      </c>
      <c r="K1215" s="2">
        <f t="shared" si="296"/>
        <v>5.1824750985894792E-2</v>
      </c>
      <c r="L1215" s="54">
        <f t="shared" si="297"/>
        <v>-2.0527968673988924E-8</v>
      </c>
      <c r="M1215" s="54">
        <f t="shared" si="298"/>
        <v>2.4369351861374247E-20</v>
      </c>
      <c r="N1215" s="55">
        <f t="shared" si="299"/>
        <v>798.04533821629491</v>
      </c>
    </row>
    <row r="1216" spans="1:14">
      <c r="A1216" s="2">
        <v>1205</v>
      </c>
      <c r="B1216" s="2">
        <f t="shared" si="287"/>
        <v>1.203999999999998E-3</v>
      </c>
      <c r="C1216" s="54">
        <f t="shared" si="288"/>
        <v>2.5687898405823243E-5</v>
      </c>
      <c r="D1216" s="54">
        <f t="shared" si="289"/>
        <v>7.982465251544326E-4</v>
      </c>
      <c r="E1216" s="54">
        <f t="shared" si="290"/>
        <v>9.9999936962085476E-5</v>
      </c>
      <c r="F1216" s="54">
        <f t="shared" si="291"/>
        <v>5.182973152927301E-4</v>
      </c>
      <c r="G1216" s="2">
        <f t="shared" si="292"/>
        <v>3.7360610163811005E-5</v>
      </c>
      <c r="H1216" s="54">
        <f t="shared" si="293"/>
        <v>-4.9563561821865894E-2</v>
      </c>
      <c r="I1216" s="62">
        <f t="shared" si="294"/>
        <v>0.66299548463787028</v>
      </c>
      <c r="J1216" s="54">
        <f t="shared" si="295"/>
        <v>4.9563561821865894E-2</v>
      </c>
      <c r="K1216" s="2">
        <f t="shared" si="296"/>
        <v>5.1829731529273011E-2</v>
      </c>
      <c r="L1216" s="54">
        <f t="shared" si="297"/>
        <v>-2.0505275640968491E-8</v>
      </c>
      <c r="M1216" s="54">
        <f t="shared" si="298"/>
        <v>2.4389597291017948E-20</v>
      </c>
      <c r="N1216" s="55">
        <f t="shared" si="299"/>
        <v>798.70833372143795</v>
      </c>
    </row>
    <row r="1217" spans="1:14">
      <c r="A1217" s="2">
        <v>1206</v>
      </c>
      <c r="B1217" s="2">
        <f t="shared" si="287"/>
        <v>1.204999999999998E-3</v>
      </c>
      <c r="C1217" s="54">
        <f t="shared" si="288"/>
        <v>2.5638334844001377E-5</v>
      </c>
      <c r="D1217" s="54">
        <f t="shared" si="289"/>
        <v>7.9890952063907048E-4</v>
      </c>
      <c r="E1217" s="54">
        <f t="shared" si="290"/>
        <v>9.9999936941580204E-5</v>
      </c>
      <c r="F1217" s="54">
        <f t="shared" si="291"/>
        <v>5.18346878854552E-4</v>
      </c>
      <c r="G1217" s="2">
        <f t="shared" si="292"/>
        <v>3.7412439895340281E-5</v>
      </c>
      <c r="H1217" s="54">
        <f t="shared" si="293"/>
        <v>-4.9323034345685579E-2</v>
      </c>
      <c r="I1217" s="62">
        <f t="shared" si="294"/>
        <v>0.66299548466043612</v>
      </c>
      <c r="J1217" s="54">
        <f t="shared" si="295"/>
        <v>4.9323034345685579E-2</v>
      </c>
      <c r="K1217" s="2">
        <f t="shared" si="296"/>
        <v>5.18346878854552E-2</v>
      </c>
      <c r="L1217" s="54">
        <f t="shared" si="297"/>
        <v>-2.0482709800205117E-8</v>
      </c>
      <c r="M1217" s="54">
        <f t="shared" si="298"/>
        <v>2.4409842720661651E-20</v>
      </c>
      <c r="N1217" s="55">
        <f t="shared" si="299"/>
        <v>799.37132922658111</v>
      </c>
    </row>
    <row r="1218" spans="1:14">
      <c r="A1218" s="2">
        <v>1207</v>
      </c>
      <c r="B1218" s="2">
        <f t="shared" si="287"/>
        <v>1.2059999999999979E-3</v>
      </c>
      <c r="C1218" s="54">
        <f t="shared" si="288"/>
        <v>2.5589011809655693E-5</v>
      </c>
      <c r="D1218" s="54">
        <f t="shared" si="289"/>
        <v>7.9957251612373091E-4</v>
      </c>
      <c r="E1218" s="54">
        <f t="shared" si="290"/>
        <v>9.9999936921097498E-5</v>
      </c>
      <c r="F1218" s="54">
        <f t="shared" si="291"/>
        <v>5.183962018888977E-4</v>
      </c>
      <c r="G1218" s="2">
        <f t="shared" si="292"/>
        <v>3.7464274583225737E-5</v>
      </c>
      <c r="H1218" s="54">
        <f t="shared" si="293"/>
        <v>-4.908384501099336E-2</v>
      </c>
      <c r="I1218" s="62">
        <f t="shared" si="294"/>
        <v>0.66299548468287528</v>
      </c>
      <c r="J1218" s="54">
        <f t="shared" si="295"/>
        <v>4.908384501099336E-2</v>
      </c>
      <c r="K1218" s="2">
        <f t="shared" si="296"/>
        <v>5.1839620188889768E-2</v>
      </c>
      <c r="L1218" s="54">
        <f t="shared" si="297"/>
        <v>-2.0460270557766268E-8</v>
      </c>
      <c r="M1218" s="54">
        <f t="shared" si="298"/>
        <v>2.4430088150305351E-20</v>
      </c>
      <c r="N1218" s="55">
        <f t="shared" si="299"/>
        <v>800.03432473172415</v>
      </c>
    </row>
    <row r="1219" spans="1:14">
      <c r="A1219" s="2">
        <v>1208</v>
      </c>
      <c r="B1219" s="2">
        <f t="shared" si="287"/>
        <v>1.2069999999999978E-3</v>
      </c>
      <c r="C1219" s="54">
        <f t="shared" si="288"/>
        <v>2.5539927964644698E-5</v>
      </c>
      <c r="D1219" s="54">
        <f t="shared" si="289"/>
        <v>8.0023551160841378E-4</v>
      </c>
      <c r="E1219" s="54">
        <f t="shared" si="290"/>
        <v>9.9999936900637234E-5</v>
      </c>
      <c r="F1219" s="54">
        <f t="shared" si="291"/>
        <v>5.1844528573390873E-4</v>
      </c>
      <c r="G1219" s="2">
        <f t="shared" si="292"/>
        <v>3.7516114203414627E-5</v>
      </c>
      <c r="H1219" s="54">
        <f t="shared" si="293"/>
        <v>-4.8845987492122246E-2</v>
      </c>
      <c r="I1219" s="62">
        <f t="shared" si="294"/>
        <v>0.66299548470518854</v>
      </c>
      <c r="J1219" s="54">
        <f t="shared" si="295"/>
        <v>4.8845987492122246E-2</v>
      </c>
      <c r="K1219" s="2">
        <f t="shared" si="296"/>
        <v>5.184452857339087E-2</v>
      </c>
      <c r="L1219" s="54">
        <f t="shared" si="297"/>
        <v>-2.0437957321229483E-8</v>
      </c>
      <c r="M1219" s="54">
        <f t="shared" si="298"/>
        <v>2.4450333579949051E-20</v>
      </c>
      <c r="N1219" s="55">
        <f t="shared" si="299"/>
        <v>800.6973202368672</v>
      </c>
    </row>
    <row r="1220" spans="1:14">
      <c r="A1220" s="2">
        <v>1209</v>
      </c>
      <c r="B1220" s="2">
        <f t="shared" si="287"/>
        <v>1.2079999999999977E-3</v>
      </c>
      <c r="C1220" s="54">
        <f t="shared" si="288"/>
        <v>2.5491081977152575E-5</v>
      </c>
      <c r="D1220" s="54">
        <f t="shared" si="289"/>
        <v>8.0089850709311899E-4</v>
      </c>
      <c r="E1220" s="54">
        <f t="shared" si="290"/>
        <v>9.9999936880199277E-5</v>
      </c>
      <c r="F1220" s="54">
        <f t="shared" si="291"/>
        <v>5.1849413172140081E-4</v>
      </c>
      <c r="G1220" s="2">
        <f t="shared" si="292"/>
        <v>3.7567958731988019E-5</v>
      </c>
      <c r="H1220" s="54">
        <f t="shared" si="293"/>
        <v>-4.8609455480477841E-2</v>
      </c>
      <c r="I1220" s="62">
        <f t="shared" si="294"/>
        <v>0.66299548472737635</v>
      </c>
      <c r="J1220" s="54">
        <f t="shared" si="295"/>
        <v>4.8609455480477841E-2</v>
      </c>
      <c r="K1220" s="2">
        <f t="shared" si="296"/>
        <v>5.1849413172140084E-2</v>
      </c>
      <c r="L1220" s="54">
        <f t="shared" si="297"/>
        <v>-2.0415769499689811E-8</v>
      </c>
      <c r="M1220" s="54">
        <f t="shared" si="298"/>
        <v>2.4470579009592754E-20</v>
      </c>
      <c r="N1220" s="55">
        <f t="shared" si="299"/>
        <v>801.36031574201036</v>
      </c>
    </row>
    <row r="1221" spans="1:14">
      <c r="A1221" s="2">
        <v>1210</v>
      </c>
      <c r="B1221" s="2">
        <f t="shared" si="287"/>
        <v>1.2089999999999976E-3</v>
      </c>
      <c r="C1221" s="54">
        <f t="shared" si="288"/>
        <v>2.5442472521672097E-5</v>
      </c>
      <c r="D1221" s="54">
        <f t="shared" si="289"/>
        <v>8.0156150257784632E-4</v>
      </c>
      <c r="E1221" s="54">
        <f t="shared" si="290"/>
        <v>9.9999936859783507E-5</v>
      </c>
      <c r="F1221" s="54">
        <f t="shared" si="291"/>
        <v>5.1854274117688125E-4</v>
      </c>
      <c r="G1221" s="2">
        <f t="shared" si="292"/>
        <v>3.761980814516016E-5</v>
      </c>
      <c r="H1221" s="54">
        <f t="shared" si="293"/>
        <v>-4.8374242684606168E-2</v>
      </c>
      <c r="I1221" s="62">
        <f t="shared" si="294"/>
        <v>0.66299548474943937</v>
      </c>
      <c r="J1221" s="54">
        <f t="shared" si="295"/>
        <v>4.8374242684606168E-2</v>
      </c>
      <c r="K1221" s="2">
        <f t="shared" si="296"/>
        <v>5.1854274117688122E-2</v>
      </c>
      <c r="L1221" s="54">
        <f t="shared" si="297"/>
        <v>-2.0393706503767055E-8</v>
      </c>
      <c r="M1221" s="54">
        <f t="shared" si="298"/>
        <v>2.4490824439236454E-20</v>
      </c>
      <c r="N1221" s="55">
        <f t="shared" si="299"/>
        <v>802.02331124715352</v>
      </c>
    </row>
    <row r="1222" spans="1:14">
      <c r="A1222" s="2">
        <v>1211</v>
      </c>
      <c r="B1222" s="2">
        <f t="shared" si="287"/>
        <v>1.2099999999999975E-3</v>
      </c>
      <c r="C1222" s="54">
        <f t="shared" si="288"/>
        <v>2.5394098278987492E-5</v>
      </c>
      <c r="D1222" s="54">
        <f t="shared" si="289"/>
        <v>8.0222449806259576E-4</v>
      </c>
      <c r="E1222" s="54">
        <f t="shared" si="290"/>
        <v>9.9999936839389799E-5</v>
      </c>
      <c r="F1222" s="54">
        <f t="shared" si="291"/>
        <v>5.1859111541956583E-4</v>
      </c>
      <c r="G1222" s="2">
        <f t="shared" si="292"/>
        <v>3.7671662419277849E-5</v>
      </c>
      <c r="H1222" s="54">
        <f t="shared" si="293"/>
        <v>-4.8140342830259926E-2</v>
      </c>
      <c r="I1222" s="62">
        <f t="shared" si="294"/>
        <v>0.66299548477137815</v>
      </c>
      <c r="J1222" s="54">
        <f t="shared" si="295"/>
        <v>4.8140342830259926E-2</v>
      </c>
      <c r="K1222" s="2">
        <f t="shared" si="296"/>
        <v>5.1859111541956583E-2</v>
      </c>
      <c r="L1222" s="54">
        <f t="shared" si="297"/>
        <v>-2.0371767745612968E-8</v>
      </c>
      <c r="M1222" s="54">
        <f t="shared" si="298"/>
        <v>2.4511069868880157E-20</v>
      </c>
      <c r="N1222" s="55">
        <f t="shared" si="299"/>
        <v>802.68630675229656</v>
      </c>
    </row>
    <row r="1223" spans="1:14">
      <c r="A1223" s="2">
        <v>1212</v>
      </c>
      <c r="B1223" s="2">
        <f t="shared" si="287"/>
        <v>1.2109999999999975E-3</v>
      </c>
      <c r="C1223" s="54">
        <f t="shared" si="288"/>
        <v>2.5345957936157232E-5</v>
      </c>
      <c r="D1223" s="54">
        <f t="shared" si="289"/>
        <v>8.028874935473671E-4</v>
      </c>
      <c r="E1223" s="54">
        <f t="shared" si="290"/>
        <v>9.9999936819018034E-5</v>
      </c>
      <c r="F1223" s="54">
        <f t="shared" si="291"/>
        <v>5.1863925576239606E-4</v>
      </c>
      <c r="G1223" s="2">
        <f t="shared" si="292"/>
        <v>3.7723521530819803E-5</v>
      </c>
      <c r="H1223" s="54">
        <f t="shared" si="293"/>
        <v>-4.7907749660463947E-2</v>
      </c>
      <c r="I1223" s="62">
        <f t="shared" si="294"/>
        <v>0.66299548479319326</v>
      </c>
      <c r="J1223" s="54">
        <f t="shared" si="295"/>
        <v>4.7907749660463947E-2</v>
      </c>
      <c r="K1223" s="2">
        <f t="shared" si="296"/>
        <v>5.1863925576239603E-2</v>
      </c>
      <c r="L1223" s="54">
        <f t="shared" si="297"/>
        <v>-2.0349952638918277E-8</v>
      </c>
      <c r="M1223" s="54">
        <f t="shared" si="298"/>
        <v>2.4531315298523854E-20</v>
      </c>
      <c r="N1223" s="55">
        <f t="shared" si="299"/>
        <v>803.3493022574396</v>
      </c>
    </row>
    <row r="1224" spans="1:14">
      <c r="A1224" s="2">
        <v>1213</v>
      </c>
      <c r="B1224" s="2">
        <f t="shared" si="287"/>
        <v>1.2119999999999974E-3</v>
      </c>
      <c r="C1224" s="54">
        <f t="shared" si="288"/>
        <v>2.5298050186496767E-5</v>
      </c>
      <c r="D1224" s="54">
        <f t="shared" si="289"/>
        <v>8.0355048903216035E-4</v>
      </c>
      <c r="E1224" s="54">
        <f t="shared" si="290"/>
        <v>9.9999936798668087E-5</v>
      </c>
      <c r="F1224" s="54">
        <f t="shared" si="291"/>
        <v>5.1868716351205653E-4</v>
      </c>
      <c r="G1224" s="2">
        <f t="shared" si="292"/>
        <v>3.7775385456396039E-5</v>
      </c>
      <c r="H1224" s="54">
        <f t="shared" si="293"/>
        <v>-4.7676456935579169E-2</v>
      </c>
      <c r="I1224" s="62">
        <f t="shared" si="294"/>
        <v>0.66299548481488524</v>
      </c>
      <c r="J1224" s="54">
        <f t="shared" si="295"/>
        <v>4.7676456935579169E-2</v>
      </c>
      <c r="K1224" s="2">
        <f t="shared" si="296"/>
        <v>5.186871635120565E-2</v>
      </c>
      <c r="L1224" s="54">
        <f t="shared" si="297"/>
        <v>-2.0328260598919612E-8</v>
      </c>
      <c r="M1224" s="54">
        <f t="shared" si="298"/>
        <v>2.4551560728167554E-20</v>
      </c>
      <c r="N1224" s="55">
        <f t="shared" si="299"/>
        <v>804.01229776258253</v>
      </c>
    </row>
    <row r="1225" spans="1:14">
      <c r="A1225" s="2">
        <v>1214</v>
      </c>
      <c r="B1225" s="2">
        <f t="shared" si="287"/>
        <v>1.2129999999999973E-3</v>
      </c>
      <c r="C1225" s="54">
        <f t="shared" si="288"/>
        <v>2.5250373729561188E-5</v>
      </c>
      <c r="D1225" s="54">
        <f t="shared" si="289"/>
        <v>8.0421348451697528E-4</v>
      </c>
      <c r="E1225" s="54">
        <f t="shared" si="290"/>
        <v>9.9999936778339825E-5</v>
      </c>
      <c r="F1225" s="54">
        <f t="shared" si="291"/>
        <v>5.1873483996899212E-4</v>
      </c>
      <c r="G1225" s="2">
        <f t="shared" si="292"/>
        <v>3.7827254172747244E-5</v>
      </c>
      <c r="H1225" s="54">
        <f t="shared" si="293"/>
        <v>-4.7446458433365299E-2</v>
      </c>
      <c r="I1225" s="62">
        <f t="shared" si="294"/>
        <v>0.66299548483645487</v>
      </c>
      <c r="J1225" s="54">
        <f t="shared" si="295"/>
        <v>4.7446458433365299E-2</v>
      </c>
      <c r="K1225" s="2">
        <f t="shared" si="296"/>
        <v>5.1873483996899214E-2</v>
      </c>
      <c r="L1225" s="54">
        <f t="shared" si="297"/>
        <v>-2.0306691042406296E-8</v>
      </c>
      <c r="M1225" s="54">
        <f t="shared" si="298"/>
        <v>2.4571806157811257E-20</v>
      </c>
      <c r="N1225" s="55">
        <f t="shared" si="299"/>
        <v>804.67529326772581</v>
      </c>
    </row>
    <row r="1226" spans="1:14">
      <c r="A1226" s="2">
        <v>1215</v>
      </c>
      <c r="B1226" s="2">
        <f t="shared" si="287"/>
        <v>1.2139999999999972E-3</v>
      </c>
      <c r="C1226" s="54">
        <f t="shared" si="288"/>
        <v>2.5202927271127822E-5</v>
      </c>
      <c r="D1226" s="54">
        <f t="shared" si="289"/>
        <v>8.0487648000181179E-4</v>
      </c>
      <c r="E1226" s="54">
        <f t="shared" si="290"/>
        <v>9.9999936758033139E-5</v>
      </c>
      <c r="F1226" s="54">
        <f t="shared" si="291"/>
        <v>5.1878228642742547E-4</v>
      </c>
      <c r="G1226" s="2">
        <f t="shared" si="292"/>
        <v>3.7879127656744145E-5</v>
      </c>
      <c r="H1226" s="54">
        <f t="shared" si="293"/>
        <v>-4.7217747949042675E-2</v>
      </c>
      <c r="I1226" s="62">
        <f t="shared" si="294"/>
        <v>0.6629954848579025</v>
      </c>
      <c r="J1226" s="54">
        <f t="shared" si="295"/>
        <v>4.7217747949042675E-2</v>
      </c>
      <c r="K1226" s="2">
        <f t="shared" si="296"/>
        <v>5.1878228642742545E-2</v>
      </c>
      <c r="L1226" s="54">
        <f t="shared" si="297"/>
        <v>-2.0285243387727029E-8</v>
      </c>
      <c r="M1226" s="54">
        <f t="shared" si="298"/>
        <v>2.4592051587454958E-20</v>
      </c>
      <c r="N1226" s="55">
        <f t="shared" si="299"/>
        <v>805.33828877286874</v>
      </c>
    </row>
    <row r="1227" spans="1:14">
      <c r="A1227" s="2">
        <v>1216</v>
      </c>
      <c r="B1227" s="2">
        <f t="shared" si="287"/>
        <v>1.2149999999999971E-3</v>
      </c>
      <c r="C1227" s="54">
        <f t="shared" si="288"/>
        <v>2.5155709523178778E-5</v>
      </c>
      <c r="D1227" s="54">
        <f t="shared" si="289"/>
        <v>8.0553947548666965E-4</v>
      </c>
      <c r="E1227" s="54">
        <f t="shared" si="290"/>
        <v>9.9999936737747892E-5</v>
      </c>
      <c r="F1227" s="54">
        <f t="shared" si="291"/>
        <v>5.1882950417537447E-4</v>
      </c>
      <c r="G1227" s="2">
        <f t="shared" si="292"/>
        <v>3.7931005885386884E-5</v>
      </c>
      <c r="H1227" s="54">
        <f t="shared" si="293"/>
        <v>-4.6990319295352204E-2</v>
      </c>
      <c r="I1227" s="62">
        <f t="shared" si="294"/>
        <v>0.66299548487922877</v>
      </c>
      <c r="J1227" s="54">
        <f t="shared" si="295"/>
        <v>4.6990319295352204E-2</v>
      </c>
      <c r="K1227" s="2">
        <f t="shared" si="296"/>
        <v>5.1882950417537446E-2</v>
      </c>
      <c r="L1227" s="54">
        <f t="shared" si="297"/>
        <v>-2.0263917054796453E-8</v>
      </c>
      <c r="M1227" s="54">
        <f t="shared" si="298"/>
        <v>2.4612297017098658E-20</v>
      </c>
      <c r="N1227" s="55">
        <f t="shared" si="299"/>
        <v>806.00128427801201</v>
      </c>
    </row>
    <row r="1228" spans="1:14">
      <c r="A1228" s="2">
        <v>1217</v>
      </c>
      <c r="B1228" s="2">
        <f t="shared" si="287"/>
        <v>1.215999999999997E-3</v>
      </c>
      <c r="C1228" s="54">
        <f t="shared" si="288"/>
        <v>2.5108719203883427E-5</v>
      </c>
      <c r="D1228" s="54">
        <f t="shared" si="289"/>
        <v>8.0620247097154887E-4</v>
      </c>
      <c r="E1228" s="54">
        <f t="shared" si="290"/>
        <v>9.9999936717483977E-5</v>
      </c>
      <c r="F1228" s="54">
        <f t="shared" si="291"/>
        <v>5.1887649449466986E-4</v>
      </c>
      <c r="G1228" s="2">
        <f t="shared" si="292"/>
        <v>3.798288883580442E-5</v>
      </c>
      <c r="H1228" s="54">
        <f t="shared" si="293"/>
        <v>-4.6764166302615054E-2</v>
      </c>
      <c r="I1228" s="62">
        <f t="shared" si="294"/>
        <v>0.66299548490043436</v>
      </c>
      <c r="J1228" s="54">
        <f t="shared" si="295"/>
        <v>4.6764166302615054E-2</v>
      </c>
      <c r="K1228" s="2">
        <f t="shared" si="296"/>
        <v>5.1887649449466985E-2</v>
      </c>
      <c r="L1228" s="54">
        <f t="shared" si="297"/>
        <v>-2.0242711465101601E-8</v>
      </c>
      <c r="M1228" s="54">
        <f t="shared" si="298"/>
        <v>2.4632542446742361E-20</v>
      </c>
      <c r="N1228" s="55">
        <f t="shared" si="299"/>
        <v>806.66427978315505</v>
      </c>
    </row>
    <row r="1229" spans="1:14">
      <c r="A1229" s="2">
        <v>1218</v>
      </c>
      <c r="B1229" s="2">
        <f t="shared" si="287"/>
        <v>1.2169999999999969E-3</v>
      </c>
      <c r="C1229" s="54">
        <f t="shared" si="288"/>
        <v>2.5061955037580811E-5</v>
      </c>
      <c r="D1229" s="54">
        <f t="shared" si="289"/>
        <v>8.0686546645644935E-4</v>
      </c>
      <c r="E1229" s="54">
        <f t="shared" si="290"/>
        <v>9.9999936697241272E-5</v>
      </c>
      <c r="F1229" s="54">
        <f t="shared" si="291"/>
        <v>5.1892325866097243E-4</v>
      </c>
      <c r="G1229" s="2">
        <f t="shared" si="292"/>
        <v>3.8034776485253884E-5</v>
      </c>
      <c r="H1229" s="54">
        <f t="shared" si="293"/>
        <v>-4.653928281879028E-2</v>
      </c>
      <c r="I1229" s="62">
        <f t="shared" si="294"/>
        <v>0.66299548492151983</v>
      </c>
      <c r="J1229" s="54">
        <f t="shared" si="295"/>
        <v>4.653928281879028E-2</v>
      </c>
      <c r="K1229" s="2">
        <f t="shared" si="296"/>
        <v>5.1892325866097246E-2</v>
      </c>
      <c r="L1229" s="54">
        <f t="shared" si="297"/>
        <v>-2.0221626041708201E-8</v>
      </c>
      <c r="M1229" s="54">
        <f t="shared" si="298"/>
        <v>2.4652787876386061E-20</v>
      </c>
      <c r="N1229" s="55">
        <f t="shared" si="299"/>
        <v>807.32727528829821</v>
      </c>
    </row>
    <row r="1230" spans="1:14">
      <c r="A1230" s="2">
        <v>1219</v>
      </c>
      <c r="B1230" s="2">
        <f t="shared" si="287"/>
        <v>1.2179999999999969E-3</v>
      </c>
      <c r="C1230" s="54">
        <f t="shared" si="288"/>
        <v>2.5015415754762022E-5</v>
      </c>
      <c r="D1230" s="54">
        <f t="shared" si="289"/>
        <v>8.0752846194137085E-4</v>
      </c>
      <c r="E1230" s="54">
        <f t="shared" si="290"/>
        <v>9.9999936677019641E-5</v>
      </c>
      <c r="F1230" s="54">
        <f t="shared" si="291"/>
        <v>5.1896979794379121E-4</v>
      </c>
      <c r="G1230" s="2">
        <f t="shared" si="292"/>
        <v>3.8086668811119978E-5</v>
      </c>
      <c r="H1230" s="54">
        <f t="shared" si="293"/>
        <v>-4.6315662709531767E-2</v>
      </c>
      <c r="I1230" s="62">
        <f t="shared" si="294"/>
        <v>0.66299548494248561</v>
      </c>
      <c r="J1230" s="54">
        <f t="shared" si="295"/>
        <v>4.6315662709531767E-2</v>
      </c>
      <c r="K1230" s="2">
        <f t="shared" si="296"/>
        <v>5.1896979794379121E-2</v>
      </c>
      <c r="L1230" s="54">
        <f t="shared" si="297"/>
        <v>-2.0200660209266912E-8</v>
      </c>
      <c r="M1230" s="54">
        <f t="shared" si="298"/>
        <v>2.4673033306029761E-20</v>
      </c>
      <c r="N1230" s="55">
        <f t="shared" si="299"/>
        <v>807.99027079344125</v>
      </c>
    </row>
    <row r="1231" spans="1:14">
      <c r="A1231" s="2">
        <v>1220</v>
      </c>
      <c r="B1231" s="2">
        <f t="shared" si="287"/>
        <v>1.2189999999999968E-3</v>
      </c>
      <c r="C1231" s="54">
        <f t="shared" si="288"/>
        <v>2.4969100092052489E-5</v>
      </c>
      <c r="D1231" s="54">
        <f t="shared" si="289"/>
        <v>8.0819145742631329E-4</v>
      </c>
      <c r="E1231" s="54">
        <f t="shared" si="290"/>
        <v>9.9999936656818976E-5</v>
      </c>
      <c r="F1231" s="54">
        <f t="shared" si="291"/>
        <v>5.1901611360650069E-4</v>
      </c>
      <c r="G1231" s="2">
        <f t="shared" si="292"/>
        <v>3.8138565790914357E-5</v>
      </c>
      <c r="H1231" s="54">
        <f t="shared" si="293"/>
        <v>-4.6093299858243744E-2</v>
      </c>
      <c r="I1231" s="62">
        <f t="shared" si="294"/>
        <v>0.66299548496333249</v>
      </c>
      <c r="J1231" s="54">
        <f t="shared" si="295"/>
        <v>4.6093299858243744E-2</v>
      </c>
      <c r="K1231" s="2">
        <f t="shared" si="296"/>
        <v>5.1901611360650066E-2</v>
      </c>
      <c r="L1231" s="54">
        <f t="shared" si="297"/>
        <v>-2.0179813394019394E-8</v>
      </c>
      <c r="M1231" s="54">
        <f t="shared" si="298"/>
        <v>2.4693278735673464E-20</v>
      </c>
      <c r="N1231" s="55">
        <f t="shared" si="299"/>
        <v>808.65326629858441</v>
      </c>
    </row>
    <row r="1232" spans="1:14">
      <c r="A1232" s="2">
        <v>1221</v>
      </c>
      <c r="B1232" s="2">
        <f t="shared" si="287"/>
        <v>1.2199999999999967E-3</v>
      </c>
      <c r="C1232" s="54">
        <f t="shared" si="288"/>
        <v>2.4923006792194247E-5</v>
      </c>
      <c r="D1232" s="54">
        <f t="shared" si="289"/>
        <v>8.0885445291127664E-4</v>
      </c>
      <c r="E1232" s="54">
        <f t="shared" si="290"/>
        <v>9.9999936636639168E-5</v>
      </c>
      <c r="F1232" s="54">
        <f t="shared" si="291"/>
        <v>5.1906220690635895E-4</v>
      </c>
      <c r="G1232" s="2">
        <f t="shared" si="292"/>
        <v>3.8190467402275004E-5</v>
      </c>
      <c r="H1232" s="54">
        <f t="shared" si="293"/>
        <v>-4.5872188166135426E-2</v>
      </c>
      <c r="I1232" s="62">
        <f t="shared" si="294"/>
        <v>0.6629954849840608</v>
      </c>
      <c r="J1232" s="54">
        <f t="shared" si="295"/>
        <v>4.5872188166135426E-2</v>
      </c>
      <c r="K1232" s="2">
        <f t="shared" si="296"/>
        <v>5.1906220690635892E-2</v>
      </c>
      <c r="L1232" s="54">
        <f t="shared" si="297"/>
        <v>-2.0159085023804309E-8</v>
      </c>
      <c r="M1232" s="54">
        <f t="shared" si="298"/>
        <v>2.4713524165317164E-20</v>
      </c>
      <c r="N1232" s="55">
        <f t="shared" si="299"/>
        <v>809.31626180372746</v>
      </c>
    </row>
    <row r="1233" spans="1:14">
      <c r="A1233" s="2">
        <v>1222</v>
      </c>
      <c r="B1233" s="2">
        <f t="shared" si="287"/>
        <v>1.2209999999999966E-3</v>
      </c>
      <c r="C1233" s="54">
        <f t="shared" si="288"/>
        <v>2.4877134604028111E-5</v>
      </c>
      <c r="D1233" s="54">
        <f t="shared" si="289"/>
        <v>8.0951744839626071E-4</v>
      </c>
      <c r="E1233" s="54">
        <f t="shared" si="290"/>
        <v>9.9999936616480082E-5</v>
      </c>
      <c r="F1233" s="54">
        <f t="shared" si="291"/>
        <v>5.191080790945251E-4</v>
      </c>
      <c r="G1233" s="2">
        <f t="shared" si="292"/>
        <v>3.8242373622965639E-5</v>
      </c>
      <c r="H1233" s="54">
        <f t="shared" si="293"/>
        <v>-4.5652321552274049E-2</v>
      </c>
      <c r="I1233" s="62">
        <f t="shared" si="294"/>
        <v>0.66299548500467131</v>
      </c>
      <c r="J1233" s="54">
        <f t="shared" si="295"/>
        <v>4.5652321552274049E-2</v>
      </c>
      <c r="K1233" s="2">
        <f t="shared" si="296"/>
        <v>5.191080790945251E-2</v>
      </c>
      <c r="L1233" s="54">
        <f t="shared" si="297"/>
        <v>-2.0138474528063157E-8</v>
      </c>
      <c r="M1233" s="54">
        <f t="shared" si="298"/>
        <v>2.4733769594960867E-20</v>
      </c>
      <c r="N1233" s="55">
        <f t="shared" si="299"/>
        <v>809.97925730887061</v>
      </c>
    </row>
    <row r="1234" spans="1:14">
      <c r="A1234" s="2">
        <v>1223</v>
      </c>
      <c r="B1234" s="2">
        <f t="shared" si="287"/>
        <v>1.2219999999999965E-3</v>
      </c>
      <c r="C1234" s="54">
        <f t="shared" si="288"/>
        <v>2.4831482282475837E-5</v>
      </c>
      <c r="D1234" s="54">
        <f t="shared" si="289"/>
        <v>8.1018044388126537E-4</v>
      </c>
      <c r="E1234" s="54">
        <f t="shared" si="290"/>
        <v>9.999993659634161E-5</v>
      </c>
      <c r="F1234" s="54">
        <f t="shared" si="291"/>
        <v>5.191537314160774E-4</v>
      </c>
      <c r="G1234" s="2">
        <f t="shared" si="292"/>
        <v>3.8294284430875089E-5</v>
      </c>
      <c r="H1234" s="54">
        <f t="shared" si="293"/>
        <v>-4.5433693953637277E-2</v>
      </c>
      <c r="I1234" s="62">
        <f t="shared" si="294"/>
        <v>0.66299548502516448</v>
      </c>
      <c r="J1234" s="54">
        <f t="shared" si="295"/>
        <v>4.5433693953637277E-2</v>
      </c>
      <c r="K1234" s="2">
        <f t="shared" si="296"/>
        <v>5.191537314160774E-2</v>
      </c>
      <c r="L1234" s="54">
        <f t="shared" si="297"/>
        <v>-2.0117981337846052E-8</v>
      </c>
      <c r="M1234" s="54">
        <f t="shared" si="298"/>
        <v>2.4754015024604564E-20</v>
      </c>
      <c r="N1234" s="55">
        <f t="shared" si="299"/>
        <v>810.64225281401366</v>
      </c>
    </row>
    <row r="1235" spans="1:14">
      <c r="A1235" s="2">
        <v>1224</v>
      </c>
      <c r="B1235" s="2">
        <f t="shared" si="287"/>
        <v>1.2229999999999964E-3</v>
      </c>
      <c r="C1235" s="54">
        <f t="shared" si="288"/>
        <v>2.4786048588522199E-5</v>
      </c>
      <c r="D1235" s="54">
        <f t="shared" si="289"/>
        <v>8.1084343936629053E-4</v>
      </c>
      <c r="E1235" s="54">
        <f t="shared" si="290"/>
        <v>9.9999936576223629E-5</v>
      </c>
      <c r="F1235" s="54">
        <f t="shared" si="291"/>
        <v>5.1919916511003104E-4</v>
      </c>
      <c r="G1235" s="2">
        <f t="shared" si="292"/>
        <v>3.8346199804016697E-5</v>
      </c>
      <c r="H1235" s="54">
        <f t="shared" si="293"/>
        <v>-4.5216299325164015E-2</v>
      </c>
      <c r="I1235" s="62">
        <f t="shared" si="294"/>
        <v>0.66299548504554096</v>
      </c>
      <c r="J1235" s="54">
        <f t="shared" si="295"/>
        <v>4.5216299325164015E-2</v>
      </c>
      <c r="K1235" s="2">
        <f t="shared" si="296"/>
        <v>5.1919916511003104E-2</v>
      </c>
      <c r="L1235" s="54">
        <f t="shared" si="297"/>
        <v>-2.009760488581733E-8</v>
      </c>
      <c r="M1235" s="54">
        <f t="shared" si="298"/>
        <v>2.4774260454248264E-20</v>
      </c>
      <c r="N1235" s="55">
        <f t="shared" si="299"/>
        <v>811.30524831915659</v>
      </c>
    </row>
    <row r="1236" spans="1:14">
      <c r="A1236" s="2">
        <v>1225</v>
      </c>
      <c r="B1236" s="2">
        <f t="shared" si="287"/>
        <v>1.2239999999999964E-3</v>
      </c>
      <c r="C1236" s="54">
        <f t="shared" si="288"/>
        <v>2.4740832289197034E-5</v>
      </c>
      <c r="D1236" s="54">
        <f t="shared" si="289"/>
        <v>8.1150643485133607E-4</v>
      </c>
      <c r="E1236" s="54">
        <f t="shared" si="290"/>
        <v>9.999993655612603E-5</v>
      </c>
      <c r="F1236" s="54">
        <f t="shared" si="291"/>
        <v>5.1924438140935622E-4</v>
      </c>
      <c r="G1236" s="2">
        <f t="shared" si="292"/>
        <v>3.8398119720527702E-5</v>
      </c>
      <c r="H1236" s="54">
        <f t="shared" si="293"/>
        <v>-4.5000131639804188E-2</v>
      </c>
      <c r="I1236" s="62">
        <f t="shared" si="294"/>
        <v>0.6629954850658013</v>
      </c>
      <c r="J1236" s="54">
        <f t="shared" si="295"/>
        <v>4.5000131639804188E-2</v>
      </c>
      <c r="K1236" s="2">
        <f t="shared" si="296"/>
        <v>5.1924438140935621E-2</v>
      </c>
      <c r="L1236" s="54">
        <f t="shared" si="297"/>
        <v>-2.0077344606261104E-8</v>
      </c>
      <c r="M1236" s="54">
        <f t="shared" si="298"/>
        <v>2.4794505883891968E-20</v>
      </c>
      <c r="N1236" s="55">
        <f t="shared" si="299"/>
        <v>811.96824382429986</v>
      </c>
    </row>
    <row r="1237" spans="1:14">
      <c r="A1237" s="2">
        <v>1226</v>
      </c>
      <c r="B1237" s="2">
        <f t="shared" si="287"/>
        <v>1.2249999999999963E-3</v>
      </c>
      <c r="C1237" s="54">
        <f t="shared" si="288"/>
        <v>2.4695832157557231E-5</v>
      </c>
      <c r="D1237" s="54">
        <f t="shared" si="289"/>
        <v>8.1216943033640188E-4</v>
      </c>
      <c r="E1237" s="54">
        <f t="shared" si="290"/>
        <v>9.999993653604868E-5</v>
      </c>
      <c r="F1237" s="54">
        <f t="shared" si="291"/>
        <v>5.1928938154099599E-4</v>
      </c>
      <c r="G1237" s="2">
        <f t="shared" si="292"/>
        <v>3.8450044158668637E-5</v>
      </c>
      <c r="H1237" s="54">
        <f t="shared" si="293"/>
        <v>-4.4785184888567697E-2</v>
      </c>
      <c r="I1237" s="62">
        <f t="shared" si="294"/>
        <v>0.66299548508594597</v>
      </c>
      <c r="J1237" s="54">
        <f t="shared" si="295"/>
        <v>4.4785184888567697E-2</v>
      </c>
      <c r="K1237" s="2">
        <f t="shared" si="296"/>
        <v>5.1928938154099602E-2</v>
      </c>
      <c r="L1237" s="54">
        <f t="shared" si="297"/>
        <v>-2.005719993508665E-8</v>
      </c>
      <c r="M1237" s="54">
        <f t="shared" si="298"/>
        <v>2.4814751313535668E-20</v>
      </c>
      <c r="N1237" s="55">
        <f t="shared" si="299"/>
        <v>812.63123932944291</v>
      </c>
    </row>
    <row r="1238" spans="1:14">
      <c r="A1238" s="2">
        <v>1227</v>
      </c>
      <c r="B1238" s="2">
        <f t="shared" si="287"/>
        <v>1.2259999999999962E-3</v>
      </c>
      <c r="C1238" s="54">
        <f t="shared" si="288"/>
        <v>2.4651046972668663E-5</v>
      </c>
      <c r="D1238" s="54">
        <f t="shared" si="289"/>
        <v>8.1283242582148787E-4</v>
      </c>
      <c r="E1238" s="54">
        <f t="shared" si="290"/>
        <v>9.9999936515991482E-5</v>
      </c>
      <c r="F1238" s="54">
        <f t="shared" si="291"/>
        <v>5.193341667258846E-4</v>
      </c>
      <c r="G1238" s="2">
        <f t="shared" si="292"/>
        <v>3.8501973096822735E-5</v>
      </c>
      <c r="H1238" s="54">
        <f t="shared" si="293"/>
        <v>-4.4571453080571775E-2</v>
      </c>
      <c r="I1238" s="62">
        <f t="shared" si="294"/>
        <v>0.66299548510597561</v>
      </c>
      <c r="J1238" s="54">
        <f t="shared" si="295"/>
        <v>4.4571453080571775E-2</v>
      </c>
      <c r="K1238" s="2">
        <f t="shared" si="296"/>
        <v>5.193341667258846E-2</v>
      </c>
      <c r="L1238" s="54">
        <f t="shared" si="297"/>
        <v>-2.0037170309833714E-8</v>
      </c>
      <c r="M1238" s="54">
        <f t="shared" si="298"/>
        <v>2.4834996743179368E-20</v>
      </c>
      <c r="N1238" s="55">
        <f t="shared" si="299"/>
        <v>813.29423483458584</v>
      </c>
    </row>
    <row r="1239" spans="1:14">
      <c r="A1239" s="2">
        <v>1228</v>
      </c>
      <c r="B1239" s="2">
        <f t="shared" si="287"/>
        <v>1.2269999999999961E-3</v>
      </c>
      <c r="C1239" s="54">
        <f t="shared" si="288"/>
        <v>2.460647551958809E-5</v>
      </c>
      <c r="D1239" s="54">
        <f t="shared" si="289"/>
        <v>8.134954213065938E-4</v>
      </c>
      <c r="E1239" s="54">
        <f t="shared" si="290"/>
        <v>9.9999936495954314E-5</v>
      </c>
      <c r="F1239" s="54">
        <f t="shared" si="291"/>
        <v>5.1937873817896514E-4</v>
      </c>
      <c r="G1239" s="2">
        <f t="shared" si="292"/>
        <v>3.855390651349532E-5</v>
      </c>
      <c r="H1239" s="54">
        <f t="shared" si="293"/>
        <v>-4.4358930243087451E-2</v>
      </c>
      <c r="I1239" s="62">
        <f t="shared" si="294"/>
        <v>0.66299548512589068</v>
      </c>
      <c r="J1239" s="54">
        <f t="shared" si="295"/>
        <v>4.4358930243087451E-2</v>
      </c>
      <c r="K1239" s="2">
        <f t="shared" si="296"/>
        <v>5.1937873817896517E-2</v>
      </c>
      <c r="L1239" s="54">
        <f t="shared" si="297"/>
        <v>-2.0017255169677698E-8</v>
      </c>
      <c r="M1239" s="54">
        <f t="shared" si="298"/>
        <v>2.4855242172823071E-20</v>
      </c>
      <c r="N1239" s="55">
        <f t="shared" si="299"/>
        <v>813.95723033972911</v>
      </c>
    </row>
    <row r="1240" spans="1:14">
      <c r="A1240" s="2">
        <v>1229</v>
      </c>
      <c r="B1240" s="2">
        <f t="shared" si="287"/>
        <v>1.227999999999996E-3</v>
      </c>
      <c r="C1240" s="54">
        <f t="shared" si="288"/>
        <v>2.4562116589345003E-5</v>
      </c>
      <c r="D1240" s="54">
        <f t="shared" si="289"/>
        <v>8.1415841679171967E-4</v>
      </c>
      <c r="E1240" s="54">
        <f t="shared" si="290"/>
        <v>9.9999936475937055E-5</v>
      </c>
      <c r="F1240" s="54">
        <f t="shared" si="291"/>
        <v>5.1942309710920824E-4</v>
      </c>
      <c r="G1240" s="2">
        <f t="shared" si="292"/>
        <v>3.8605844387313217E-5</v>
      </c>
      <c r="H1240" s="54">
        <f t="shared" si="293"/>
        <v>-4.4147610421585166E-2</v>
      </c>
      <c r="I1240" s="62">
        <f t="shared" si="294"/>
        <v>0.66299548514569195</v>
      </c>
      <c r="J1240" s="54">
        <f t="shared" si="295"/>
        <v>4.4147610421585166E-2</v>
      </c>
      <c r="K1240" s="2">
        <f t="shared" si="296"/>
        <v>5.1942309710920821E-2</v>
      </c>
      <c r="L1240" s="54">
        <f t="shared" si="297"/>
        <v>-1.9997453955434761E-8</v>
      </c>
      <c r="M1240" s="54">
        <f t="shared" si="298"/>
        <v>2.4875487602466771E-20</v>
      </c>
      <c r="N1240" s="55">
        <f t="shared" si="299"/>
        <v>814.62022584487204</v>
      </c>
    </row>
    <row r="1241" spans="1:14">
      <c r="A1241" s="2">
        <v>1230</v>
      </c>
      <c r="B1241" s="2">
        <f t="shared" si="287"/>
        <v>1.2289999999999959E-3</v>
      </c>
      <c r="C1241" s="54">
        <f t="shared" si="288"/>
        <v>2.4517968978923418E-5</v>
      </c>
      <c r="D1241" s="54">
        <f t="shared" si="289"/>
        <v>8.1482141227686539E-4</v>
      </c>
      <c r="E1241" s="54">
        <f t="shared" si="290"/>
        <v>9.9999936455939597E-5</v>
      </c>
      <c r="F1241" s="54">
        <f t="shared" si="291"/>
        <v>5.1946724471962978E-4</v>
      </c>
      <c r="G1241" s="2">
        <f t="shared" si="292"/>
        <v>3.865778669702414E-5</v>
      </c>
      <c r="H1241" s="54">
        <f t="shared" si="293"/>
        <v>-4.3937487679778627E-2</v>
      </c>
      <c r="I1241" s="62">
        <f t="shared" si="294"/>
        <v>0.66299548516537976</v>
      </c>
      <c r="J1241" s="54">
        <f t="shared" si="295"/>
        <v>4.3937487679778627E-2</v>
      </c>
      <c r="K1241" s="2">
        <f t="shared" si="296"/>
        <v>5.1946724471962975E-2</v>
      </c>
      <c r="L1241" s="54">
        <f t="shared" si="297"/>
        <v>-1.9977766109566756E-8</v>
      </c>
      <c r="M1241" s="54">
        <f t="shared" si="298"/>
        <v>2.4895733032110474E-20</v>
      </c>
      <c r="N1241" s="55">
        <f t="shared" si="299"/>
        <v>815.28322135001531</v>
      </c>
    </row>
    <row r="1242" spans="1:14">
      <c r="A1242" s="2">
        <v>1231</v>
      </c>
      <c r="B1242" s="2">
        <f t="shared" si="287"/>
        <v>1.2299999999999959E-3</v>
      </c>
      <c r="C1242" s="54">
        <f t="shared" si="288"/>
        <v>2.447403149124364E-5</v>
      </c>
      <c r="D1242" s="54">
        <f t="shared" si="289"/>
        <v>8.1548440776203074E-4</v>
      </c>
      <c r="E1242" s="54">
        <f t="shared" si="290"/>
        <v>9.999993643596183E-5</v>
      </c>
      <c r="F1242" s="54">
        <f t="shared" si="291"/>
        <v>5.1951118220730952E-4</v>
      </c>
      <c r="G1242" s="2">
        <f t="shared" si="292"/>
        <v>3.87097334214961E-5</v>
      </c>
      <c r="H1242" s="54">
        <f t="shared" si="293"/>
        <v>-4.372855609966822E-2</v>
      </c>
      <c r="I1242" s="62">
        <f t="shared" si="294"/>
        <v>0.66299548518495477</v>
      </c>
      <c r="J1242" s="54">
        <f t="shared" si="295"/>
        <v>4.372855609966822E-2</v>
      </c>
      <c r="K1242" s="2">
        <f t="shared" si="296"/>
        <v>5.1951118220730952E-2</v>
      </c>
      <c r="L1242" s="54">
        <f t="shared" si="297"/>
        <v>-1.9958191076186111E-8</v>
      </c>
      <c r="M1242" s="54">
        <f t="shared" si="298"/>
        <v>2.4915978461754174E-20</v>
      </c>
      <c r="N1242" s="55">
        <f t="shared" si="299"/>
        <v>815.94621685515824</v>
      </c>
    </row>
    <row r="1243" spans="1:14">
      <c r="A1243" s="2">
        <v>1232</v>
      </c>
      <c r="B1243" s="2">
        <f t="shared" si="287"/>
        <v>1.2309999999999958E-3</v>
      </c>
      <c r="C1243" s="54">
        <f t="shared" si="288"/>
        <v>2.4430302935143972E-5</v>
      </c>
      <c r="D1243" s="54">
        <f t="shared" si="289"/>
        <v>8.1614740324721571E-4</v>
      </c>
      <c r="E1243" s="54">
        <f t="shared" si="290"/>
        <v>9.9999936416003633E-5</v>
      </c>
      <c r="F1243" s="54">
        <f t="shared" si="291"/>
        <v>5.1955491076340922E-4</v>
      </c>
      <c r="G1243" s="2">
        <f t="shared" si="292"/>
        <v>3.8761684539716832E-5</v>
      </c>
      <c r="H1243" s="54">
        <f t="shared" si="293"/>
        <v>-4.352080978158309E-2</v>
      </c>
      <c r="I1243" s="62">
        <f t="shared" si="294"/>
        <v>0.66299548520441753</v>
      </c>
      <c r="J1243" s="54">
        <f t="shared" si="295"/>
        <v>4.352080978158309E-2</v>
      </c>
      <c r="K1243" s="2">
        <f t="shared" si="296"/>
        <v>5.1955491076340919E-2</v>
      </c>
      <c r="L1243" s="54">
        <f t="shared" si="297"/>
        <v>-1.9938728301060583E-8</v>
      </c>
      <c r="M1243" s="54">
        <f t="shared" si="298"/>
        <v>2.4936223891397874E-20</v>
      </c>
      <c r="N1243" s="55">
        <f t="shared" si="299"/>
        <v>816.60921236030151</v>
      </c>
    </row>
    <row r="1244" spans="1:14">
      <c r="A1244" s="2">
        <v>1233</v>
      </c>
      <c r="B1244" s="2">
        <f t="shared" si="287"/>
        <v>1.2319999999999957E-3</v>
      </c>
      <c r="C1244" s="54">
        <f t="shared" si="288"/>
        <v>2.438678212536239E-5</v>
      </c>
      <c r="D1244" s="54">
        <f t="shared" si="289"/>
        <v>8.1681039873242008E-4</v>
      </c>
      <c r="E1244" s="54">
        <f t="shared" si="290"/>
        <v>9.9999936396064911E-5</v>
      </c>
      <c r="F1244" s="54">
        <f t="shared" si="291"/>
        <v>5.1959843157319083E-4</v>
      </c>
      <c r="G1244" s="2">
        <f t="shared" si="292"/>
        <v>3.8813640030793171E-5</v>
      </c>
      <c r="H1244" s="54">
        <f t="shared" si="293"/>
        <v>-4.3314242844221834E-2</v>
      </c>
      <c r="I1244" s="62">
        <f t="shared" si="294"/>
        <v>0.66299548522376861</v>
      </c>
      <c r="J1244" s="54">
        <f t="shared" si="295"/>
        <v>4.3314242844221834E-2</v>
      </c>
      <c r="K1244" s="2">
        <f t="shared" si="296"/>
        <v>5.195984315731908E-2</v>
      </c>
      <c r="L1244" s="54">
        <f t="shared" si="297"/>
        <v>-1.9919377231617909E-8</v>
      </c>
      <c r="M1244" s="54">
        <f t="shared" si="298"/>
        <v>2.4956469321041577E-20</v>
      </c>
      <c r="N1244" s="55">
        <f t="shared" si="299"/>
        <v>817.27220786544444</v>
      </c>
    </row>
    <row r="1245" spans="1:14">
      <c r="A1245" s="2">
        <v>1234</v>
      </c>
      <c r="B1245" s="2">
        <f t="shared" si="287"/>
        <v>1.2329999999999956E-3</v>
      </c>
      <c r="C1245" s="54">
        <f t="shared" si="288"/>
        <v>2.4343467882518167E-5</v>
      </c>
      <c r="D1245" s="54">
        <f t="shared" si="289"/>
        <v>8.1747339421764386E-4</v>
      </c>
      <c r="E1245" s="54">
        <f t="shared" si="290"/>
        <v>9.9999936376145529E-5</v>
      </c>
      <c r="F1245" s="54">
        <f t="shared" si="291"/>
        <v>5.1964174581603506E-4</v>
      </c>
      <c r="G1245" s="2">
        <f t="shared" si="292"/>
        <v>3.8865599873950489E-5</v>
      </c>
      <c r="H1245" s="54">
        <f t="shared" si="293"/>
        <v>-4.3108849424692744E-2</v>
      </c>
      <c r="I1245" s="62">
        <f t="shared" si="294"/>
        <v>0.66299548524300855</v>
      </c>
      <c r="J1245" s="54">
        <f t="shared" si="295"/>
        <v>4.3108849424692744E-2</v>
      </c>
      <c r="K1245" s="2">
        <f t="shared" si="296"/>
        <v>5.1964174581603503E-2</v>
      </c>
      <c r="L1245" s="54">
        <f t="shared" si="297"/>
        <v>-1.9900137316950326E-8</v>
      </c>
      <c r="M1245" s="54">
        <f t="shared" si="298"/>
        <v>2.4976714750685274E-20</v>
      </c>
      <c r="N1245" s="55">
        <f t="shared" si="299"/>
        <v>817.93520337058749</v>
      </c>
    </row>
    <row r="1246" spans="1:14">
      <c r="A1246" s="2">
        <v>1235</v>
      </c>
      <c r="B1246" s="2">
        <f t="shared" si="287"/>
        <v>1.2339999999999955E-3</v>
      </c>
      <c r="C1246" s="54">
        <f t="shared" si="288"/>
        <v>2.4300359033093475E-5</v>
      </c>
      <c r="D1246" s="54">
        <f t="shared" si="289"/>
        <v>8.1813638970288684E-4</v>
      </c>
      <c r="E1246" s="54">
        <f t="shared" si="290"/>
        <v>9.9999936356245391E-5</v>
      </c>
      <c r="F1246" s="54">
        <f t="shared" si="291"/>
        <v>5.1968485466545979E-4</v>
      </c>
      <c r="G1246" s="2">
        <f t="shared" si="292"/>
        <v>3.8917564048532091E-5</v>
      </c>
      <c r="H1246" s="54">
        <f t="shared" si="293"/>
        <v>-4.2904623678552356E-2</v>
      </c>
      <c r="I1246" s="62">
        <f t="shared" si="294"/>
        <v>0.66299548526213781</v>
      </c>
      <c r="J1246" s="54">
        <f t="shared" si="295"/>
        <v>4.2904623678552356E-2</v>
      </c>
      <c r="K1246" s="2">
        <f t="shared" si="296"/>
        <v>5.1968485466545977E-2</v>
      </c>
      <c r="L1246" s="54">
        <f t="shared" si="297"/>
        <v>-1.9881008007819031E-8</v>
      </c>
      <c r="M1246" s="54">
        <f t="shared" si="298"/>
        <v>2.4996960180328974E-20</v>
      </c>
      <c r="N1246" s="55">
        <f t="shared" si="299"/>
        <v>818.59819887573053</v>
      </c>
    </row>
    <row r="1247" spans="1:14">
      <c r="A1247" s="2">
        <v>1236</v>
      </c>
      <c r="B1247" s="2">
        <f t="shared" si="287"/>
        <v>1.2349999999999954E-3</v>
      </c>
      <c r="C1247" s="54">
        <f t="shared" si="288"/>
        <v>2.4257454409414924E-5</v>
      </c>
      <c r="D1247" s="54">
        <f t="shared" si="289"/>
        <v>8.18799385188149E-4</v>
      </c>
      <c r="E1247" s="54">
        <f t="shared" si="290"/>
        <v>9.9999936336364389E-5</v>
      </c>
      <c r="F1247" s="54">
        <f t="shared" si="291"/>
        <v>5.1972775928913839E-4</v>
      </c>
      <c r="G1247" s="2">
        <f t="shared" si="292"/>
        <v>3.8969532533998634E-5</v>
      </c>
      <c r="H1247" s="54">
        <f t="shared" si="293"/>
        <v>-4.2701559779843419E-2</v>
      </c>
      <c r="I1247" s="62">
        <f t="shared" si="294"/>
        <v>0.66299548528115715</v>
      </c>
      <c r="J1247" s="54">
        <f t="shared" si="295"/>
        <v>4.2701559779843419E-2</v>
      </c>
      <c r="K1247" s="2">
        <f t="shared" si="296"/>
        <v>5.1972775928913841E-2</v>
      </c>
      <c r="L1247" s="54">
        <f t="shared" si="297"/>
        <v>-1.9861988756658495E-8</v>
      </c>
      <c r="M1247" s="54">
        <f t="shared" si="298"/>
        <v>2.5017205609972678E-20</v>
      </c>
      <c r="N1247" s="55">
        <f t="shared" si="299"/>
        <v>819.26119438087369</v>
      </c>
    </row>
    <row r="1248" spans="1:14">
      <c r="A1248" s="2">
        <v>1237</v>
      </c>
      <c r="B1248" s="2">
        <f t="shared" si="287"/>
        <v>1.2359999999999953E-3</v>
      </c>
      <c r="C1248" s="54">
        <f t="shared" si="288"/>
        <v>2.4214752849635079E-5</v>
      </c>
      <c r="D1248" s="54">
        <f t="shared" si="289"/>
        <v>8.1946238067343014E-4</v>
      </c>
      <c r="E1248" s="54">
        <f t="shared" si="290"/>
        <v>9.9999936316502402E-5</v>
      </c>
      <c r="F1248" s="54">
        <f t="shared" si="291"/>
        <v>5.1977046084891818E-4</v>
      </c>
      <c r="G1248" s="2">
        <f t="shared" si="292"/>
        <v>3.9021505309927545E-5</v>
      </c>
      <c r="H1248" s="54">
        <f t="shared" si="293"/>
        <v>-4.2499651921131448E-2</v>
      </c>
      <c r="I1248" s="62">
        <f t="shared" si="294"/>
        <v>0.6629954853000668</v>
      </c>
      <c r="J1248" s="54">
        <f t="shared" si="295"/>
        <v>4.2499651921131448E-2</v>
      </c>
      <c r="K1248" s="2">
        <f t="shared" si="296"/>
        <v>5.1977046084891815E-2</v>
      </c>
      <c r="L1248" s="54">
        <f t="shared" si="297"/>
        <v>-1.9843079017580688E-8</v>
      </c>
      <c r="M1248" s="54">
        <f t="shared" si="298"/>
        <v>2.5037451039616378E-20</v>
      </c>
      <c r="N1248" s="55">
        <f t="shared" si="299"/>
        <v>819.92418988601673</v>
      </c>
    </row>
    <row r="1249" spans="1:14">
      <c r="A1249" s="2">
        <v>1238</v>
      </c>
      <c r="B1249" s="2">
        <f t="shared" si="287"/>
        <v>1.2369999999999953E-3</v>
      </c>
      <c r="C1249" s="54">
        <f t="shared" si="288"/>
        <v>2.4172253197713946E-5</v>
      </c>
      <c r="D1249" s="54">
        <f t="shared" si="289"/>
        <v>8.2012537615873025E-4</v>
      </c>
      <c r="E1249" s="54">
        <f t="shared" si="290"/>
        <v>9.999993629665932E-5</v>
      </c>
      <c r="F1249" s="54">
        <f t="shared" si="291"/>
        <v>5.1981296050083927E-4</v>
      </c>
      <c r="G1249" s="2">
        <f t="shared" si="292"/>
        <v>3.9073482356012436E-5</v>
      </c>
      <c r="H1249" s="54">
        <f t="shared" si="293"/>
        <v>-4.2298894313540426E-2</v>
      </c>
      <c r="I1249" s="62">
        <f t="shared" si="294"/>
        <v>0.66299548531886765</v>
      </c>
      <c r="J1249" s="54">
        <f t="shared" si="295"/>
        <v>4.2298894313540426E-2</v>
      </c>
      <c r="K1249" s="2">
        <f t="shared" si="296"/>
        <v>5.1981296050083926E-2</v>
      </c>
      <c r="L1249" s="54">
        <f t="shared" si="297"/>
        <v>-1.9824278246379222E-8</v>
      </c>
      <c r="M1249" s="54">
        <f t="shared" si="298"/>
        <v>2.5057696469260078E-20</v>
      </c>
      <c r="N1249" s="55">
        <f t="shared" si="299"/>
        <v>820.58718539115989</v>
      </c>
    </row>
    <row r="1250" spans="1:14">
      <c r="A1250" s="2">
        <v>1239</v>
      </c>
      <c r="B1250" s="2">
        <f t="shared" si="287"/>
        <v>1.2379999999999952E-3</v>
      </c>
      <c r="C1250" s="54">
        <f t="shared" si="288"/>
        <v>2.4129954303400407E-5</v>
      </c>
      <c r="D1250" s="54">
        <f t="shared" si="289"/>
        <v>8.2078837164404912E-4</v>
      </c>
      <c r="E1250" s="54">
        <f t="shared" si="290"/>
        <v>9.9999936276835036E-5</v>
      </c>
      <c r="F1250" s="54">
        <f t="shared" si="291"/>
        <v>5.1985525939515277E-4</v>
      </c>
      <c r="G1250" s="2">
        <f t="shared" si="292"/>
        <v>3.9125463652062519E-5</v>
      </c>
      <c r="H1250" s="54">
        <f t="shared" si="293"/>
        <v>-4.2099281186787518E-2</v>
      </c>
      <c r="I1250" s="62">
        <f t="shared" si="294"/>
        <v>0.66299548533755992</v>
      </c>
      <c r="J1250" s="54">
        <f t="shared" si="295"/>
        <v>4.2099281186787518E-2</v>
      </c>
      <c r="K1250" s="2">
        <f t="shared" si="296"/>
        <v>5.1985525939515276E-2</v>
      </c>
      <c r="L1250" s="54">
        <f t="shared" si="297"/>
        <v>-1.9805585900533337E-8</v>
      </c>
      <c r="M1250" s="54">
        <f t="shared" si="298"/>
        <v>2.5077941898903781E-20</v>
      </c>
      <c r="N1250" s="55">
        <f t="shared" si="299"/>
        <v>821.25018089630316</v>
      </c>
    </row>
    <row r="1251" spans="1:14">
      <c r="A1251" s="2">
        <v>1240</v>
      </c>
      <c r="B1251" s="2">
        <f t="shared" si="287"/>
        <v>1.2389999999999951E-3</v>
      </c>
      <c r="C1251" s="54">
        <f t="shared" si="288"/>
        <v>2.4087855022213619E-5</v>
      </c>
      <c r="D1251" s="54">
        <f t="shared" si="289"/>
        <v>8.2145136712938663E-4</v>
      </c>
      <c r="E1251" s="54">
        <f t="shared" si="290"/>
        <v>9.9999936257029454E-5</v>
      </c>
      <c r="F1251" s="54">
        <f t="shared" si="291"/>
        <v>5.1989735867633956E-4</v>
      </c>
      <c r="G1251" s="2">
        <f t="shared" si="292"/>
        <v>3.9177449178002032E-5</v>
      </c>
      <c r="H1251" s="54">
        <f t="shared" si="293"/>
        <v>-4.1900806789216524E-2</v>
      </c>
      <c r="I1251" s="62">
        <f t="shared" si="294"/>
        <v>0.66299548535614439</v>
      </c>
      <c r="J1251" s="54">
        <f t="shared" si="295"/>
        <v>4.1900806789216524E-2</v>
      </c>
      <c r="K1251" s="2">
        <f t="shared" si="296"/>
        <v>5.198973586763396E-2</v>
      </c>
      <c r="L1251" s="54">
        <f t="shared" si="297"/>
        <v>-1.9787001439211839E-8</v>
      </c>
      <c r="M1251" s="54">
        <f t="shared" si="298"/>
        <v>2.5098187328547481E-20</v>
      </c>
      <c r="N1251" s="55">
        <f t="shared" si="299"/>
        <v>821.91317640144609</v>
      </c>
    </row>
    <row r="1252" spans="1:14">
      <c r="A1252" s="2">
        <v>1241</v>
      </c>
      <c r="B1252" s="2">
        <f t="shared" si="287"/>
        <v>1.239999999999995E-3</v>
      </c>
      <c r="C1252" s="54">
        <f t="shared" si="288"/>
        <v>2.4045954215424403E-5</v>
      </c>
      <c r="D1252" s="54">
        <f t="shared" si="289"/>
        <v>8.2211436261474279E-4</v>
      </c>
      <c r="E1252" s="54">
        <f t="shared" si="290"/>
        <v>9.9999936237242453E-5</v>
      </c>
      <c r="F1252" s="54">
        <f t="shared" si="291"/>
        <v>5.1993925948312875E-4</v>
      </c>
      <c r="G1252" s="2">
        <f t="shared" si="292"/>
        <v>3.9229438913869666E-5</v>
      </c>
      <c r="H1252" s="54">
        <f t="shared" si="293"/>
        <v>-4.1703465387830575E-2</v>
      </c>
      <c r="I1252" s="62">
        <f t="shared" si="294"/>
        <v>0.6629954853746215</v>
      </c>
      <c r="J1252" s="54">
        <f t="shared" si="295"/>
        <v>4.1703465387830575E-2</v>
      </c>
      <c r="K1252" s="2">
        <f t="shared" si="296"/>
        <v>5.1993925948312876E-2</v>
      </c>
      <c r="L1252" s="54">
        <f t="shared" si="297"/>
        <v>-1.9768524323276921E-8</v>
      </c>
      <c r="M1252" s="54">
        <f t="shared" si="298"/>
        <v>2.5118432758191184E-20</v>
      </c>
      <c r="N1252" s="55">
        <f t="shared" si="299"/>
        <v>822.57617190658937</v>
      </c>
    </row>
    <row r="1253" spans="1:14">
      <c r="A1253" s="2">
        <v>1242</v>
      </c>
      <c r="B1253" s="2">
        <f t="shared" si="287"/>
        <v>1.2409999999999949E-3</v>
      </c>
      <c r="C1253" s="54">
        <f t="shared" si="288"/>
        <v>2.4004250750036572E-5</v>
      </c>
      <c r="D1253" s="54">
        <f t="shared" si="289"/>
        <v>8.2277735810011739E-4</v>
      </c>
      <c r="E1253" s="54">
        <f t="shared" si="290"/>
        <v>9.9999936217473923E-5</v>
      </c>
      <c r="F1253" s="54">
        <f t="shared" si="291"/>
        <v>5.1998096294851657E-4</v>
      </c>
      <c r="G1253" s="2">
        <f t="shared" si="292"/>
        <v>3.9281432839817975E-5</v>
      </c>
      <c r="H1253" s="54">
        <f t="shared" si="293"/>
        <v>-4.1507251268323546E-2</v>
      </c>
      <c r="I1253" s="62">
        <f t="shared" si="294"/>
        <v>0.6629954853929918</v>
      </c>
      <c r="J1253" s="54">
        <f t="shared" si="295"/>
        <v>4.1507251268323546E-2</v>
      </c>
      <c r="K1253" s="2">
        <f t="shared" si="296"/>
        <v>5.1998096294851658E-2</v>
      </c>
      <c r="L1253" s="54">
        <f t="shared" si="297"/>
        <v>-1.975015401528785E-8</v>
      </c>
      <c r="M1253" s="54">
        <f t="shared" si="298"/>
        <v>2.5138678187834884E-20</v>
      </c>
      <c r="N1253" s="55">
        <f t="shared" si="299"/>
        <v>823.2391674117323</v>
      </c>
    </row>
    <row r="1254" spans="1:14">
      <c r="A1254" s="2">
        <v>1243</v>
      </c>
      <c r="B1254" s="2">
        <f t="shared" si="287"/>
        <v>1.2419999999999948E-3</v>
      </c>
      <c r="C1254" s="54">
        <f t="shared" si="288"/>
        <v>2.3962743498768247E-5</v>
      </c>
      <c r="D1254" s="54">
        <f t="shared" si="289"/>
        <v>8.2344035358551042E-4</v>
      </c>
      <c r="E1254" s="54">
        <f t="shared" si="290"/>
        <v>9.9999936197723771E-5</v>
      </c>
      <c r="F1254" s="54">
        <f t="shared" si="291"/>
        <v>5.200224701997849E-4</v>
      </c>
      <c r="G1254" s="2">
        <f t="shared" si="292"/>
        <v>3.9333430936112828E-5</v>
      </c>
      <c r="H1254" s="54">
        <f t="shared" si="293"/>
        <v>-4.1312158735110682E-2</v>
      </c>
      <c r="I1254" s="62">
        <f t="shared" si="294"/>
        <v>0.66299548541125586</v>
      </c>
      <c r="J1254" s="54">
        <f t="shared" si="295"/>
        <v>4.1312158735110682E-2</v>
      </c>
      <c r="K1254" s="2">
        <f t="shared" si="296"/>
        <v>5.2002247019978493E-2</v>
      </c>
      <c r="L1254" s="54">
        <f t="shared" si="297"/>
        <v>-1.9731889979504617E-8</v>
      </c>
      <c r="M1254" s="54">
        <f t="shared" si="298"/>
        <v>2.5158923617478584E-20</v>
      </c>
      <c r="N1254" s="55">
        <f t="shared" si="299"/>
        <v>823.90216291687534</v>
      </c>
    </row>
    <row r="1255" spans="1:14">
      <c r="A1255" s="2">
        <v>1244</v>
      </c>
      <c r="B1255" s="2">
        <f t="shared" si="287"/>
        <v>1.2429999999999948E-3</v>
      </c>
      <c r="C1255" s="54">
        <f t="shared" si="288"/>
        <v>2.3921431340033136E-5</v>
      </c>
      <c r="D1255" s="54">
        <f t="shared" si="289"/>
        <v>8.2410334907092166E-4</v>
      </c>
      <c r="E1255" s="54">
        <f t="shared" si="290"/>
        <v>9.9999936177991888E-5</v>
      </c>
      <c r="F1255" s="54">
        <f t="shared" si="291"/>
        <v>5.2006378235852006E-4</v>
      </c>
      <c r="G1255" s="2">
        <f t="shared" si="292"/>
        <v>3.9385433183132807E-5</v>
      </c>
      <c r="H1255" s="54">
        <f t="shared" si="293"/>
        <v>-4.1118182111358099E-2</v>
      </c>
      <c r="I1255" s="62">
        <f t="shared" si="294"/>
        <v>0.66299548542941422</v>
      </c>
      <c r="J1255" s="54">
        <f t="shared" si="295"/>
        <v>4.1118182111358099E-2</v>
      </c>
      <c r="K1255" s="2">
        <f t="shared" si="296"/>
        <v>5.2006378235852004E-2</v>
      </c>
      <c r="L1255" s="54">
        <f t="shared" si="297"/>
        <v>-1.9713731681891414E-8</v>
      </c>
      <c r="M1255" s="54">
        <f t="shared" si="298"/>
        <v>2.5179169047122287E-20</v>
      </c>
      <c r="N1255" s="55">
        <f t="shared" si="299"/>
        <v>824.56515842201861</v>
      </c>
    </row>
    <row r="1256" spans="1:14">
      <c r="A1256" s="2">
        <v>1245</v>
      </c>
      <c r="B1256" s="2">
        <f t="shared" si="287"/>
        <v>1.2439999999999947E-3</v>
      </c>
      <c r="C1256" s="54">
        <f t="shared" si="288"/>
        <v>2.3880313157921779E-5</v>
      </c>
      <c r="D1256" s="54">
        <f t="shared" si="289"/>
        <v>8.2476634455635111E-4</v>
      </c>
      <c r="E1256" s="54">
        <f t="shared" si="290"/>
        <v>9.9999936158278152E-5</v>
      </c>
      <c r="F1256" s="54">
        <f t="shared" si="291"/>
        <v>5.201049005406314E-4</v>
      </c>
      <c r="G1256" s="2">
        <f t="shared" si="292"/>
        <v>3.9437439561368656E-5</v>
      </c>
      <c r="H1256" s="54">
        <f t="shared" si="293"/>
        <v>-4.0925315739011377E-2</v>
      </c>
      <c r="I1256" s="62">
        <f t="shared" si="294"/>
        <v>0.66299548544746723</v>
      </c>
      <c r="J1256" s="54">
        <f t="shared" si="295"/>
        <v>4.0925315739011377E-2</v>
      </c>
      <c r="K1256" s="2">
        <f t="shared" si="296"/>
        <v>5.2010490054063142E-2</v>
      </c>
      <c r="L1256" s="54">
        <f t="shared" si="297"/>
        <v>-1.9695678590120079E-8</v>
      </c>
      <c r="M1256" s="54">
        <f t="shared" si="298"/>
        <v>2.5199414476765987E-20</v>
      </c>
      <c r="N1256" s="55">
        <f t="shared" si="299"/>
        <v>825.22815392716154</v>
      </c>
    </row>
    <row r="1257" spans="1:14">
      <c r="A1257" s="2">
        <v>1246</v>
      </c>
      <c r="B1257" s="2">
        <f t="shared" si="287"/>
        <v>1.2449999999999946E-3</v>
      </c>
      <c r="C1257" s="54">
        <f t="shared" si="288"/>
        <v>2.3839387842182767E-5</v>
      </c>
      <c r="D1257" s="54">
        <f t="shared" si="289"/>
        <v>8.2542934004179857E-4</v>
      </c>
      <c r="E1257" s="54">
        <f t="shared" si="290"/>
        <v>9.9999936138582467E-5</v>
      </c>
      <c r="F1257" s="54">
        <f t="shared" si="291"/>
        <v>5.2014582585637045E-4</v>
      </c>
      <c r="G1257" s="2">
        <f t="shared" si="292"/>
        <v>3.9489450051422718E-5</v>
      </c>
      <c r="H1257" s="54">
        <f t="shared" si="293"/>
        <v>-4.0733553978822862E-2</v>
      </c>
      <c r="I1257" s="62">
        <f t="shared" si="294"/>
        <v>0.66299548546541565</v>
      </c>
      <c r="J1257" s="54">
        <f t="shared" si="295"/>
        <v>4.0733553978822862E-2</v>
      </c>
      <c r="K1257" s="2">
        <f t="shared" si="296"/>
        <v>5.2014582585637043E-2</v>
      </c>
      <c r="L1257" s="54">
        <f t="shared" si="297"/>
        <v>-1.9677730173573399E-8</v>
      </c>
      <c r="M1257" s="54">
        <f t="shared" si="298"/>
        <v>2.5219659906409685E-20</v>
      </c>
      <c r="N1257" s="55">
        <f t="shared" si="299"/>
        <v>825.89114943230459</v>
      </c>
    </row>
    <row r="1258" spans="1:14">
      <c r="A1258" s="2">
        <v>1247</v>
      </c>
      <c r="B1258" s="2">
        <f t="shared" si="287"/>
        <v>1.2459999999999945E-3</v>
      </c>
      <c r="C1258" s="54">
        <f t="shared" si="288"/>
        <v>2.3798654288203943E-5</v>
      </c>
      <c r="D1258" s="54">
        <f t="shared" si="289"/>
        <v>8.2609233552726402E-4</v>
      </c>
      <c r="E1258" s="54">
        <f t="shared" si="290"/>
        <v>9.999993611890474E-5</v>
      </c>
      <c r="F1258" s="54">
        <f t="shared" si="291"/>
        <v>5.2018655941034927E-4</v>
      </c>
      <c r="G1258" s="2">
        <f t="shared" si="292"/>
        <v>3.9541464634008358E-5</v>
      </c>
      <c r="H1258" s="54">
        <f t="shared" si="293"/>
        <v>-4.0542891210378532E-2</v>
      </c>
      <c r="I1258" s="62">
        <f t="shared" si="294"/>
        <v>0.66299548548325993</v>
      </c>
      <c r="J1258" s="54">
        <f t="shared" si="295"/>
        <v>4.0542891210378532E-2</v>
      </c>
      <c r="K1258" s="2">
        <f t="shared" si="296"/>
        <v>5.2018655941034928E-2</v>
      </c>
      <c r="L1258" s="54">
        <f t="shared" si="297"/>
        <v>-1.9659885903348332E-8</v>
      </c>
      <c r="M1258" s="54">
        <f t="shared" si="298"/>
        <v>2.5239905336053388E-20</v>
      </c>
      <c r="N1258" s="55">
        <f t="shared" si="299"/>
        <v>826.55414493744775</v>
      </c>
    </row>
    <row r="1259" spans="1:14">
      <c r="A1259" s="2">
        <v>1248</v>
      </c>
      <c r="B1259" s="2">
        <f t="shared" si="287"/>
        <v>1.2469999999999944E-3</v>
      </c>
      <c r="C1259" s="54">
        <f t="shared" si="288"/>
        <v>2.3758111396993564E-5</v>
      </c>
      <c r="D1259" s="54">
        <f t="shared" si="289"/>
        <v>8.2675533101274725E-4</v>
      </c>
      <c r="E1259" s="54">
        <f t="shared" si="290"/>
        <v>9.9999936099244848E-5</v>
      </c>
      <c r="F1259" s="54">
        <f t="shared" si="291"/>
        <v>5.2022710230155964E-4</v>
      </c>
      <c r="G1259" s="2">
        <f t="shared" si="292"/>
        <v>3.9593483289949393E-5</v>
      </c>
      <c r="H1259" s="54">
        <f t="shared" si="293"/>
        <v>-4.0353321832123493E-2</v>
      </c>
      <c r="I1259" s="62">
        <f t="shared" si="294"/>
        <v>0.66299548550100063</v>
      </c>
      <c r="J1259" s="54">
        <f t="shared" si="295"/>
        <v>4.0353321832123493E-2</v>
      </c>
      <c r="K1259" s="2">
        <f t="shared" si="296"/>
        <v>5.2022710230155964E-2</v>
      </c>
      <c r="L1259" s="54">
        <f t="shared" si="297"/>
        <v>-1.9642145252259135E-8</v>
      </c>
      <c r="M1259" s="54">
        <f t="shared" si="298"/>
        <v>2.5260150765697088E-20</v>
      </c>
      <c r="N1259" s="55">
        <f t="shared" si="299"/>
        <v>827.21714044259079</v>
      </c>
    </row>
    <row r="1260" spans="1:14">
      <c r="A1260" s="2">
        <v>1249</v>
      </c>
      <c r="B1260" s="2">
        <f t="shared" si="287"/>
        <v>1.2479999999999943E-3</v>
      </c>
      <c r="C1260" s="54">
        <f t="shared" si="288"/>
        <v>2.3717758075161442E-5</v>
      </c>
      <c r="D1260" s="54">
        <f t="shared" si="289"/>
        <v>8.2741832649824826E-4</v>
      </c>
      <c r="E1260" s="54">
        <f t="shared" si="290"/>
        <v>9.9999936079602696E-5</v>
      </c>
      <c r="F1260" s="54">
        <f t="shared" si="291"/>
        <v>5.2026745562339181E-4</v>
      </c>
      <c r="G1260" s="2">
        <f t="shared" si="292"/>
        <v>3.9645506000179552E-5</v>
      </c>
      <c r="H1260" s="54">
        <f t="shared" si="293"/>
        <v>-4.0164840261386385E-2</v>
      </c>
      <c r="I1260" s="62">
        <f t="shared" si="294"/>
        <v>0.66299548551863818</v>
      </c>
      <c r="J1260" s="54">
        <f t="shared" si="295"/>
        <v>4.0164840261386385E-2</v>
      </c>
      <c r="K1260" s="2">
        <f t="shared" si="296"/>
        <v>5.2026745562339181E-2</v>
      </c>
      <c r="L1260" s="54">
        <f t="shared" si="297"/>
        <v>-1.9624507694840394E-8</v>
      </c>
      <c r="M1260" s="54">
        <f t="shared" si="298"/>
        <v>2.5280396195340791E-20</v>
      </c>
      <c r="N1260" s="55">
        <f t="shared" si="299"/>
        <v>827.88013594773395</v>
      </c>
    </row>
    <row r="1261" spans="1:14">
      <c r="A1261" s="2">
        <v>1250</v>
      </c>
      <c r="B1261" s="2">
        <f t="shared" si="287"/>
        <v>1.2489999999999943E-3</v>
      </c>
      <c r="C1261" s="54">
        <f t="shared" si="288"/>
        <v>2.3677593234900054E-5</v>
      </c>
      <c r="D1261" s="54">
        <f t="shared" si="289"/>
        <v>8.2808132198376695E-4</v>
      </c>
      <c r="E1261" s="54">
        <f t="shared" si="290"/>
        <v>9.9999936059978189E-5</v>
      </c>
      <c r="F1261" s="54">
        <f t="shared" si="291"/>
        <v>5.2030762046365324E-4</v>
      </c>
      <c r="G1261" s="2">
        <f t="shared" si="292"/>
        <v>3.9697532745741893E-5</v>
      </c>
      <c r="H1261" s="54">
        <f t="shared" si="293"/>
        <v>-3.9977440934403349E-2</v>
      </c>
      <c r="I1261" s="62">
        <f t="shared" si="294"/>
        <v>0.66299548553617316</v>
      </c>
      <c r="J1261" s="54">
        <f t="shared" si="295"/>
        <v>3.9977440934403349E-2</v>
      </c>
      <c r="K1261" s="2">
        <f t="shared" si="296"/>
        <v>5.2030762046365323E-2</v>
      </c>
      <c r="L1261" s="54">
        <f t="shared" si="297"/>
        <v>-1.9606972707349934E-8</v>
      </c>
      <c r="M1261" s="54">
        <f t="shared" si="298"/>
        <v>2.5300641624984491E-20</v>
      </c>
      <c r="N1261" s="55">
        <f t="shared" si="299"/>
        <v>828.54313145287699</v>
      </c>
    </row>
    <row r="1262" spans="1:14">
      <c r="A1262" s="2">
        <v>1251</v>
      </c>
      <c r="B1262" s="2">
        <f t="shared" si="287"/>
        <v>1.2499999999999942E-3</v>
      </c>
      <c r="C1262" s="54">
        <f t="shared" si="288"/>
        <v>2.3637615793965652E-5</v>
      </c>
      <c r="D1262" s="54">
        <f t="shared" si="289"/>
        <v>8.2874431746930309E-4</v>
      </c>
      <c r="E1262" s="54">
        <f t="shared" si="290"/>
        <v>9.999993604037122E-5</v>
      </c>
      <c r="F1262" s="54">
        <f t="shared" si="291"/>
        <v>5.203475979045876E-4</v>
      </c>
      <c r="G1262" s="2">
        <f t="shared" si="292"/>
        <v>3.9749563507788258E-5</v>
      </c>
      <c r="H1262" s="54">
        <f t="shared" si="293"/>
        <v>-3.9791118306340544E-2</v>
      </c>
      <c r="I1262" s="62">
        <f t="shared" si="294"/>
        <v>0.6629954855536061</v>
      </c>
      <c r="J1262" s="54">
        <f t="shared" si="295"/>
        <v>3.9791118306340544E-2</v>
      </c>
      <c r="K1262" s="2">
        <f t="shared" si="296"/>
        <v>5.2034759790458761E-2</v>
      </c>
      <c r="L1262" s="54">
        <f t="shared" si="297"/>
        <v>-1.9589539767771684E-8</v>
      </c>
      <c r="M1262" s="54">
        <f t="shared" si="298"/>
        <v>2.5320887054628191E-20</v>
      </c>
      <c r="N1262" s="55">
        <f t="shared" si="299"/>
        <v>829.20612695802004</v>
      </c>
    </row>
    <row r="1263" spans="1:14">
      <c r="A1263" s="2">
        <v>1252</v>
      </c>
      <c r="B1263" s="2">
        <f t="shared" si="287"/>
        <v>1.2509999999999941E-3</v>
      </c>
      <c r="C1263" s="54">
        <f t="shared" si="288"/>
        <v>2.3597824675659312E-5</v>
      </c>
      <c r="D1263" s="54">
        <f t="shared" si="289"/>
        <v>8.2940731295485669E-4</v>
      </c>
      <c r="E1263" s="54">
        <f t="shared" si="290"/>
        <v>9.9999936020781679E-5</v>
      </c>
      <c r="F1263" s="54">
        <f t="shared" si="291"/>
        <v>5.2038738902289395E-4</v>
      </c>
      <c r="G1263" s="2">
        <f t="shared" si="292"/>
        <v>3.9801598267578714E-5</v>
      </c>
      <c r="H1263" s="54">
        <f t="shared" si="293"/>
        <v>-3.9605866851315827E-2</v>
      </c>
      <c r="I1263" s="62">
        <f t="shared" si="294"/>
        <v>0.66299548557093746</v>
      </c>
      <c r="J1263" s="54">
        <f t="shared" si="295"/>
        <v>3.9605866851315827E-2</v>
      </c>
      <c r="K1263" s="2">
        <f t="shared" si="296"/>
        <v>5.2038738902289397E-2</v>
      </c>
      <c r="L1263" s="54">
        <f t="shared" si="297"/>
        <v>-1.9572208355818403E-8</v>
      </c>
      <c r="M1263" s="54">
        <f t="shared" si="298"/>
        <v>2.5341132484271894E-20</v>
      </c>
      <c r="N1263" s="55">
        <f t="shared" si="299"/>
        <v>829.86912246316319</v>
      </c>
    </row>
    <row r="1264" spans="1:14">
      <c r="A1264" s="2">
        <v>1253</v>
      </c>
      <c r="B1264" s="2">
        <f t="shared" ref="B1264:B1327" si="300">B1263+$B$7</f>
        <v>1.251999999999994E-3</v>
      </c>
      <c r="C1264" s="54">
        <f t="shared" si="288"/>
        <v>2.3558218808807997E-5</v>
      </c>
      <c r="D1264" s="54">
        <f t="shared" si="289"/>
        <v>8.3007030844042763E-4</v>
      </c>
      <c r="E1264" s="54">
        <f t="shared" si="290"/>
        <v>9.9999936001209471E-5</v>
      </c>
      <c r="F1264" s="54">
        <f t="shared" si="291"/>
        <v>5.2042699488974529E-4</v>
      </c>
      <c r="G1264" s="2">
        <f t="shared" si="292"/>
        <v>3.9853637006481003E-5</v>
      </c>
      <c r="H1264" s="54">
        <f t="shared" si="293"/>
        <v>-3.9421681062419806E-2</v>
      </c>
      <c r="I1264" s="62">
        <f t="shared" si="294"/>
        <v>0.6629954855881679</v>
      </c>
      <c r="J1264" s="54">
        <f t="shared" si="295"/>
        <v>3.9421681062419806E-2</v>
      </c>
      <c r="K1264" s="2">
        <f t="shared" si="296"/>
        <v>5.2042699488974525E-2</v>
      </c>
      <c r="L1264" s="54">
        <f t="shared" si="297"/>
        <v>-1.9554977952934338E-8</v>
      </c>
      <c r="M1264" s="54">
        <f t="shared" si="298"/>
        <v>2.5361377913915594E-20</v>
      </c>
      <c r="N1264" s="55">
        <f t="shared" si="299"/>
        <v>830.53211796830624</v>
      </c>
    </row>
    <row r="1265" spans="1:14">
      <c r="A1265" s="2">
        <v>1254</v>
      </c>
      <c r="B1265" s="2">
        <f t="shared" si="300"/>
        <v>1.2529999999999939E-3</v>
      </c>
      <c r="C1265" s="54">
        <f t="shared" si="288"/>
        <v>2.3518797127745576E-5</v>
      </c>
      <c r="D1265" s="54">
        <f t="shared" si="289"/>
        <v>8.3073330392601581E-4</v>
      </c>
      <c r="E1265" s="54">
        <f t="shared" si="290"/>
        <v>9.9999935981654489E-5</v>
      </c>
      <c r="F1265" s="54">
        <f t="shared" si="291"/>
        <v>5.2046641657080772E-4</v>
      </c>
      <c r="G1265" s="2">
        <f t="shared" si="292"/>
        <v>3.990567970596998E-5</v>
      </c>
      <c r="H1265" s="54">
        <f t="shared" si="293"/>
        <v>-3.9238555451735449E-2</v>
      </c>
      <c r="I1265" s="62">
        <f t="shared" si="294"/>
        <v>0.66299548560529786</v>
      </c>
      <c r="J1265" s="54">
        <f t="shared" si="295"/>
        <v>3.9238555451735449E-2</v>
      </c>
      <c r="K1265" s="2">
        <f t="shared" si="296"/>
        <v>5.2046641657080769E-2</v>
      </c>
      <c r="L1265" s="54">
        <f t="shared" si="297"/>
        <v>-1.9537848042297775E-8</v>
      </c>
      <c r="M1265" s="54">
        <f t="shared" si="298"/>
        <v>2.5381623343559294E-20</v>
      </c>
      <c r="N1265" s="55">
        <f t="shared" si="299"/>
        <v>831.1951134734494</v>
      </c>
    </row>
    <row r="1266" spans="1:14">
      <c r="A1266" s="2">
        <v>1255</v>
      </c>
      <c r="B1266" s="2">
        <f t="shared" si="300"/>
        <v>1.2539999999999938E-3</v>
      </c>
      <c r="C1266" s="54">
        <f t="shared" si="288"/>
        <v>2.347955857229384E-5</v>
      </c>
      <c r="D1266" s="54">
        <f t="shared" si="289"/>
        <v>8.3139629941162113E-4</v>
      </c>
      <c r="E1266" s="54">
        <f t="shared" si="290"/>
        <v>9.9999935962116637E-5</v>
      </c>
      <c r="F1266" s="54">
        <f t="shared" si="291"/>
        <v>5.2050565512625944E-4</v>
      </c>
      <c r="G1266" s="2">
        <f t="shared" si="292"/>
        <v>3.9957726347627061E-5</v>
      </c>
      <c r="H1266" s="54">
        <f t="shared" si="293"/>
        <v>-3.9056484550357214E-2</v>
      </c>
      <c r="I1266" s="62">
        <f t="shared" si="294"/>
        <v>0.6629954856223278</v>
      </c>
      <c r="J1266" s="54">
        <f t="shared" si="295"/>
        <v>3.9056484550357214E-2</v>
      </c>
      <c r="K1266" s="2">
        <f t="shared" si="296"/>
        <v>5.2050565512625942E-2</v>
      </c>
      <c r="L1266" s="54">
        <f t="shared" si="297"/>
        <v>-1.9520818108823506E-8</v>
      </c>
      <c r="M1266" s="54">
        <f t="shared" si="298"/>
        <v>2.5401868773202997E-20</v>
      </c>
      <c r="N1266" s="55">
        <f t="shared" si="299"/>
        <v>831.85810897859267</v>
      </c>
    </row>
    <row r="1267" spans="1:14">
      <c r="A1267" s="2">
        <v>1256</v>
      </c>
      <c r="B1267" s="2">
        <f t="shared" si="300"/>
        <v>1.2549999999999938E-3</v>
      </c>
      <c r="C1267" s="54">
        <f t="shared" si="288"/>
        <v>2.3440502087743481E-5</v>
      </c>
      <c r="D1267" s="54">
        <f t="shared" si="289"/>
        <v>8.3205929489724346E-4</v>
      </c>
      <c r="E1267" s="54">
        <f t="shared" si="290"/>
        <v>9.9999935942595821E-5</v>
      </c>
      <c r="F1267" s="54">
        <f t="shared" si="291"/>
        <v>5.2054471161080984E-4</v>
      </c>
      <c r="G1267" s="2">
        <f t="shared" si="292"/>
        <v>4.0009776913139687E-5</v>
      </c>
      <c r="H1267" s="54">
        <f t="shared" si="293"/>
        <v>-3.8875462908409084E-2</v>
      </c>
      <c r="I1267" s="62">
        <f t="shared" si="294"/>
        <v>0.66299548563925825</v>
      </c>
      <c r="J1267" s="54">
        <f t="shared" si="295"/>
        <v>3.8875462908409084E-2</v>
      </c>
      <c r="K1267" s="2">
        <f t="shared" si="296"/>
        <v>5.2054471161080987E-2</v>
      </c>
      <c r="L1267" s="54">
        <f t="shared" si="297"/>
        <v>-1.9503887639165203E-8</v>
      </c>
      <c r="M1267" s="54">
        <f t="shared" si="298"/>
        <v>2.5422114202846698E-20</v>
      </c>
      <c r="N1267" s="55">
        <f t="shared" si="299"/>
        <v>832.5211044837356</v>
      </c>
    </row>
    <row r="1268" spans="1:14">
      <c r="A1268" s="2">
        <v>1257</v>
      </c>
      <c r="B1268" s="2">
        <f t="shared" si="300"/>
        <v>1.2559999999999937E-3</v>
      </c>
      <c r="C1268" s="54">
        <f t="shared" si="288"/>
        <v>2.3401626624835071E-5</v>
      </c>
      <c r="D1268" s="54">
        <f t="shared" si="289"/>
        <v>8.3272229038288271E-4</v>
      </c>
      <c r="E1268" s="54">
        <f t="shared" si="290"/>
        <v>9.9999935923091932E-5</v>
      </c>
      <c r="F1268" s="54">
        <f t="shared" si="291"/>
        <v>5.2058358707371822E-4</v>
      </c>
      <c r="G1268" s="2">
        <f t="shared" si="292"/>
        <v>4.0061831384300767E-5</v>
      </c>
      <c r="H1268" s="54">
        <f t="shared" si="293"/>
        <v>-3.8695485095061648E-2</v>
      </c>
      <c r="I1268" s="62">
        <f t="shared" si="294"/>
        <v>0.66299548565608979</v>
      </c>
      <c r="J1268" s="54">
        <f t="shared" si="295"/>
        <v>3.8695485095061648E-2</v>
      </c>
      <c r="K1268" s="2">
        <f t="shared" si="296"/>
        <v>5.205835870737182E-2</v>
      </c>
      <c r="L1268" s="54">
        <f t="shared" si="297"/>
        <v>-1.948705612171771E-8</v>
      </c>
      <c r="M1268" s="54">
        <f t="shared" si="298"/>
        <v>2.5442359632490395E-20</v>
      </c>
      <c r="N1268" s="55">
        <f t="shared" si="299"/>
        <v>833.18409998887853</v>
      </c>
    </row>
    <row r="1269" spans="1:14">
      <c r="A1269" s="2">
        <v>1258</v>
      </c>
      <c r="B1269" s="2">
        <f t="shared" si="300"/>
        <v>1.2569999999999936E-3</v>
      </c>
      <c r="C1269" s="54">
        <f t="shared" si="288"/>
        <v>2.336293113974001E-5</v>
      </c>
      <c r="D1269" s="54">
        <f t="shared" si="289"/>
        <v>8.3338528586853877E-4</v>
      </c>
      <c r="E1269" s="54">
        <f t="shared" si="290"/>
        <v>9.9999935903604875E-5</v>
      </c>
      <c r="F1269" s="54">
        <f t="shared" si="291"/>
        <v>5.2062228255881325E-4</v>
      </c>
      <c r="G1269" s="2">
        <f t="shared" si="292"/>
        <v>4.0113889743008139E-5</v>
      </c>
      <c r="H1269" s="54">
        <f t="shared" si="293"/>
        <v>-3.851654569854817E-2</v>
      </c>
      <c r="I1269" s="62">
        <f t="shared" si="294"/>
        <v>0.66299548567282285</v>
      </c>
      <c r="J1269" s="54">
        <f t="shared" si="295"/>
        <v>3.851654569854817E-2</v>
      </c>
      <c r="K1269" s="2">
        <f t="shared" si="296"/>
        <v>5.2062228255881325E-2</v>
      </c>
      <c r="L1269" s="54">
        <f t="shared" si="297"/>
        <v>-1.9470323046619213E-8</v>
      </c>
      <c r="M1269" s="54">
        <f t="shared" si="298"/>
        <v>2.5462605062134098E-20</v>
      </c>
      <c r="N1269" s="55">
        <f t="shared" si="299"/>
        <v>833.84709549402169</v>
      </c>
    </row>
    <row r="1270" spans="1:14">
      <c r="A1270" s="2">
        <v>1259</v>
      </c>
      <c r="B1270" s="2">
        <f t="shared" si="300"/>
        <v>1.2579999999999935E-3</v>
      </c>
      <c r="C1270" s="54">
        <f t="shared" si="288"/>
        <v>2.3324414594041463E-5</v>
      </c>
      <c r="D1270" s="54">
        <f t="shared" si="289"/>
        <v>8.3404828135421162E-4</v>
      </c>
      <c r="E1270" s="54">
        <f t="shared" si="290"/>
        <v>9.9999935884134556E-5</v>
      </c>
      <c r="F1270" s="54">
        <f t="shared" si="291"/>
        <v>5.2066079910451177E-4</v>
      </c>
      <c r="G1270" s="2">
        <f t="shared" si="292"/>
        <v>4.0165951971264018E-5</v>
      </c>
      <c r="H1270" s="54">
        <f t="shared" si="293"/>
        <v>-3.8338639326180202E-2</v>
      </c>
      <c r="I1270" s="62">
        <f t="shared" si="294"/>
        <v>0.66299548568945799</v>
      </c>
      <c r="J1270" s="54">
        <f t="shared" si="295"/>
        <v>3.8338639326180202E-2</v>
      </c>
      <c r="K1270" s="2">
        <f t="shared" si="296"/>
        <v>5.2066079910451174E-2</v>
      </c>
      <c r="L1270" s="54">
        <f t="shared" si="297"/>
        <v>-1.9453687905753373E-8</v>
      </c>
      <c r="M1270" s="54">
        <f t="shared" si="298"/>
        <v>2.5482850491777798E-20</v>
      </c>
      <c r="N1270" s="55">
        <f t="shared" si="299"/>
        <v>834.51009099916485</v>
      </c>
    </row>
    <row r="1271" spans="1:14">
      <c r="A1271" s="2">
        <v>1260</v>
      </c>
      <c r="B1271" s="2">
        <f t="shared" si="300"/>
        <v>1.2589999999999934E-3</v>
      </c>
      <c r="C1271" s="54">
        <f t="shared" si="288"/>
        <v>2.3286075954715282E-5</v>
      </c>
      <c r="D1271" s="54">
        <f t="shared" si="289"/>
        <v>8.3471127683990107E-4</v>
      </c>
      <c r="E1271" s="54">
        <f t="shared" si="290"/>
        <v>9.9999935864680865E-5</v>
      </c>
      <c r="F1271" s="54">
        <f t="shared" si="291"/>
        <v>5.2069913774383794E-4</v>
      </c>
      <c r="G1271" s="2">
        <f t="shared" si="292"/>
        <v>4.0218018051174467E-5</v>
      </c>
      <c r="H1271" s="54">
        <f t="shared" si="293"/>
        <v>-3.8161760604361709E-2</v>
      </c>
      <c r="I1271" s="62">
        <f t="shared" si="294"/>
        <v>0.66299548570599565</v>
      </c>
      <c r="J1271" s="54">
        <f t="shared" si="295"/>
        <v>3.8161760604361709E-2</v>
      </c>
      <c r="K1271" s="2">
        <f t="shared" si="296"/>
        <v>5.2069913774383796E-2</v>
      </c>
      <c r="L1271" s="54">
        <f t="shared" si="297"/>
        <v>-1.9437150192751313E-8</v>
      </c>
      <c r="M1271" s="54">
        <f t="shared" si="298"/>
        <v>2.5503095921421501E-20</v>
      </c>
      <c r="N1271" s="55">
        <f t="shared" si="299"/>
        <v>835.17308650430789</v>
      </c>
    </row>
    <row r="1272" spans="1:14">
      <c r="A1272" s="2">
        <v>1261</v>
      </c>
      <c r="B1272" s="2">
        <f t="shared" si="300"/>
        <v>1.2599999999999933E-3</v>
      </c>
      <c r="C1272" s="54">
        <f t="shared" si="288"/>
        <v>2.3247914194110922E-5</v>
      </c>
      <c r="D1272" s="54">
        <f t="shared" si="289"/>
        <v>8.3537427232560711E-4</v>
      </c>
      <c r="E1272" s="54">
        <f t="shared" si="290"/>
        <v>9.9999935845243709E-5</v>
      </c>
      <c r="F1272" s="54">
        <f t="shared" si="291"/>
        <v>5.2073729950444226E-4</v>
      </c>
      <c r="G1272" s="2">
        <f t="shared" si="292"/>
        <v>4.0270087964948848E-5</v>
      </c>
      <c r="H1272" s="54">
        <f t="shared" si="293"/>
        <v>-3.7985904178602967E-2</v>
      </c>
      <c r="I1272" s="62">
        <f t="shared" si="294"/>
        <v>0.6629954857224365</v>
      </c>
      <c r="J1272" s="54">
        <f t="shared" si="295"/>
        <v>3.7985904178602967E-2</v>
      </c>
      <c r="K1272" s="2">
        <f t="shared" si="296"/>
        <v>5.2073729950444222E-2</v>
      </c>
      <c r="L1272" s="54">
        <f t="shared" si="297"/>
        <v>-1.9420709402993566E-8</v>
      </c>
      <c r="M1272" s="54">
        <f t="shared" si="298"/>
        <v>2.5523341351065201E-20</v>
      </c>
      <c r="N1272" s="55">
        <f t="shared" si="299"/>
        <v>835.83608200945105</v>
      </c>
    </row>
    <row r="1273" spans="1:14">
      <c r="A1273" s="2">
        <v>1262</v>
      </c>
      <c r="B1273" s="2">
        <f t="shared" si="300"/>
        <v>1.2609999999999932E-3</v>
      </c>
      <c r="C1273" s="54">
        <f t="shared" si="288"/>
        <v>2.320992828993232E-5</v>
      </c>
      <c r="D1273" s="54">
        <f t="shared" si="289"/>
        <v>8.3603726781132951E-4</v>
      </c>
      <c r="E1273" s="54">
        <f t="shared" si="290"/>
        <v>9.9999935825823005E-5</v>
      </c>
      <c r="F1273" s="54">
        <f t="shared" si="291"/>
        <v>5.207752854086209E-4</v>
      </c>
      <c r="G1273" s="2">
        <f t="shared" si="292"/>
        <v>4.0322161694899289E-5</v>
      </c>
      <c r="H1273" s="54">
        <f t="shared" si="293"/>
        <v>-3.781106471353271E-2</v>
      </c>
      <c r="I1273" s="62">
        <f t="shared" si="294"/>
        <v>0.66299548573878087</v>
      </c>
      <c r="J1273" s="54">
        <f t="shared" si="295"/>
        <v>3.781106471353271E-2</v>
      </c>
      <c r="K1273" s="2">
        <f t="shared" si="296"/>
        <v>5.2077528540862089E-2</v>
      </c>
      <c r="L1273" s="54">
        <f t="shared" si="297"/>
        <v>-1.9404365033611899E-8</v>
      </c>
      <c r="M1273" s="54">
        <f t="shared" si="298"/>
        <v>2.5543586780708901E-20</v>
      </c>
      <c r="N1273" s="55">
        <f t="shared" si="299"/>
        <v>836.49907751459409</v>
      </c>
    </row>
    <row r="1274" spans="1:14">
      <c r="A1274" s="2">
        <v>1263</v>
      </c>
      <c r="B1274" s="2">
        <f t="shared" si="300"/>
        <v>1.2619999999999932E-3</v>
      </c>
      <c r="C1274" s="54">
        <f t="shared" si="288"/>
        <v>2.3172117225218787E-5</v>
      </c>
      <c r="D1274" s="54">
        <f t="shared" si="289"/>
        <v>8.3670026329706829E-4</v>
      </c>
      <c r="E1274" s="54">
        <f t="shared" si="290"/>
        <v>9.9999935806418646E-5</v>
      </c>
      <c r="F1274" s="54">
        <f t="shared" si="291"/>
        <v>5.2081309647333449E-4</v>
      </c>
      <c r="G1274" s="2">
        <f t="shared" si="292"/>
        <v>4.0374239223440153E-5</v>
      </c>
      <c r="H1274" s="54">
        <f t="shared" si="293"/>
        <v>-3.7637236892910562E-2</v>
      </c>
      <c r="I1274" s="62">
        <f t="shared" si="294"/>
        <v>0.66299548575502931</v>
      </c>
      <c r="J1274" s="54">
        <f t="shared" si="295"/>
        <v>3.7637236892910562E-2</v>
      </c>
      <c r="K1274" s="2">
        <f t="shared" si="296"/>
        <v>5.208130964733345E-2</v>
      </c>
      <c r="L1274" s="54">
        <f t="shared" si="297"/>
        <v>-1.9388116583491092E-8</v>
      </c>
      <c r="M1274" s="54">
        <f t="shared" si="298"/>
        <v>2.5563832210352604E-20</v>
      </c>
      <c r="N1274" s="55">
        <f t="shared" si="299"/>
        <v>837.16207301973725</v>
      </c>
    </row>
    <row r="1275" spans="1:14">
      <c r="A1275" s="2">
        <v>1264</v>
      </c>
      <c r="B1275" s="2">
        <f t="shared" si="300"/>
        <v>1.2629999999999931E-3</v>
      </c>
      <c r="C1275" s="54">
        <f t="shared" si="288"/>
        <v>2.3134479988325876E-5</v>
      </c>
      <c r="D1275" s="54">
        <f t="shared" si="289"/>
        <v>8.3736325878282333E-4</v>
      </c>
      <c r="E1275" s="54">
        <f t="shared" si="290"/>
        <v>9.9999935787030536E-5</v>
      </c>
      <c r="F1275" s="54">
        <f t="shared" si="291"/>
        <v>5.2085073371022745E-4</v>
      </c>
      <c r="G1275" s="2">
        <f t="shared" si="292"/>
        <v>4.0426320533087488E-5</v>
      </c>
      <c r="H1275" s="54">
        <f t="shared" si="293"/>
        <v>-3.7464415419637458E-2</v>
      </c>
      <c r="I1275" s="62">
        <f t="shared" si="294"/>
        <v>0.66299548577118228</v>
      </c>
      <c r="J1275" s="54">
        <f t="shared" si="295"/>
        <v>3.7464415419637458E-2</v>
      </c>
      <c r="K1275" s="2">
        <f t="shared" si="296"/>
        <v>5.2085073371022743E-2</v>
      </c>
      <c r="L1275" s="54">
        <f t="shared" si="297"/>
        <v>-1.9371963553270567E-8</v>
      </c>
      <c r="M1275" s="54">
        <f t="shared" si="298"/>
        <v>2.5584077639996304E-20</v>
      </c>
      <c r="N1275" s="55">
        <f t="shared" si="299"/>
        <v>837.82506852488029</v>
      </c>
    </row>
    <row r="1276" spans="1:14">
      <c r="A1276" s="2">
        <v>1265</v>
      </c>
      <c r="B1276" s="2">
        <f t="shared" si="300"/>
        <v>1.263999999999993E-3</v>
      </c>
      <c r="C1276" s="54">
        <f t="shared" si="288"/>
        <v>2.3097015572906238E-5</v>
      </c>
      <c r="D1276" s="54">
        <f t="shared" si="289"/>
        <v>8.3802625426859453E-4</v>
      </c>
      <c r="E1276" s="54">
        <f t="shared" si="290"/>
        <v>9.9999935767658567E-5</v>
      </c>
      <c r="F1276" s="54">
        <f t="shared" si="291"/>
        <v>5.2088819812564713E-4</v>
      </c>
      <c r="G1276" s="2">
        <f t="shared" si="292"/>
        <v>4.047840560645851E-5</v>
      </c>
      <c r="H1276" s="54">
        <f t="shared" si="293"/>
        <v>-3.7292595015765977E-2</v>
      </c>
      <c r="I1276" s="62">
        <f t="shared" si="294"/>
        <v>0.66299548578724044</v>
      </c>
      <c r="J1276" s="54">
        <f t="shared" si="295"/>
        <v>3.7292595015765977E-2</v>
      </c>
      <c r="K1276" s="2">
        <f t="shared" si="296"/>
        <v>5.2088819812564711E-2</v>
      </c>
      <c r="L1276" s="54">
        <f t="shared" si="297"/>
        <v>-1.9355905445346012E-8</v>
      </c>
      <c r="M1276" s="54">
        <f t="shared" si="298"/>
        <v>2.5604323069640007E-20</v>
      </c>
      <c r="N1276" s="55">
        <f t="shared" si="299"/>
        <v>838.48806403002345</v>
      </c>
    </row>
    <row r="1277" spans="1:14">
      <c r="A1277" s="2">
        <v>1266</v>
      </c>
      <c r="B1277" s="2">
        <f t="shared" si="300"/>
        <v>1.2649999999999929E-3</v>
      </c>
      <c r="C1277" s="54">
        <f t="shared" ref="C1277:C1340" si="301">C1276+H1276*$B$7</f>
        <v>2.3059722977890473E-5</v>
      </c>
      <c r="D1277" s="54">
        <f t="shared" ref="D1277:D1340" si="302">D1276+$B$7*I1276</f>
        <v>8.3868924975438177E-4</v>
      </c>
      <c r="E1277" s="54">
        <f t="shared" ref="E1277:E1340" si="303">E1276+$B$7*L1276</f>
        <v>9.9999935748302658E-5</v>
      </c>
      <c r="F1277" s="54">
        <f t="shared" ref="F1277:F1340" si="304">F1276+$B$7*J1276</f>
        <v>5.2092549072066288E-4</v>
      </c>
      <c r="G1277" s="2">
        <f t="shared" ref="G1277:G1340" si="305">G1276+K1276*$B$7</f>
        <v>4.0530494426271077E-5</v>
      </c>
      <c r="H1277" s="54">
        <f t="shared" ref="H1277:H1340" si="306">-$B$1*C1277*D1277+$B$2*F1277+$B$3*F1277</f>
        <v>-3.7121770422509526E-2</v>
      </c>
      <c r="I1277" s="62">
        <f t="shared" ref="I1277:I1340" si="307">(-1)*(C1277*D1277)+$B$6/$B$8</f>
        <v>0.66299548580320411</v>
      </c>
      <c r="J1277" s="54">
        <f t="shared" ref="J1277:J1340" si="308">$B$1*C1277*D1277-$B$2*F1277-$B$3*F1277</f>
        <v>3.7121770422509526E-2</v>
      </c>
      <c r="K1277" s="2">
        <f t="shared" ref="K1277:K1340" si="309">$B$3*F1277</f>
        <v>5.2092549072066285E-2</v>
      </c>
      <c r="L1277" s="54">
        <f t="shared" ref="L1277:L1340" si="310">(-1)*(C1277*D1277)</f>
        <v>-1.933994176387084E-8</v>
      </c>
      <c r="M1277" s="54">
        <f t="shared" ref="M1277:M1340" si="311">$B$9+($B$6*B1277)/$B$5</f>
        <v>2.5624568499283707E-20</v>
      </c>
      <c r="N1277" s="55">
        <f t="shared" ref="N1277:N1340" si="312">M1277/$B$8*100</f>
        <v>839.1510595351665</v>
      </c>
    </row>
    <row r="1278" spans="1:14">
      <c r="A1278" s="2">
        <v>1267</v>
      </c>
      <c r="B1278" s="2">
        <f t="shared" si="300"/>
        <v>1.2659999999999928E-3</v>
      </c>
      <c r="C1278" s="54">
        <f t="shared" si="301"/>
        <v>2.3022601207467962E-5</v>
      </c>
      <c r="D1278" s="54">
        <f t="shared" si="302"/>
        <v>8.3935224524018495E-4</v>
      </c>
      <c r="E1278" s="54">
        <f t="shared" si="303"/>
        <v>9.9999935728962714E-5</v>
      </c>
      <c r="F1278" s="54">
        <f t="shared" si="304"/>
        <v>5.2096261249108544E-4</v>
      </c>
      <c r="G1278" s="2">
        <f t="shared" si="305"/>
        <v>4.0582586975343146E-5</v>
      </c>
      <c r="H1278" s="54">
        <f t="shared" si="306"/>
        <v>-3.6951936400250657E-2</v>
      </c>
      <c r="I1278" s="62">
        <f t="shared" si="307"/>
        <v>0.66299548581907386</v>
      </c>
      <c r="J1278" s="54">
        <f t="shared" si="308"/>
        <v>3.6951936400250657E-2</v>
      </c>
      <c r="K1278" s="2">
        <f t="shared" si="309"/>
        <v>5.2096261249108544E-2</v>
      </c>
      <c r="L1278" s="54">
        <f t="shared" si="310"/>
        <v>-1.9324072014757628E-8</v>
      </c>
      <c r="M1278" s="54">
        <f t="shared" si="311"/>
        <v>2.5644813928927408E-20</v>
      </c>
      <c r="N1278" s="55">
        <f t="shared" si="312"/>
        <v>839.81405504030954</v>
      </c>
    </row>
    <row r="1279" spans="1:14">
      <c r="A1279" s="2">
        <v>1268</v>
      </c>
      <c r="B1279" s="2">
        <f t="shared" si="300"/>
        <v>1.2669999999999927E-3</v>
      </c>
      <c r="C1279" s="54">
        <f t="shared" si="301"/>
        <v>2.298564927106771E-5</v>
      </c>
      <c r="D1279" s="54">
        <f t="shared" si="302"/>
        <v>8.4001524072600407E-4</v>
      </c>
      <c r="E1279" s="54">
        <f t="shared" si="303"/>
        <v>9.999993570963864E-5</v>
      </c>
      <c r="F1279" s="54">
        <f t="shared" si="304"/>
        <v>5.2099956442748572E-4</v>
      </c>
      <c r="G1279" s="2">
        <f t="shared" si="305"/>
        <v>4.0634683236592253E-5</v>
      </c>
      <c r="H1279" s="54">
        <f t="shared" si="306"/>
        <v>-3.678308772854872E-2</v>
      </c>
      <c r="I1279" s="62">
        <f t="shared" si="307"/>
        <v>0.66299548583485013</v>
      </c>
      <c r="J1279" s="54">
        <f t="shared" si="308"/>
        <v>3.678308772854872E-2</v>
      </c>
      <c r="K1279" s="2">
        <f t="shared" si="309"/>
        <v>5.209995644274857E-2</v>
      </c>
      <c r="L1279" s="54">
        <f t="shared" si="310"/>
        <v>-1.9308295705679442E-8</v>
      </c>
      <c r="M1279" s="54">
        <f t="shared" si="311"/>
        <v>2.5665059358571108E-20</v>
      </c>
      <c r="N1279" s="55">
        <f t="shared" si="312"/>
        <v>840.4770505454527</v>
      </c>
    </row>
    <row r="1280" spans="1:14">
      <c r="A1280" s="2">
        <v>1269</v>
      </c>
      <c r="B1280" s="2">
        <f t="shared" si="300"/>
        <v>1.2679999999999927E-3</v>
      </c>
      <c r="C1280" s="54">
        <f t="shared" si="301"/>
        <v>2.294886618333916E-5</v>
      </c>
      <c r="D1280" s="54">
        <f t="shared" si="302"/>
        <v>8.4067823621183891E-4</v>
      </c>
      <c r="E1280" s="54">
        <f t="shared" si="303"/>
        <v>9.9999935690330341E-5</v>
      </c>
      <c r="F1280" s="54">
        <f t="shared" si="304"/>
        <v>5.2103634751521431E-4</v>
      </c>
      <c r="G1280" s="2">
        <f t="shared" si="305"/>
        <v>4.0686783193034999E-5</v>
      </c>
      <c r="H1280" s="54">
        <f t="shared" si="306"/>
        <v>-3.6615219206146514E-2</v>
      </c>
      <c r="I1280" s="62">
        <f t="shared" si="307"/>
        <v>0.66299548585053347</v>
      </c>
      <c r="J1280" s="54">
        <f t="shared" si="308"/>
        <v>3.6615219206146514E-2</v>
      </c>
      <c r="K1280" s="2">
        <f t="shared" si="309"/>
        <v>5.2103634751521431E-2</v>
      </c>
      <c r="L1280" s="54">
        <f t="shared" si="310"/>
        <v>-1.9292612346071081E-8</v>
      </c>
      <c r="M1280" s="54">
        <f t="shared" si="311"/>
        <v>2.5685304788214808E-20</v>
      </c>
      <c r="N1280" s="55">
        <f t="shared" si="312"/>
        <v>841.14004605059574</v>
      </c>
    </row>
    <row r="1281" spans="1:14">
      <c r="A1281" s="2">
        <v>1270</v>
      </c>
      <c r="B1281" s="2">
        <f t="shared" si="300"/>
        <v>1.2689999999999926E-3</v>
      </c>
      <c r="C1281" s="54">
        <f t="shared" si="301"/>
        <v>2.2912250964133013E-5</v>
      </c>
      <c r="D1281" s="54">
        <f t="shared" si="302"/>
        <v>8.4134123169768947E-4</v>
      </c>
      <c r="E1281" s="54">
        <f t="shared" si="303"/>
        <v>9.9999935671037722E-5</v>
      </c>
      <c r="F1281" s="54">
        <f t="shared" si="304"/>
        <v>5.2107296273442042E-4</v>
      </c>
      <c r="G1281" s="2">
        <f t="shared" si="305"/>
        <v>4.0738886827786521E-5</v>
      </c>
      <c r="H1281" s="54">
        <f t="shared" si="306"/>
        <v>-3.6448325650976304E-2</v>
      </c>
      <c r="I1281" s="62">
        <f t="shared" si="307"/>
        <v>0.66299548586612445</v>
      </c>
      <c r="J1281" s="54">
        <f t="shared" si="308"/>
        <v>3.6448325650976304E-2</v>
      </c>
      <c r="K1281" s="2">
        <f t="shared" si="309"/>
        <v>5.2107296273442044E-2</v>
      </c>
      <c r="L1281" s="54">
        <f t="shared" si="310"/>
        <v>-1.9277021447130241E-8</v>
      </c>
      <c r="M1281" s="54">
        <f t="shared" si="311"/>
        <v>2.5705550217858508E-20</v>
      </c>
      <c r="N1281" s="55">
        <f t="shared" si="312"/>
        <v>841.80304155573879</v>
      </c>
    </row>
    <row r="1282" spans="1:14">
      <c r="A1282" s="2">
        <v>1271</v>
      </c>
      <c r="B1282" s="2">
        <f t="shared" si="300"/>
        <v>1.2699999999999925E-3</v>
      </c>
      <c r="C1282" s="54">
        <f t="shared" si="301"/>
        <v>2.2875802638482035E-5</v>
      </c>
      <c r="D1282" s="54">
        <f t="shared" si="302"/>
        <v>8.4200422718355564E-4</v>
      </c>
      <c r="E1282" s="54">
        <f t="shared" si="303"/>
        <v>9.9999935651760703E-5</v>
      </c>
      <c r="F1282" s="54">
        <f t="shared" si="304"/>
        <v>5.2110941106007136E-4</v>
      </c>
      <c r="G1282" s="2">
        <f t="shared" si="305"/>
        <v>4.0790994124059962E-5</v>
      </c>
      <c r="H1282" s="54">
        <f t="shared" si="306"/>
        <v>-3.6282401900164706E-2</v>
      </c>
      <c r="I1282" s="62">
        <f t="shared" si="307"/>
        <v>0.66299548588162338</v>
      </c>
      <c r="J1282" s="54">
        <f t="shared" si="308"/>
        <v>3.6282401900164706E-2</v>
      </c>
      <c r="K1282" s="2">
        <f t="shared" si="309"/>
        <v>5.2110941106007135E-2</v>
      </c>
      <c r="L1282" s="54">
        <f t="shared" si="310"/>
        <v>-1.9261522521818608E-8</v>
      </c>
      <c r="M1282" s="54">
        <f t="shared" si="311"/>
        <v>2.5725795647502211E-20</v>
      </c>
      <c r="N1282" s="55">
        <f t="shared" si="312"/>
        <v>842.46603706088194</v>
      </c>
    </row>
    <row r="1283" spans="1:14">
      <c r="A1283" s="2">
        <v>1272</v>
      </c>
      <c r="B1283" s="2">
        <f t="shared" si="300"/>
        <v>1.2709999999999924E-3</v>
      </c>
      <c r="C1283" s="54">
        <f t="shared" si="301"/>
        <v>2.2839520236581871E-5</v>
      </c>
      <c r="D1283" s="54">
        <f t="shared" si="302"/>
        <v>8.4266722266943732E-4</v>
      </c>
      <c r="E1283" s="54">
        <f t="shared" si="303"/>
        <v>9.9999935632499173E-5</v>
      </c>
      <c r="F1283" s="54">
        <f t="shared" si="304"/>
        <v>5.2114569346197153E-4</v>
      </c>
      <c r="G1283" s="2">
        <f t="shared" si="305"/>
        <v>4.0843105065165967E-5</v>
      </c>
      <c r="H1283" s="54">
        <f t="shared" si="306"/>
        <v>-3.6117442810037093E-2</v>
      </c>
      <c r="I1283" s="62">
        <f t="shared" si="307"/>
        <v>0.66299548589703083</v>
      </c>
      <c r="J1283" s="54">
        <f t="shared" si="308"/>
        <v>3.6117442810037093E-2</v>
      </c>
      <c r="K1283" s="2">
        <f t="shared" si="309"/>
        <v>5.2114569346197154E-2</v>
      </c>
      <c r="L1283" s="54">
        <f t="shared" si="310"/>
        <v>-1.9246115084862854E-8</v>
      </c>
      <c r="M1283" s="54">
        <f t="shared" si="311"/>
        <v>2.5746041077145911E-20</v>
      </c>
      <c r="N1283" s="55">
        <f t="shared" si="312"/>
        <v>843.12903256602499</v>
      </c>
    </row>
    <row r="1284" spans="1:14">
      <c r="A1284" s="2">
        <v>1273</v>
      </c>
      <c r="B1284" s="2">
        <f t="shared" si="300"/>
        <v>1.2719999999999923E-3</v>
      </c>
      <c r="C1284" s="54">
        <f t="shared" si="301"/>
        <v>2.2803402793771832E-5</v>
      </c>
      <c r="D1284" s="54">
        <f t="shared" si="302"/>
        <v>8.4333021815533439E-4</v>
      </c>
      <c r="E1284" s="54">
        <f t="shared" si="303"/>
        <v>9.9999935613253053E-5</v>
      </c>
      <c r="F1284" s="54">
        <f t="shared" si="304"/>
        <v>5.2118181090478159E-4</v>
      </c>
      <c r="G1284" s="2">
        <f t="shared" si="305"/>
        <v>4.0895219634512164E-5</v>
      </c>
      <c r="H1284" s="54">
        <f t="shared" si="306"/>
        <v>-3.5953443256121119E-2</v>
      </c>
      <c r="I1284" s="62">
        <f t="shared" si="307"/>
        <v>0.66299548591234725</v>
      </c>
      <c r="J1284" s="54">
        <f t="shared" si="308"/>
        <v>3.5953443256121119E-2</v>
      </c>
      <c r="K1284" s="2">
        <f t="shared" si="309"/>
        <v>5.2118181090478159E-2</v>
      </c>
      <c r="L1284" s="54">
        <f t="shared" si="310"/>
        <v>-1.9230798652755562E-8</v>
      </c>
      <c r="M1284" s="54">
        <f t="shared" si="311"/>
        <v>2.5766286506789611E-20</v>
      </c>
      <c r="N1284" s="55">
        <f t="shared" si="312"/>
        <v>843.79202807116803</v>
      </c>
    </row>
    <row r="1285" spans="1:14">
      <c r="A1285" s="2">
        <v>1274</v>
      </c>
      <c r="B1285" s="2">
        <f t="shared" si="300"/>
        <v>1.2729999999999922E-3</v>
      </c>
      <c r="C1285" s="54">
        <f t="shared" si="301"/>
        <v>2.276744935051571E-5</v>
      </c>
      <c r="D1285" s="54">
        <f t="shared" si="302"/>
        <v>8.4399321364124675E-4</v>
      </c>
      <c r="E1285" s="54">
        <f t="shared" si="303"/>
        <v>9.9999935594022261E-5</v>
      </c>
      <c r="F1285" s="54">
        <f t="shared" si="304"/>
        <v>5.212177643480377E-4</v>
      </c>
      <c r="G1285" s="2">
        <f t="shared" si="305"/>
        <v>4.0947337815602639E-5</v>
      </c>
      <c r="H1285" s="54">
        <f t="shared" si="306"/>
        <v>-3.5790398133149395E-2</v>
      </c>
      <c r="I1285" s="62">
        <f t="shared" si="307"/>
        <v>0.66299548592757318</v>
      </c>
      <c r="J1285" s="54">
        <f t="shared" si="308"/>
        <v>3.5790398133149395E-2</v>
      </c>
      <c r="K1285" s="2">
        <f t="shared" si="309"/>
        <v>5.2121776434803771E-2</v>
      </c>
      <c r="L1285" s="54">
        <f t="shared" si="310"/>
        <v>-1.921557274375607E-8</v>
      </c>
      <c r="M1285" s="54">
        <f t="shared" si="311"/>
        <v>2.5786531936433314E-20</v>
      </c>
      <c r="N1285" s="55">
        <f t="shared" si="312"/>
        <v>844.45502357631119</v>
      </c>
    </row>
    <row r="1286" spans="1:14">
      <c r="A1286" s="2">
        <v>1275</v>
      </c>
      <c r="B1286" s="2">
        <f t="shared" si="300"/>
        <v>1.2739999999999922E-3</v>
      </c>
      <c r="C1286" s="54">
        <f t="shared" si="301"/>
        <v>2.2731658952382561E-5</v>
      </c>
      <c r="D1286" s="54">
        <f t="shared" si="302"/>
        <v>8.4465620912717429E-4</v>
      </c>
      <c r="E1286" s="54">
        <f t="shared" si="303"/>
        <v>9.9999935574806689E-5</v>
      </c>
      <c r="F1286" s="54">
        <f t="shared" si="304"/>
        <v>5.2125355474617083E-4</v>
      </c>
      <c r="G1286" s="2">
        <f t="shared" si="305"/>
        <v>4.099945959203744E-5</v>
      </c>
      <c r="H1286" s="54">
        <f t="shared" si="306"/>
        <v>-3.5628302355061259E-2</v>
      </c>
      <c r="I1286" s="62">
        <f t="shared" si="307"/>
        <v>0.66299548594270896</v>
      </c>
      <c r="J1286" s="54">
        <f t="shared" si="308"/>
        <v>3.5628302355061259E-2</v>
      </c>
      <c r="K1286" s="2">
        <f t="shared" si="309"/>
        <v>5.212535547461708E-2</v>
      </c>
      <c r="L1286" s="54">
        <f t="shared" si="310"/>
        <v>-1.9200436877891247E-8</v>
      </c>
      <c r="M1286" s="54">
        <f t="shared" si="311"/>
        <v>2.5806777366077014E-20</v>
      </c>
      <c r="N1286" s="55">
        <f t="shared" si="312"/>
        <v>845.11801908145435</v>
      </c>
    </row>
    <row r="1287" spans="1:14">
      <c r="A1287" s="2">
        <v>1276</v>
      </c>
      <c r="B1287" s="2">
        <f t="shared" si="300"/>
        <v>1.2749999999999921E-3</v>
      </c>
      <c r="C1287" s="54">
        <f t="shared" si="301"/>
        <v>2.26960306500275E-5</v>
      </c>
      <c r="D1287" s="54">
        <f t="shared" si="302"/>
        <v>8.4531920461311701E-4</v>
      </c>
      <c r="E1287" s="54">
        <f t="shared" si="303"/>
        <v>9.9999935555606254E-5</v>
      </c>
      <c r="F1287" s="54">
        <f t="shared" si="304"/>
        <v>5.2128918304852586E-4</v>
      </c>
      <c r="G1287" s="2">
        <f t="shared" si="305"/>
        <v>4.1051584947512056E-5</v>
      </c>
      <c r="H1287" s="54">
        <f t="shared" si="306"/>
        <v>-3.5467150855003959E-2</v>
      </c>
      <c r="I1287" s="62">
        <f t="shared" si="307"/>
        <v>0.66299548595775526</v>
      </c>
      <c r="J1287" s="54">
        <f t="shared" si="308"/>
        <v>3.5467150855003959E-2</v>
      </c>
      <c r="K1287" s="2">
        <f t="shared" si="309"/>
        <v>5.2128918304852584E-2</v>
      </c>
      <c r="L1287" s="54">
        <f t="shared" si="310"/>
        <v>-1.9185390576956172E-8</v>
      </c>
      <c r="M1287" s="54">
        <f t="shared" si="311"/>
        <v>2.5827022795720717E-20</v>
      </c>
      <c r="N1287" s="55">
        <f t="shared" si="312"/>
        <v>845.78101458659739</v>
      </c>
    </row>
    <row r="1288" spans="1:14">
      <c r="A1288" s="2">
        <v>1277</v>
      </c>
      <c r="B1288" s="2">
        <f t="shared" si="300"/>
        <v>1.275999999999992E-3</v>
      </c>
      <c r="C1288" s="54">
        <f t="shared" si="301"/>
        <v>2.2660563499172494E-5</v>
      </c>
      <c r="D1288" s="54">
        <f t="shared" si="302"/>
        <v>8.4598220009907479E-4</v>
      </c>
      <c r="E1288" s="54">
        <f t="shared" si="303"/>
        <v>9.9999935536420863E-5</v>
      </c>
      <c r="F1288" s="54">
        <f t="shared" si="304"/>
        <v>5.2132465019938087E-4</v>
      </c>
      <c r="G1288" s="2">
        <f t="shared" si="305"/>
        <v>4.1103713865816905E-5</v>
      </c>
      <c r="H1288" s="54">
        <f t="shared" si="306"/>
        <v>-3.5306938585333091E-2</v>
      </c>
      <c r="I1288" s="62">
        <f t="shared" si="307"/>
        <v>0.66299548597271252</v>
      </c>
      <c r="J1288" s="54">
        <f t="shared" si="308"/>
        <v>3.5306938585333091E-2</v>
      </c>
      <c r="K1288" s="2">
        <f t="shared" si="309"/>
        <v>5.2132465019938089E-2</v>
      </c>
      <c r="L1288" s="54">
        <f t="shared" si="310"/>
        <v>-1.9170433364514734E-8</v>
      </c>
      <c r="M1288" s="54">
        <f t="shared" si="311"/>
        <v>2.5847268225364418E-20</v>
      </c>
      <c r="N1288" s="55">
        <f t="shared" si="312"/>
        <v>846.44401009174055</v>
      </c>
    </row>
    <row r="1289" spans="1:14">
      <c r="A1289" s="2">
        <v>1278</v>
      </c>
      <c r="B1289" s="2">
        <f t="shared" si="300"/>
        <v>1.2769999999999919E-3</v>
      </c>
      <c r="C1289" s="54">
        <f t="shared" si="301"/>
        <v>2.2625256560587162E-5</v>
      </c>
      <c r="D1289" s="54">
        <f t="shared" si="302"/>
        <v>8.4664519558504754E-4</v>
      </c>
      <c r="E1289" s="54">
        <f t="shared" si="303"/>
        <v>9.9999935517250434E-5</v>
      </c>
      <c r="F1289" s="54">
        <f t="shared" si="304"/>
        <v>5.2135995713796621E-4</v>
      </c>
      <c r="G1289" s="2">
        <f t="shared" si="305"/>
        <v>4.1155846330836841E-5</v>
      </c>
      <c r="H1289" s="54">
        <f t="shared" si="306"/>
        <v>-3.5147660517612089E-2</v>
      </c>
      <c r="I1289" s="62">
        <f t="shared" si="307"/>
        <v>0.66299548598758107</v>
      </c>
      <c r="J1289" s="54">
        <f t="shared" si="308"/>
        <v>3.5147660517612089E-2</v>
      </c>
      <c r="K1289" s="2">
        <f t="shared" si="309"/>
        <v>5.2135995713796623E-2</v>
      </c>
      <c r="L1289" s="54">
        <f t="shared" si="310"/>
        <v>-1.9155564765900197E-8</v>
      </c>
      <c r="M1289" s="54">
        <f t="shared" si="311"/>
        <v>2.5867513655008118E-20</v>
      </c>
      <c r="N1289" s="55">
        <f t="shared" si="312"/>
        <v>847.1070055968836</v>
      </c>
    </row>
    <row r="1290" spans="1:14">
      <c r="A1290" s="2">
        <v>1279</v>
      </c>
      <c r="B1290" s="2">
        <f t="shared" si="300"/>
        <v>1.2779999999999918E-3</v>
      </c>
      <c r="C1290" s="54">
        <f t="shared" si="301"/>
        <v>2.259010890006955E-5</v>
      </c>
      <c r="D1290" s="54">
        <f t="shared" si="302"/>
        <v>8.4730819107103515E-4</v>
      </c>
      <c r="E1290" s="54">
        <f t="shared" si="303"/>
        <v>9.9999935498094872E-5</v>
      </c>
      <c r="F1290" s="54">
        <f t="shared" si="304"/>
        <v>5.2139510479848382E-4</v>
      </c>
      <c r="G1290" s="2">
        <f t="shared" si="305"/>
        <v>4.1207982326550635E-5</v>
      </c>
      <c r="H1290" s="54">
        <f t="shared" si="306"/>
        <v>-3.4989311642611071E-2</v>
      </c>
      <c r="I1290" s="62">
        <f t="shared" si="307"/>
        <v>0.66299548600236158</v>
      </c>
      <c r="J1290" s="54">
        <f t="shared" si="308"/>
        <v>3.4989311642611071E-2</v>
      </c>
      <c r="K1290" s="2">
        <f t="shared" si="309"/>
        <v>5.2139510479848383E-2</v>
      </c>
      <c r="L1290" s="54">
        <f t="shared" si="310"/>
        <v>-1.9140784308215622E-8</v>
      </c>
      <c r="M1290" s="54">
        <f t="shared" si="311"/>
        <v>2.5887759084651821E-20</v>
      </c>
      <c r="N1290" s="55">
        <f t="shared" si="312"/>
        <v>847.77000110202675</v>
      </c>
    </row>
    <row r="1291" spans="1:14">
      <c r="A1291" s="2">
        <v>1280</v>
      </c>
      <c r="B1291" s="2">
        <f t="shared" si="300"/>
        <v>1.2789999999999917E-3</v>
      </c>
      <c r="C1291" s="54">
        <f t="shared" si="301"/>
        <v>2.255511958842694E-5</v>
      </c>
      <c r="D1291" s="54">
        <f t="shared" si="302"/>
        <v>8.4797118655703749E-4</v>
      </c>
      <c r="E1291" s="54">
        <f t="shared" si="303"/>
        <v>9.9999935478954082E-5</v>
      </c>
      <c r="F1291" s="54">
        <f t="shared" si="304"/>
        <v>5.214300941101264E-4</v>
      </c>
      <c r="G1291" s="2">
        <f t="shared" si="305"/>
        <v>4.1260121837030483E-5</v>
      </c>
      <c r="H1291" s="54">
        <f t="shared" si="306"/>
        <v>-3.4831886970304794E-2</v>
      </c>
      <c r="I1291" s="62">
        <f t="shared" si="307"/>
        <v>0.66299548601705438</v>
      </c>
      <c r="J1291" s="54">
        <f t="shared" si="308"/>
        <v>3.4831886970304794E-2</v>
      </c>
      <c r="K1291" s="2">
        <f t="shared" si="309"/>
        <v>5.2143009411012638E-2</v>
      </c>
      <c r="L1291" s="54">
        <f t="shared" si="310"/>
        <v>-1.9126091520334273E-8</v>
      </c>
      <c r="M1291" s="54">
        <f t="shared" si="311"/>
        <v>2.5908004514295518E-20</v>
      </c>
      <c r="N1291" s="55">
        <f t="shared" si="312"/>
        <v>848.43299660716957</v>
      </c>
    </row>
    <row r="1292" spans="1:14">
      <c r="A1292" s="2">
        <v>1281</v>
      </c>
      <c r="B1292" s="2">
        <f t="shared" si="300"/>
        <v>1.2799999999999916E-3</v>
      </c>
      <c r="C1292" s="54">
        <f t="shared" si="301"/>
        <v>2.2520287701456637E-5</v>
      </c>
      <c r="D1292" s="54">
        <f t="shared" si="302"/>
        <v>8.4863418204305459E-4</v>
      </c>
      <c r="E1292" s="54">
        <f t="shared" si="303"/>
        <v>9.9999935459827997E-5</v>
      </c>
      <c r="F1292" s="54">
        <f t="shared" si="304"/>
        <v>5.2146492599709673E-4</v>
      </c>
      <c r="G1292" s="2">
        <f t="shared" si="305"/>
        <v>4.1312264846441497E-5</v>
      </c>
      <c r="H1292" s="54">
        <f t="shared" si="306"/>
        <v>-3.4675381529870111E-2</v>
      </c>
      <c r="I1292" s="62">
        <f t="shared" si="307"/>
        <v>0.66299548603165992</v>
      </c>
      <c r="J1292" s="54">
        <f t="shared" si="308"/>
        <v>3.4675381529870111E-2</v>
      </c>
      <c r="K1292" s="2">
        <f t="shared" si="309"/>
        <v>5.2146492599709673E-2</v>
      </c>
      <c r="L1292" s="54">
        <f t="shared" si="310"/>
        <v>-1.9111485932899914E-8</v>
      </c>
      <c r="M1292" s="54">
        <f t="shared" si="311"/>
        <v>2.5928249943939218E-20</v>
      </c>
      <c r="N1292" s="55">
        <f t="shared" si="312"/>
        <v>849.09599211231284</v>
      </c>
    </row>
    <row r="1293" spans="1:14">
      <c r="A1293" s="2">
        <v>1282</v>
      </c>
      <c r="B1293" s="2">
        <f t="shared" si="300"/>
        <v>1.2809999999999916E-3</v>
      </c>
      <c r="C1293" s="54">
        <f t="shared" si="301"/>
        <v>2.2485612319926767E-5</v>
      </c>
      <c r="D1293" s="54">
        <f t="shared" si="302"/>
        <v>8.4929717752908621E-4</v>
      </c>
      <c r="E1293" s="54">
        <f t="shared" si="303"/>
        <v>9.9999935440716508E-5</v>
      </c>
      <c r="F1293" s="54">
        <f t="shared" si="304"/>
        <v>5.2149960137862661E-4</v>
      </c>
      <c r="G1293" s="2">
        <f t="shared" si="305"/>
        <v>4.1364411339041204E-5</v>
      </c>
      <c r="H1293" s="54">
        <f t="shared" si="306"/>
        <v>-3.4519790369682529E-2</v>
      </c>
      <c r="I1293" s="62">
        <f t="shared" si="307"/>
        <v>0.66299548604617875</v>
      </c>
      <c r="J1293" s="54">
        <f t="shared" si="308"/>
        <v>3.4519790369682529E-2</v>
      </c>
      <c r="K1293" s="2">
        <f t="shared" si="309"/>
        <v>5.2149960137862661E-2</v>
      </c>
      <c r="L1293" s="54">
        <f t="shared" si="310"/>
        <v>-1.9096967078327051E-8</v>
      </c>
      <c r="M1293" s="54">
        <f t="shared" si="311"/>
        <v>2.5948495373582921E-20</v>
      </c>
      <c r="N1293" s="55">
        <f t="shared" si="312"/>
        <v>849.75898761745589</v>
      </c>
    </row>
    <row r="1294" spans="1:14">
      <c r="A1294" s="2">
        <v>1283</v>
      </c>
      <c r="B1294" s="2">
        <f t="shared" si="300"/>
        <v>1.2819999999999915E-3</v>
      </c>
      <c r="C1294" s="54">
        <f t="shared" si="301"/>
        <v>2.2451092529557085E-5</v>
      </c>
      <c r="D1294" s="54">
        <f t="shared" si="302"/>
        <v>8.4996017301513236E-4</v>
      </c>
      <c r="E1294" s="54">
        <f t="shared" si="303"/>
        <v>9.9999935421619547E-5</v>
      </c>
      <c r="F1294" s="54">
        <f t="shared" si="304"/>
        <v>5.2153412116899632E-4</v>
      </c>
      <c r="G1294" s="2">
        <f t="shared" si="305"/>
        <v>4.1416561299179063E-5</v>
      </c>
      <c r="H1294" s="54">
        <f t="shared" si="306"/>
        <v>-3.4365108557311945E-2</v>
      </c>
      <c r="I1294" s="62">
        <f t="shared" si="307"/>
        <v>0.66299548606061143</v>
      </c>
      <c r="J1294" s="54">
        <f t="shared" si="308"/>
        <v>3.4365108557311945E-2</v>
      </c>
      <c r="K1294" s="2">
        <f t="shared" si="309"/>
        <v>5.2153412116899632E-2</v>
      </c>
      <c r="L1294" s="54">
        <f t="shared" si="310"/>
        <v>-1.9082534490801085E-8</v>
      </c>
      <c r="M1294" s="54">
        <f t="shared" si="311"/>
        <v>2.5968740803226621E-20</v>
      </c>
      <c r="N1294" s="55">
        <f t="shared" si="312"/>
        <v>850.42198312259904</v>
      </c>
    </row>
    <row r="1295" spans="1:14">
      <c r="A1295" s="2">
        <v>1284</v>
      </c>
      <c r="B1295" s="2">
        <f t="shared" si="300"/>
        <v>1.2829999999999914E-3</v>
      </c>
      <c r="C1295" s="54">
        <f t="shared" si="301"/>
        <v>2.2416727420999772E-5</v>
      </c>
      <c r="D1295" s="54">
        <f t="shared" si="302"/>
        <v>8.5062316850119293E-4</v>
      </c>
      <c r="E1295" s="54">
        <f t="shared" si="303"/>
        <v>9.9999935402537006E-5</v>
      </c>
      <c r="F1295" s="54">
        <f t="shared" si="304"/>
        <v>5.2156848627755363E-4</v>
      </c>
      <c r="G1295" s="2">
        <f t="shared" si="305"/>
        <v>4.1468714711295961E-5</v>
      </c>
      <c r="H1295" s="54">
        <f t="shared" si="306"/>
        <v>-3.4211331179517919E-2</v>
      </c>
      <c r="I1295" s="62">
        <f t="shared" si="307"/>
        <v>0.66299548607495817</v>
      </c>
      <c r="J1295" s="54">
        <f t="shared" si="308"/>
        <v>3.4211331179517919E-2</v>
      </c>
      <c r="K1295" s="2">
        <f t="shared" si="309"/>
        <v>5.215684862775536E-2</v>
      </c>
      <c r="L1295" s="54">
        <f t="shared" si="310"/>
        <v>-1.9068187706278401E-8</v>
      </c>
      <c r="M1295" s="54">
        <f t="shared" si="311"/>
        <v>2.5988986232870324E-20</v>
      </c>
      <c r="N1295" s="55">
        <f t="shared" si="312"/>
        <v>851.0849786277422</v>
      </c>
    </row>
    <row r="1296" spans="1:14">
      <c r="A1296" s="2">
        <v>1285</v>
      </c>
      <c r="B1296" s="2">
        <f t="shared" si="300"/>
        <v>1.2839999999999913E-3</v>
      </c>
      <c r="C1296" s="54">
        <f t="shared" si="301"/>
        <v>2.2382516089820253E-5</v>
      </c>
      <c r="D1296" s="54">
        <f t="shared" si="302"/>
        <v>8.5128616398726792E-4</v>
      </c>
      <c r="E1296" s="54">
        <f t="shared" si="303"/>
        <v>9.9999935383468817E-5</v>
      </c>
      <c r="F1296" s="54">
        <f t="shared" si="304"/>
        <v>5.2160269760873317E-4</v>
      </c>
      <c r="G1296" s="2">
        <f t="shared" si="305"/>
        <v>4.1520871559923715E-5</v>
      </c>
      <c r="H1296" s="54">
        <f t="shared" si="306"/>
        <v>-3.4058453342243916E-2</v>
      </c>
      <c r="I1296" s="62">
        <f t="shared" si="307"/>
        <v>0.66299548608921965</v>
      </c>
      <c r="J1296" s="54">
        <f t="shared" si="308"/>
        <v>3.4058453342243916E-2</v>
      </c>
      <c r="K1296" s="2">
        <f t="shared" si="309"/>
        <v>5.2160269760873318E-2</v>
      </c>
      <c r="L1296" s="54">
        <f t="shared" si="310"/>
        <v>-1.9053926262486388E-8</v>
      </c>
      <c r="M1296" s="54">
        <f t="shared" si="311"/>
        <v>2.6009231662514024E-20</v>
      </c>
      <c r="N1296" s="55">
        <f t="shared" si="312"/>
        <v>851.74797413288525</v>
      </c>
    </row>
    <row r="1297" spans="1:14">
      <c r="A1297" s="2">
        <v>1286</v>
      </c>
      <c r="B1297" s="2">
        <f t="shared" si="300"/>
        <v>1.2849999999999912E-3</v>
      </c>
      <c r="C1297" s="54">
        <f t="shared" si="301"/>
        <v>2.2348457636478009E-5</v>
      </c>
      <c r="D1297" s="54">
        <f t="shared" si="302"/>
        <v>8.5194915947335711E-4</v>
      </c>
      <c r="E1297" s="54">
        <f t="shared" si="303"/>
        <v>9.9999935364414886E-5</v>
      </c>
      <c r="F1297" s="54">
        <f t="shared" si="304"/>
        <v>5.2163675606207538E-4</v>
      </c>
      <c r="G1297" s="2">
        <f t="shared" si="305"/>
        <v>4.1573031829684589E-5</v>
      </c>
      <c r="H1297" s="54">
        <f t="shared" si="306"/>
        <v>-3.3906470170611089E-2</v>
      </c>
      <c r="I1297" s="62">
        <f t="shared" si="307"/>
        <v>0.6629954861033962</v>
      </c>
      <c r="J1297" s="54">
        <f t="shared" si="308"/>
        <v>3.3906470170611089E-2</v>
      </c>
      <c r="K1297" s="2">
        <f t="shared" si="309"/>
        <v>5.2163675606207535E-2</v>
      </c>
      <c r="L1297" s="54">
        <f t="shared" si="310"/>
        <v>-1.903974969892337E-8</v>
      </c>
      <c r="M1297" s="54">
        <f t="shared" si="311"/>
        <v>2.6029477092157724E-20</v>
      </c>
      <c r="N1297" s="55">
        <f t="shared" si="312"/>
        <v>852.41096963802829</v>
      </c>
    </row>
    <row r="1298" spans="1:14">
      <c r="A1298" s="2">
        <v>1287</v>
      </c>
      <c r="B1298" s="2">
        <f t="shared" si="300"/>
        <v>1.2859999999999911E-3</v>
      </c>
      <c r="C1298" s="54">
        <f t="shared" si="301"/>
        <v>2.2314551166307398E-5</v>
      </c>
      <c r="D1298" s="54">
        <f t="shared" si="302"/>
        <v>8.5261215495946051E-4</v>
      </c>
      <c r="E1298" s="54">
        <f t="shared" si="303"/>
        <v>9.999993534537513E-5</v>
      </c>
      <c r="F1298" s="54">
        <f t="shared" si="304"/>
        <v>5.2167066253224598E-4</v>
      </c>
      <c r="G1298" s="2">
        <f t="shared" si="305"/>
        <v>4.1625195505290798E-5</v>
      </c>
      <c r="H1298" s="54">
        <f t="shared" si="306"/>
        <v>-3.3755376808911143E-2</v>
      </c>
      <c r="I1298" s="62">
        <f t="shared" si="307"/>
        <v>0.66299548611748826</v>
      </c>
      <c r="J1298" s="54">
        <f t="shared" si="308"/>
        <v>3.3755376808911143E-2</v>
      </c>
      <c r="K1298" s="2">
        <f t="shared" si="309"/>
        <v>5.2167066253224599E-2</v>
      </c>
      <c r="L1298" s="54">
        <f t="shared" si="310"/>
        <v>-1.9025657556858492E-8</v>
      </c>
      <c r="M1298" s="54">
        <f t="shared" si="311"/>
        <v>2.6049722521801428E-20</v>
      </c>
      <c r="N1298" s="55">
        <f t="shared" si="312"/>
        <v>853.07396514317145</v>
      </c>
    </row>
    <row r="1299" spans="1:14">
      <c r="A1299" s="2">
        <v>1288</v>
      </c>
      <c r="B1299" s="2">
        <f t="shared" si="300"/>
        <v>1.2869999999999911E-3</v>
      </c>
      <c r="C1299" s="54">
        <f t="shared" si="301"/>
        <v>2.2280795789498487E-5</v>
      </c>
      <c r="D1299" s="54">
        <f t="shared" si="302"/>
        <v>8.53275150445578E-4</v>
      </c>
      <c r="E1299" s="54">
        <f t="shared" si="303"/>
        <v>9.9999935326349469E-5</v>
      </c>
      <c r="F1299" s="54">
        <f t="shared" si="304"/>
        <v>5.2170441790905491E-4</v>
      </c>
      <c r="G1299" s="2">
        <f t="shared" si="305"/>
        <v>4.1677362571544024E-5</v>
      </c>
      <c r="H1299" s="54">
        <f t="shared" si="306"/>
        <v>-3.3605168420598741E-2</v>
      </c>
      <c r="I1299" s="62">
        <f t="shared" si="307"/>
        <v>0.6629954861314965</v>
      </c>
      <c r="J1299" s="54">
        <f t="shared" si="308"/>
        <v>3.3605168420598741E-2</v>
      </c>
      <c r="K1299" s="2">
        <f t="shared" si="309"/>
        <v>5.2170441790905492E-2</v>
      </c>
      <c r="L1299" s="54">
        <f t="shared" si="310"/>
        <v>-1.9011649379331522E-8</v>
      </c>
      <c r="M1299" s="54">
        <f t="shared" si="311"/>
        <v>2.6069967951445128E-20</v>
      </c>
      <c r="N1299" s="55">
        <f t="shared" si="312"/>
        <v>853.73696064831449</v>
      </c>
    </row>
    <row r="1300" spans="1:14">
      <c r="A1300" s="2">
        <v>1289</v>
      </c>
      <c r="B1300" s="2">
        <f t="shared" si="300"/>
        <v>1.287999999999991E-3</v>
      </c>
      <c r="C1300" s="54">
        <f t="shared" si="301"/>
        <v>2.2247190621077888E-5</v>
      </c>
      <c r="D1300" s="54">
        <f t="shared" si="302"/>
        <v>8.5393814593170947E-4</v>
      </c>
      <c r="E1300" s="54">
        <f t="shared" si="303"/>
        <v>9.9999935307337821E-5</v>
      </c>
      <c r="F1300" s="54">
        <f t="shared" si="304"/>
        <v>5.2173802307747548E-4</v>
      </c>
      <c r="G1300" s="2">
        <f t="shared" si="305"/>
        <v>4.1729533013334932E-5</v>
      </c>
      <c r="H1300" s="54">
        <f t="shared" si="306"/>
        <v>-3.3455840188283049E-2</v>
      </c>
      <c r="I1300" s="62">
        <f t="shared" si="307"/>
        <v>0.66299548614542114</v>
      </c>
      <c r="J1300" s="54">
        <f t="shared" si="308"/>
        <v>3.3455840188283049E-2</v>
      </c>
      <c r="K1300" s="2">
        <f t="shared" si="309"/>
        <v>5.2173802307747548E-2</v>
      </c>
      <c r="L1300" s="54">
        <f t="shared" si="310"/>
        <v>-1.8997724711152568E-8</v>
      </c>
      <c r="M1300" s="54">
        <f t="shared" si="311"/>
        <v>2.6090213381088828E-20</v>
      </c>
      <c r="N1300" s="55">
        <f t="shared" si="312"/>
        <v>854.39995615345742</v>
      </c>
    </row>
    <row r="1301" spans="1:14">
      <c r="A1301" s="2">
        <v>1290</v>
      </c>
      <c r="B1301" s="2">
        <f t="shared" si="300"/>
        <v>1.2889999999999909E-3</v>
      </c>
      <c r="C1301" s="54">
        <f t="shared" si="301"/>
        <v>2.2213734780889605E-5</v>
      </c>
      <c r="D1301" s="54">
        <f t="shared" si="302"/>
        <v>8.5460114141785494E-4</v>
      </c>
      <c r="E1301" s="54">
        <f t="shared" si="303"/>
        <v>9.9999935288340092E-5</v>
      </c>
      <c r="F1301" s="54">
        <f t="shared" si="304"/>
        <v>5.2177147891766375E-4</v>
      </c>
      <c r="G1301" s="2">
        <f t="shared" si="305"/>
        <v>4.1781706815642682E-5</v>
      </c>
      <c r="H1301" s="54">
        <f t="shared" si="306"/>
        <v>-3.3307387313718476E-2</v>
      </c>
      <c r="I1301" s="62">
        <f t="shared" si="307"/>
        <v>0.66299548615926274</v>
      </c>
      <c r="J1301" s="54">
        <f t="shared" si="308"/>
        <v>3.3307387313718476E-2</v>
      </c>
      <c r="K1301" s="2">
        <f t="shared" si="309"/>
        <v>5.2177147891766376E-2</v>
      </c>
      <c r="L1301" s="54">
        <f t="shared" si="310"/>
        <v>-1.8983883098901759E-8</v>
      </c>
      <c r="M1301" s="54">
        <f t="shared" si="311"/>
        <v>2.6110458810732531E-20</v>
      </c>
      <c r="N1301" s="55">
        <f t="shared" si="312"/>
        <v>855.0629516586007</v>
      </c>
    </row>
    <row r="1302" spans="1:14">
      <c r="A1302" s="2">
        <v>1291</v>
      </c>
      <c r="B1302" s="2">
        <f t="shared" si="300"/>
        <v>1.2899999999999908E-3</v>
      </c>
      <c r="C1302" s="54">
        <f t="shared" si="301"/>
        <v>2.2180427393575888E-5</v>
      </c>
      <c r="D1302" s="54">
        <f t="shared" si="302"/>
        <v>8.5526413690401417E-4</v>
      </c>
      <c r="E1302" s="54">
        <f t="shared" si="303"/>
        <v>9.9999935269356213E-5</v>
      </c>
      <c r="F1302" s="54">
        <f t="shared" si="304"/>
        <v>5.2180478630497746E-4</v>
      </c>
      <c r="G1302" s="2">
        <f t="shared" si="305"/>
        <v>4.1833883963534448E-5</v>
      </c>
      <c r="H1302" s="54">
        <f t="shared" si="306"/>
        <v>-3.315980501779512E-2</v>
      </c>
      <c r="I1302" s="62">
        <f t="shared" si="307"/>
        <v>0.66299548617302173</v>
      </c>
      <c r="J1302" s="54">
        <f t="shared" si="308"/>
        <v>3.315980501779512E-2</v>
      </c>
      <c r="K1302" s="2">
        <f t="shared" si="309"/>
        <v>5.2180478630497747E-2</v>
      </c>
      <c r="L1302" s="54">
        <f t="shared" si="310"/>
        <v>-1.8970124090928835E-8</v>
      </c>
      <c r="M1302" s="54">
        <f t="shared" si="311"/>
        <v>2.6130704240376228E-20</v>
      </c>
      <c r="N1302" s="55">
        <f t="shared" si="312"/>
        <v>855.72594716374374</v>
      </c>
    </row>
    <row r="1303" spans="1:14">
      <c r="A1303" s="2">
        <v>1292</v>
      </c>
      <c r="B1303" s="2">
        <f t="shared" si="300"/>
        <v>1.2909999999999907E-3</v>
      </c>
      <c r="C1303" s="54">
        <f t="shared" si="301"/>
        <v>2.2147267588558093E-5</v>
      </c>
      <c r="D1303" s="54">
        <f t="shared" si="302"/>
        <v>8.5592713239018717E-4</v>
      </c>
      <c r="E1303" s="54">
        <f t="shared" si="303"/>
        <v>9.999993525038609E-5</v>
      </c>
      <c r="F1303" s="54">
        <f t="shared" si="304"/>
        <v>5.2183794610999529E-4</v>
      </c>
      <c r="G1303" s="2">
        <f t="shared" si="305"/>
        <v>4.1886064442164948E-5</v>
      </c>
      <c r="H1303" s="54">
        <f t="shared" si="306"/>
        <v>-3.3013088540528056E-2</v>
      </c>
      <c r="I1303" s="62">
        <f t="shared" si="307"/>
        <v>0.66299548618669868</v>
      </c>
      <c r="J1303" s="54">
        <f t="shared" si="308"/>
        <v>3.3013088540528056E-2</v>
      </c>
      <c r="K1303" s="2">
        <f t="shared" si="309"/>
        <v>5.2183794610999527E-2</v>
      </c>
      <c r="L1303" s="54">
        <f t="shared" si="310"/>
        <v>-1.8956447237352665E-8</v>
      </c>
      <c r="M1303" s="54">
        <f t="shared" si="311"/>
        <v>2.6150949670019928E-20</v>
      </c>
      <c r="N1303" s="55">
        <f t="shared" si="312"/>
        <v>856.38894266888667</v>
      </c>
    </row>
    <row r="1304" spans="1:14">
      <c r="A1304" s="2">
        <v>1293</v>
      </c>
      <c r="B1304" s="2">
        <f t="shared" si="300"/>
        <v>1.2919999999999906E-3</v>
      </c>
      <c r="C1304" s="54">
        <f t="shared" si="301"/>
        <v>2.2114254500017566E-5</v>
      </c>
      <c r="D1304" s="54">
        <f t="shared" si="302"/>
        <v>8.5659012787637383E-4</v>
      </c>
      <c r="E1304" s="54">
        <f t="shared" si="303"/>
        <v>9.9999935231429642E-5</v>
      </c>
      <c r="F1304" s="54">
        <f t="shared" si="304"/>
        <v>5.2187095919853583E-4</v>
      </c>
      <c r="G1304" s="2">
        <f t="shared" si="305"/>
        <v>4.1938248236775947E-5</v>
      </c>
      <c r="H1304" s="54">
        <f t="shared" si="306"/>
        <v>-3.2867233141046462E-2</v>
      </c>
      <c r="I1304" s="62">
        <f t="shared" si="307"/>
        <v>0.6629954862002938</v>
      </c>
      <c r="J1304" s="54">
        <f t="shared" si="308"/>
        <v>3.2867233141046462E-2</v>
      </c>
      <c r="K1304" s="2">
        <f t="shared" si="309"/>
        <v>5.2187095919853585E-2</v>
      </c>
      <c r="L1304" s="54">
        <f t="shared" si="310"/>
        <v>-1.8942852090060721E-8</v>
      </c>
      <c r="M1304" s="54">
        <f t="shared" si="311"/>
        <v>2.6171195099663631E-20</v>
      </c>
      <c r="N1304" s="55">
        <f t="shared" si="312"/>
        <v>857.05193817402994</v>
      </c>
    </row>
    <row r="1305" spans="1:14">
      <c r="A1305" s="2">
        <v>1294</v>
      </c>
      <c r="B1305" s="2">
        <f t="shared" si="300"/>
        <v>1.2929999999999906E-3</v>
      </c>
      <c r="C1305" s="54">
        <f t="shared" si="301"/>
        <v>2.208138726687652E-5</v>
      </c>
      <c r="D1305" s="54">
        <f t="shared" si="302"/>
        <v>8.5725312336257416E-4</v>
      </c>
      <c r="E1305" s="54">
        <f t="shared" si="303"/>
        <v>9.9999935212486787E-5</v>
      </c>
      <c r="F1305" s="54">
        <f t="shared" si="304"/>
        <v>5.2190382643167688E-4</v>
      </c>
      <c r="G1305" s="2">
        <f t="shared" si="305"/>
        <v>4.1990435332695798E-5</v>
      </c>
      <c r="H1305" s="54">
        <f t="shared" si="306"/>
        <v>-3.2722234097581675E-2</v>
      </c>
      <c r="I1305" s="62">
        <f t="shared" si="307"/>
        <v>0.66299548621380766</v>
      </c>
      <c r="J1305" s="54">
        <f t="shared" si="308"/>
        <v>3.2722234097581675E-2</v>
      </c>
      <c r="K1305" s="2">
        <f t="shared" si="309"/>
        <v>5.2190382643167686E-2</v>
      </c>
      <c r="L1305" s="54">
        <f t="shared" si="310"/>
        <v>-1.8929338202708473E-8</v>
      </c>
      <c r="M1305" s="54">
        <f t="shared" si="311"/>
        <v>2.6191440529307331E-20</v>
      </c>
      <c r="N1305" s="55">
        <f t="shared" si="312"/>
        <v>857.71493367917287</v>
      </c>
    </row>
    <row r="1306" spans="1:14">
      <c r="A1306" s="2">
        <v>1295</v>
      </c>
      <c r="B1306" s="2">
        <f t="shared" si="300"/>
        <v>1.2939999999999905E-3</v>
      </c>
      <c r="C1306" s="54">
        <f t="shared" si="301"/>
        <v>2.2048665032778937E-5</v>
      </c>
      <c r="D1306" s="54">
        <f t="shared" si="302"/>
        <v>8.5791611884878792E-4</v>
      </c>
      <c r="E1306" s="54">
        <f t="shared" si="303"/>
        <v>9.9999935193557444E-5</v>
      </c>
      <c r="F1306" s="54">
        <f t="shared" si="304"/>
        <v>5.2193654866577446E-4</v>
      </c>
      <c r="G1306" s="2">
        <f t="shared" si="305"/>
        <v>4.2042625715338966E-5</v>
      </c>
      <c r="H1306" s="54">
        <f t="shared" si="306"/>
        <v>-3.2578086707454539E-2</v>
      </c>
      <c r="I1306" s="62">
        <f t="shared" si="307"/>
        <v>0.66299548622724069</v>
      </c>
      <c r="J1306" s="54">
        <f t="shared" si="308"/>
        <v>3.2578086707454539E-2</v>
      </c>
      <c r="K1306" s="2">
        <f t="shared" si="309"/>
        <v>5.2193654866577448E-2</v>
      </c>
      <c r="L1306" s="54">
        <f t="shared" si="310"/>
        <v>-1.8915905130718689E-8</v>
      </c>
      <c r="M1306" s="54">
        <f t="shared" si="311"/>
        <v>2.6211685958951034E-20</v>
      </c>
      <c r="N1306" s="55">
        <f t="shared" si="312"/>
        <v>858.37792918431614</v>
      </c>
    </row>
    <row r="1307" spans="1:14">
      <c r="A1307" s="2">
        <v>1296</v>
      </c>
      <c r="B1307" s="2">
        <f t="shared" si="300"/>
        <v>1.2949999999999904E-3</v>
      </c>
      <c r="C1307" s="54">
        <f t="shared" si="301"/>
        <v>2.2016086946071481E-5</v>
      </c>
      <c r="D1307" s="54">
        <f t="shared" si="302"/>
        <v>8.5857911433501514E-4</v>
      </c>
      <c r="E1307" s="54">
        <f t="shared" si="303"/>
        <v>9.9999935174641545E-5</v>
      </c>
      <c r="F1307" s="54">
        <f t="shared" si="304"/>
        <v>5.2196912675248194E-4</v>
      </c>
      <c r="G1307" s="2">
        <f t="shared" si="305"/>
        <v>4.2094819370205542E-5</v>
      </c>
      <c r="H1307" s="54">
        <f t="shared" si="306"/>
        <v>-3.2434786287062832E-2</v>
      </c>
      <c r="I1307" s="62">
        <f t="shared" si="307"/>
        <v>0.66299548624059346</v>
      </c>
      <c r="J1307" s="54">
        <f t="shared" si="308"/>
        <v>3.2434786287062832E-2</v>
      </c>
      <c r="K1307" s="2">
        <f t="shared" si="309"/>
        <v>5.2196912675248196E-2</v>
      </c>
      <c r="L1307" s="54">
        <f t="shared" si="310"/>
        <v>-1.8902552431280742E-8</v>
      </c>
      <c r="M1307" s="54">
        <f t="shared" si="311"/>
        <v>2.6231931388594734E-20</v>
      </c>
      <c r="N1307" s="55">
        <f t="shared" si="312"/>
        <v>859.04092468945908</v>
      </c>
    </row>
    <row r="1308" spans="1:14">
      <c r="A1308" s="2">
        <v>1297</v>
      </c>
      <c r="B1308" s="2">
        <f t="shared" si="300"/>
        <v>1.2959999999999903E-3</v>
      </c>
      <c r="C1308" s="54">
        <f t="shared" si="301"/>
        <v>2.1983652159784417E-5</v>
      </c>
      <c r="D1308" s="54">
        <f t="shared" si="302"/>
        <v>8.5924210982125568E-4</v>
      </c>
      <c r="E1308" s="54">
        <f t="shared" si="303"/>
        <v>9.9999935155738995E-5</v>
      </c>
      <c r="F1308" s="54">
        <f t="shared" si="304"/>
        <v>5.2200156153876895E-4</v>
      </c>
      <c r="G1308" s="2">
        <f t="shared" si="305"/>
        <v>4.2147016282880793E-5</v>
      </c>
      <c r="H1308" s="54">
        <f t="shared" si="306"/>
        <v>-3.229232817186696E-2</v>
      </c>
      <c r="I1308" s="62">
        <f t="shared" si="307"/>
        <v>0.66299548625386617</v>
      </c>
      <c r="J1308" s="54">
        <f t="shared" si="308"/>
        <v>3.229232817186696E-2</v>
      </c>
      <c r="K1308" s="2">
        <f t="shared" si="309"/>
        <v>5.2200156153876895E-2</v>
      </c>
      <c r="L1308" s="54">
        <f t="shared" si="310"/>
        <v>-1.8889279663349767E-8</v>
      </c>
      <c r="M1308" s="54">
        <f t="shared" si="311"/>
        <v>2.6252176818238434E-20</v>
      </c>
      <c r="N1308" s="55">
        <f t="shared" si="312"/>
        <v>859.70392019460235</v>
      </c>
    </row>
    <row r="1309" spans="1:14">
      <c r="A1309" s="2">
        <v>1298</v>
      </c>
      <c r="B1309" s="2">
        <f t="shared" si="300"/>
        <v>1.2969999999999902E-3</v>
      </c>
      <c r="C1309" s="54">
        <f t="shared" si="301"/>
        <v>2.1951359831612549E-5</v>
      </c>
      <c r="D1309" s="54">
        <f t="shared" si="302"/>
        <v>8.5990510530750957E-4</v>
      </c>
      <c r="E1309" s="54">
        <f t="shared" si="303"/>
        <v>9.9999935136849713E-5</v>
      </c>
      <c r="F1309" s="54">
        <f t="shared" si="304"/>
        <v>5.2203385386694078E-4</v>
      </c>
      <c r="G1309" s="2">
        <f t="shared" si="305"/>
        <v>4.2199216439034671E-5</v>
      </c>
      <c r="H1309" s="54">
        <f t="shared" si="306"/>
        <v>-3.2150707716376008E-2</v>
      </c>
      <c r="I1309" s="62">
        <f t="shared" si="307"/>
        <v>0.66299548626705951</v>
      </c>
      <c r="J1309" s="54">
        <f t="shared" si="308"/>
        <v>3.2150707716376008E-2</v>
      </c>
      <c r="K1309" s="2">
        <f t="shared" si="309"/>
        <v>5.2203385386694078E-2</v>
      </c>
      <c r="L1309" s="54">
        <f t="shared" si="310"/>
        <v>-1.8876086387645823E-8</v>
      </c>
      <c r="M1309" s="54">
        <f t="shared" si="311"/>
        <v>2.6272422247882138E-20</v>
      </c>
      <c r="N1309" s="55">
        <f t="shared" si="312"/>
        <v>860.36691569974528</v>
      </c>
    </row>
    <row r="1310" spans="1:14">
      <c r="A1310" s="2">
        <v>1299</v>
      </c>
      <c r="B1310" s="2">
        <f t="shared" si="300"/>
        <v>1.2979999999999901E-3</v>
      </c>
      <c r="C1310" s="54">
        <f t="shared" si="301"/>
        <v>2.1919209123896173E-5</v>
      </c>
      <c r="D1310" s="54">
        <f t="shared" si="302"/>
        <v>8.6056810079377668E-4</v>
      </c>
      <c r="E1310" s="54">
        <f t="shared" si="303"/>
        <v>9.9999935117973631E-5</v>
      </c>
      <c r="F1310" s="54">
        <f t="shared" si="304"/>
        <v>5.2206600457465713E-4</v>
      </c>
      <c r="G1310" s="2">
        <f t="shared" si="305"/>
        <v>4.2251419824421368E-5</v>
      </c>
      <c r="H1310" s="54">
        <f t="shared" si="306"/>
        <v>-3.2009920294132369E-2</v>
      </c>
      <c r="I1310" s="62">
        <f t="shared" si="307"/>
        <v>0.66299548628017368</v>
      </c>
      <c r="J1310" s="54">
        <f t="shared" si="308"/>
        <v>3.2009920294132369E-2</v>
      </c>
      <c r="K1310" s="2">
        <f t="shared" si="309"/>
        <v>5.220660045746571E-2</v>
      </c>
      <c r="L1310" s="54">
        <f t="shared" si="310"/>
        <v>-1.8862972166652951E-8</v>
      </c>
      <c r="M1310" s="54">
        <f t="shared" si="311"/>
        <v>2.6292667677525838E-20</v>
      </c>
      <c r="N1310" s="55">
        <f t="shared" si="312"/>
        <v>861.02991120488855</v>
      </c>
    </row>
    <row r="1311" spans="1:14">
      <c r="A1311" s="2">
        <v>1300</v>
      </c>
      <c r="B1311" s="2">
        <f t="shared" si="300"/>
        <v>1.29899999999999E-3</v>
      </c>
      <c r="C1311" s="54">
        <f t="shared" si="301"/>
        <v>2.1887199203602041E-5</v>
      </c>
      <c r="D1311" s="54">
        <f t="shared" si="302"/>
        <v>8.612310962800568E-4</v>
      </c>
      <c r="E1311" s="54">
        <f t="shared" si="303"/>
        <v>9.9999935099110655E-5</v>
      </c>
      <c r="F1311" s="54">
        <f t="shared" si="304"/>
        <v>5.2209801449495127E-4</v>
      </c>
      <c r="G1311" s="2">
        <f t="shared" si="305"/>
        <v>4.2303626424878832E-5</v>
      </c>
      <c r="H1311" s="54">
        <f t="shared" si="306"/>
        <v>-3.1869961297696335E-2</v>
      </c>
      <c r="I1311" s="62">
        <f t="shared" si="307"/>
        <v>0.66299548629320926</v>
      </c>
      <c r="J1311" s="54">
        <f t="shared" si="308"/>
        <v>3.1869961297696335E-2</v>
      </c>
      <c r="K1311" s="2">
        <f t="shared" si="309"/>
        <v>5.2209801449495129E-2</v>
      </c>
      <c r="L1311" s="54">
        <f t="shared" si="310"/>
        <v>-1.8849936564618173E-8</v>
      </c>
      <c r="M1311" s="54">
        <f t="shared" si="311"/>
        <v>2.6312913107169541E-20</v>
      </c>
      <c r="N1311" s="55">
        <f t="shared" si="312"/>
        <v>861.69290671003159</v>
      </c>
    </row>
    <row r="1312" spans="1:14">
      <c r="A1312" s="2">
        <v>1301</v>
      </c>
      <c r="B1312" s="2">
        <f t="shared" si="300"/>
        <v>1.29999999999999E-3</v>
      </c>
      <c r="C1312" s="54">
        <f t="shared" si="301"/>
        <v>2.1855329242304345E-5</v>
      </c>
      <c r="D1312" s="54">
        <f t="shared" si="302"/>
        <v>8.6189409176635004E-4</v>
      </c>
      <c r="E1312" s="54">
        <f t="shared" si="303"/>
        <v>9.9999935080260716E-5</v>
      </c>
      <c r="F1312" s="54">
        <f t="shared" si="304"/>
        <v>5.2212988445624899E-4</v>
      </c>
      <c r="G1312" s="2">
        <f t="shared" si="305"/>
        <v>4.2355836226328325E-5</v>
      </c>
      <c r="H1312" s="54">
        <f t="shared" si="306"/>
        <v>-3.1730826138629833E-2</v>
      </c>
      <c r="I1312" s="62">
        <f t="shared" si="307"/>
        <v>0.66299548630616667</v>
      </c>
      <c r="J1312" s="54">
        <f t="shared" si="308"/>
        <v>3.1730826138629833E-2</v>
      </c>
      <c r="K1312" s="2">
        <f t="shared" si="309"/>
        <v>5.22129884456249E-2</v>
      </c>
      <c r="L1312" s="54">
        <f t="shared" si="310"/>
        <v>-1.8836979147550455E-8</v>
      </c>
      <c r="M1312" s="54">
        <f t="shared" si="311"/>
        <v>2.6333158536813241E-20</v>
      </c>
      <c r="N1312" s="55">
        <f t="shared" si="312"/>
        <v>862.35590221517475</v>
      </c>
    </row>
    <row r="1313" spans="1:14">
      <c r="A1313" s="2">
        <v>1302</v>
      </c>
      <c r="B1313" s="2">
        <f t="shared" si="300"/>
        <v>1.3009999999999899E-3</v>
      </c>
      <c r="C1313" s="54">
        <f t="shared" si="301"/>
        <v>2.1823598416165715E-5</v>
      </c>
      <c r="D1313" s="54">
        <f t="shared" si="302"/>
        <v>8.6255708725265618E-4</v>
      </c>
      <c r="E1313" s="54">
        <f t="shared" si="303"/>
        <v>9.9999935061423733E-5</v>
      </c>
      <c r="F1313" s="54">
        <f t="shared" si="304"/>
        <v>5.2216161528238758E-4</v>
      </c>
      <c r="G1313" s="2">
        <f t="shared" si="305"/>
        <v>4.240804921477395E-5</v>
      </c>
      <c r="H1313" s="54">
        <f t="shared" si="306"/>
        <v>-3.1592510247479513E-2</v>
      </c>
      <c r="I1313" s="62">
        <f t="shared" si="307"/>
        <v>0.66299548631904637</v>
      </c>
      <c r="J1313" s="54">
        <f t="shared" si="308"/>
        <v>3.1592510247479513E-2</v>
      </c>
      <c r="K1313" s="2">
        <f t="shared" si="309"/>
        <v>5.2216161528238755E-2</v>
      </c>
      <c r="L1313" s="54">
        <f t="shared" si="310"/>
        <v>-1.882409948321958E-8</v>
      </c>
      <c r="M1313" s="54">
        <f t="shared" si="311"/>
        <v>2.6353403966456938E-20</v>
      </c>
      <c r="N1313" s="55">
        <f t="shared" si="312"/>
        <v>863.01889772031757</v>
      </c>
    </row>
    <row r="1314" spans="1:14">
      <c r="A1314" s="2">
        <v>1303</v>
      </c>
      <c r="B1314" s="2">
        <f t="shared" si="300"/>
        <v>1.3019999999999898E-3</v>
      </c>
      <c r="C1314" s="54">
        <f t="shared" si="301"/>
        <v>2.1792005905918235E-5</v>
      </c>
      <c r="D1314" s="54">
        <f t="shared" si="302"/>
        <v>8.6322008273897522E-4</v>
      </c>
      <c r="E1314" s="54">
        <f t="shared" si="303"/>
        <v>9.9999935042599639E-5</v>
      </c>
      <c r="F1314" s="54">
        <f t="shared" si="304"/>
        <v>5.221932077926351E-4</v>
      </c>
      <c r="G1314" s="2">
        <f t="shared" si="305"/>
        <v>4.2460265376302188E-5</v>
      </c>
      <c r="H1314" s="54">
        <f t="shared" si="306"/>
        <v>-3.1455009073759234E-2</v>
      </c>
      <c r="I1314" s="62">
        <f t="shared" si="307"/>
        <v>0.66299548633184868</v>
      </c>
      <c r="J1314" s="54">
        <f t="shared" si="308"/>
        <v>3.1455009073759234E-2</v>
      </c>
      <c r="K1314" s="2">
        <f t="shared" si="309"/>
        <v>5.2219320779263508E-2</v>
      </c>
      <c r="L1314" s="54">
        <f t="shared" si="310"/>
        <v>-1.8811297141154974E-8</v>
      </c>
      <c r="M1314" s="54">
        <f t="shared" si="311"/>
        <v>2.6373649396100641E-20</v>
      </c>
      <c r="N1314" s="55">
        <f t="shared" si="312"/>
        <v>863.68189322546073</v>
      </c>
    </row>
    <row r="1315" spans="1:14">
      <c r="A1315" s="2">
        <v>1304</v>
      </c>
      <c r="B1315" s="2">
        <f t="shared" si="300"/>
        <v>1.3029999999999897E-3</v>
      </c>
      <c r="C1315" s="54">
        <f t="shared" si="301"/>
        <v>2.1760550896844474E-5</v>
      </c>
      <c r="D1315" s="54">
        <f t="shared" si="302"/>
        <v>8.6388307822530706E-4</v>
      </c>
      <c r="E1315" s="54">
        <f t="shared" si="303"/>
        <v>9.9999935023788338E-5</v>
      </c>
      <c r="F1315" s="54">
        <f t="shared" si="304"/>
        <v>5.2222466280170887E-4</v>
      </c>
      <c r="G1315" s="2">
        <f t="shared" si="305"/>
        <v>4.2512484697081451E-5</v>
      </c>
      <c r="H1315" s="54">
        <f t="shared" si="306"/>
        <v>-3.1318318085932058E-2</v>
      </c>
      <c r="I1315" s="62">
        <f t="shared" si="307"/>
        <v>0.66299548634457417</v>
      </c>
      <c r="J1315" s="54">
        <f t="shared" si="308"/>
        <v>3.1318318085932058E-2</v>
      </c>
      <c r="K1315" s="2">
        <f t="shared" si="309"/>
        <v>5.2222466280170889E-2</v>
      </c>
      <c r="L1315" s="54">
        <f t="shared" si="310"/>
        <v>-1.8798571692644471E-8</v>
      </c>
      <c r="M1315" s="54">
        <f t="shared" si="311"/>
        <v>2.6393894825744341E-20</v>
      </c>
      <c r="N1315" s="55">
        <f t="shared" si="312"/>
        <v>864.344888730604</v>
      </c>
    </row>
    <row r="1316" spans="1:14">
      <c r="A1316" s="2">
        <v>1305</v>
      </c>
      <c r="B1316" s="2">
        <f t="shared" si="300"/>
        <v>1.3039999999999896E-3</v>
      </c>
      <c r="C1316" s="54">
        <f t="shared" si="301"/>
        <v>2.1729232578758544E-5</v>
      </c>
      <c r="D1316" s="54">
        <f t="shared" si="302"/>
        <v>8.6454607371165158E-4</v>
      </c>
      <c r="E1316" s="54">
        <f t="shared" si="303"/>
        <v>9.9999935004989763E-5</v>
      </c>
      <c r="F1316" s="54">
        <f t="shared" si="304"/>
        <v>5.2225598111979479E-4</v>
      </c>
      <c r="G1316" s="2">
        <f t="shared" si="305"/>
        <v>4.2564707163361622E-5</v>
      </c>
      <c r="H1316" s="54">
        <f t="shared" si="306"/>
        <v>-3.1182432771391613E-2</v>
      </c>
      <c r="I1316" s="62">
        <f t="shared" si="307"/>
        <v>0.66299548635722316</v>
      </c>
      <c r="J1316" s="54">
        <f t="shared" si="308"/>
        <v>3.1182432771391613E-2</v>
      </c>
      <c r="K1316" s="2">
        <f t="shared" si="309"/>
        <v>5.2225598111979479E-2</v>
      </c>
      <c r="L1316" s="54">
        <f t="shared" si="310"/>
        <v>-1.8785922710733006E-8</v>
      </c>
      <c r="M1316" s="54">
        <f t="shared" si="311"/>
        <v>2.6414140255388041E-20</v>
      </c>
      <c r="N1316" s="55">
        <f t="shared" si="312"/>
        <v>865.00788423574693</v>
      </c>
    </row>
    <row r="1317" spans="1:14">
      <c r="A1317" s="2">
        <v>1306</v>
      </c>
      <c r="B1317" s="2">
        <f t="shared" si="300"/>
        <v>1.3049999999999895E-3</v>
      </c>
      <c r="C1317" s="54">
        <f t="shared" si="301"/>
        <v>2.1698050145987153E-5</v>
      </c>
      <c r="D1317" s="54">
        <f t="shared" si="302"/>
        <v>8.6520906919800879E-4</v>
      </c>
      <c r="E1317" s="54">
        <f t="shared" si="303"/>
        <v>9.9999934986203846E-5</v>
      </c>
      <c r="F1317" s="54">
        <f t="shared" si="304"/>
        <v>5.2228716355256621E-4</v>
      </c>
      <c r="G1317" s="2">
        <f t="shared" si="305"/>
        <v>4.2616932761473603E-5</v>
      </c>
      <c r="H1317" s="54">
        <f t="shared" si="306"/>
        <v>-3.1047348636442776E-2</v>
      </c>
      <c r="I1317" s="62">
        <f t="shared" si="307"/>
        <v>0.66299548636979611</v>
      </c>
      <c r="J1317" s="54">
        <f t="shared" si="308"/>
        <v>3.1047348636442776E-2</v>
      </c>
      <c r="K1317" s="2">
        <f t="shared" si="309"/>
        <v>5.2228716355256624E-2</v>
      </c>
      <c r="L1317" s="54">
        <f t="shared" si="310"/>
        <v>-1.8773349770221264E-8</v>
      </c>
      <c r="M1317" s="54">
        <f t="shared" si="311"/>
        <v>2.6434385685031744E-20</v>
      </c>
      <c r="N1317" s="55">
        <f t="shared" si="312"/>
        <v>865.6708797408902</v>
      </c>
    </row>
    <row r="1318" spans="1:14">
      <c r="A1318" s="2">
        <v>1307</v>
      </c>
      <c r="B1318" s="2">
        <f t="shared" si="300"/>
        <v>1.3059999999999895E-3</v>
      </c>
      <c r="C1318" s="54">
        <f t="shared" si="301"/>
        <v>2.1667002797350711E-5</v>
      </c>
      <c r="D1318" s="54">
        <f t="shared" si="302"/>
        <v>8.6587206468437857E-4</v>
      </c>
      <c r="E1318" s="54">
        <f t="shared" si="303"/>
        <v>9.9999934967430492E-5</v>
      </c>
      <c r="F1318" s="54">
        <f t="shared" si="304"/>
        <v>5.2231821090120267E-4</v>
      </c>
      <c r="G1318" s="2">
        <f t="shared" si="305"/>
        <v>4.2669161477828858E-5</v>
      </c>
      <c r="H1318" s="54">
        <f t="shared" si="306"/>
        <v>-3.0913061206281858E-2</v>
      </c>
      <c r="I1318" s="62">
        <f t="shared" si="307"/>
        <v>0.66299548638229344</v>
      </c>
      <c r="J1318" s="54">
        <f t="shared" si="308"/>
        <v>3.0913061206281858E-2</v>
      </c>
      <c r="K1318" s="2">
        <f t="shared" si="309"/>
        <v>5.223182109012027E-2</v>
      </c>
      <c r="L1318" s="54">
        <f t="shared" si="310"/>
        <v>-1.8760852447664265E-8</v>
      </c>
      <c r="M1318" s="54">
        <f t="shared" si="311"/>
        <v>2.6454631114675444E-20</v>
      </c>
      <c r="N1318" s="55">
        <f t="shared" si="312"/>
        <v>866.33387524603313</v>
      </c>
    </row>
    <row r="1319" spans="1:14">
      <c r="A1319" s="2">
        <v>1308</v>
      </c>
      <c r="B1319" s="2">
        <f t="shared" si="300"/>
        <v>1.3069999999999894E-3</v>
      </c>
      <c r="C1319" s="54">
        <f t="shared" si="301"/>
        <v>2.163608973614443E-5</v>
      </c>
      <c r="D1319" s="54">
        <f t="shared" si="302"/>
        <v>8.6653506017076083E-4</v>
      </c>
      <c r="E1319" s="54">
        <f t="shared" si="303"/>
        <v>9.9999934948669634E-5</v>
      </c>
      <c r="F1319" s="54">
        <f t="shared" si="304"/>
        <v>5.2234912396240899E-4</v>
      </c>
      <c r="G1319" s="2">
        <f t="shared" si="305"/>
        <v>4.2721393298918979E-5</v>
      </c>
      <c r="H1319" s="54">
        <f t="shared" si="306"/>
        <v>-3.0779566024976251E-2</v>
      </c>
      <c r="I1319" s="62">
        <f t="shared" si="307"/>
        <v>0.66299548639471551</v>
      </c>
      <c r="J1319" s="54">
        <f t="shared" si="308"/>
        <v>3.0779566024976251E-2</v>
      </c>
      <c r="K1319" s="2">
        <f t="shared" si="309"/>
        <v>5.2234912396240896E-2</v>
      </c>
      <c r="L1319" s="54">
        <f t="shared" si="310"/>
        <v>-1.8748430321369894E-8</v>
      </c>
      <c r="M1319" s="54">
        <f t="shared" si="311"/>
        <v>2.6474876544319145E-20</v>
      </c>
      <c r="N1319" s="55">
        <f t="shared" si="312"/>
        <v>866.99687075117617</v>
      </c>
    </row>
    <row r="1320" spans="1:14">
      <c r="A1320" s="2">
        <v>1309</v>
      </c>
      <c r="B1320" s="2">
        <f t="shared" si="300"/>
        <v>1.3079999999999893E-3</v>
      </c>
      <c r="C1320" s="54">
        <f t="shared" si="301"/>
        <v>2.1605310170119454E-5</v>
      </c>
      <c r="D1320" s="54">
        <f t="shared" si="302"/>
        <v>8.6719805565715555E-4</v>
      </c>
      <c r="E1320" s="54">
        <f t="shared" si="303"/>
        <v>9.9999934929921204E-5</v>
      </c>
      <c r="F1320" s="54">
        <f t="shared" si="304"/>
        <v>5.2237990352843394E-4</v>
      </c>
      <c r="G1320" s="2">
        <f t="shared" si="305"/>
        <v>4.2773628211315221E-5</v>
      </c>
      <c r="H1320" s="54">
        <f t="shared" si="306"/>
        <v>-3.0646858655443435E-2</v>
      </c>
      <c r="I1320" s="62">
        <f t="shared" si="307"/>
        <v>0.66299548640706285</v>
      </c>
      <c r="J1320" s="54">
        <f t="shared" si="308"/>
        <v>3.0646858655443435E-2</v>
      </c>
      <c r="K1320" s="2">
        <f t="shared" si="309"/>
        <v>5.2237990352843391E-2</v>
      </c>
      <c r="L1320" s="54">
        <f t="shared" si="310"/>
        <v>-1.8736082971397358E-8</v>
      </c>
      <c r="M1320" s="54">
        <f t="shared" si="311"/>
        <v>2.6495121973962848E-20</v>
      </c>
      <c r="N1320" s="55">
        <f t="shared" si="312"/>
        <v>867.65986625631945</v>
      </c>
    </row>
    <row r="1321" spans="1:14">
      <c r="A1321" s="2">
        <v>1310</v>
      </c>
      <c r="B1321" s="2">
        <f t="shared" si="300"/>
        <v>1.3089999999999892E-3</v>
      </c>
      <c r="C1321" s="54">
        <f t="shared" si="301"/>
        <v>2.157466331146401E-5</v>
      </c>
      <c r="D1321" s="54">
        <f t="shared" si="302"/>
        <v>8.6786105114356263E-4</v>
      </c>
      <c r="E1321" s="54">
        <f t="shared" si="303"/>
        <v>9.999993491118512E-5</v>
      </c>
      <c r="F1321" s="54">
        <f t="shared" si="304"/>
        <v>5.2241055038708937E-4</v>
      </c>
      <c r="G1321" s="2">
        <f t="shared" si="305"/>
        <v>4.2825866201668062E-5</v>
      </c>
      <c r="H1321" s="54">
        <f t="shared" si="306"/>
        <v>-3.0514934679429291E-2</v>
      </c>
      <c r="I1321" s="62">
        <f t="shared" si="307"/>
        <v>0.66299548641933592</v>
      </c>
      <c r="J1321" s="54">
        <f t="shared" si="308"/>
        <v>3.0514934679429291E-2</v>
      </c>
      <c r="K1321" s="2">
        <f t="shared" si="309"/>
        <v>5.224105503870894E-2</v>
      </c>
      <c r="L1321" s="54">
        <f t="shared" si="310"/>
        <v>-1.8723809979555611E-8</v>
      </c>
      <c r="M1321" s="54">
        <f t="shared" si="311"/>
        <v>2.6515367403606548E-20</v>
      </c>
      <c r="N1321" s="55">
        <f t="shared" si="312"/>
        <v>868.32286176146238</v>
      </c>
    </row>
    <row r="1322" spans="1:14">
      <c r="A1322" s="2">
        <v>1311</v>
      </c>
      <c r="B1322" s="2">
        <f t="shared" si="300"/>
        <v>1.3099999999999891E-3</v>
      </c>
      <c r="C1322" s="54">
        <f t="shared" si="301"/>
        <v>2.1544148376784582E-5</v>
      </c>
      <c r="D1322" s="54">
        <f t="shared" si="302"/>
        <v>8.6852404662998196E-4</v>
      </c>
      <c r="E1322" s="54">
        <f t="shared" si="303"/>
        <v>9.9999934892461314E-5</v>
      </c>
      <c r="F1322" s="54">
        <f t="shared" si="304"/>
        <v>5.2244106532176884E-4</v>
      </c>
      <c r="G1322" s="2">
        <f t="shared" si="305"/>
        <v>4.287810725670677E-5</v>
      </c>
      <c r="H1322" s="54">
        <f t="shared" si="306"/>
        <v>-3.0383789697486382E-2</v>
      </c>
      <c r="I1322" s="62">
        <f t="shared" si="307"/>
        <v>0.66299548643153494</v>
      </c>
      <c r="J1322" s="54">
        <f t="shared" si="308"/>
        <v>3.0383789697486382E-2</v>
      </c>
      <c r="K1322" s="2">
        <f t="shared" si="309"/>
        <v>5.2244106532176884E-2</v>
      </c>
      <c r="L1322" s="54">
        <f t="shared" si="310"/>
        <v>-1.8711610929401704E-8</v>
      </c>
      <c r="M1322" s="54">
        <f t="shared" si="311"/>
        <v>2.6535612833250251E-20</v>
      </c>
      <c r="N1322" s="55">
        <f t="shared" si="312"/>
        <v>868.98585726660565</v>
      </c>
    </row>
    <row r="1323" spans="1:14">
      <c r="A1323" s="2">
        <v>1312</v>
      </c>
      <c r="B1323" s="2">
        <f t="shared" si="300"/>
        <v>1.310999999999989E-3</v>
      </c>
      <c r="C1323" s="54">
        <f t="shared" si="301"/>
        <v>2.1513764587087096E-5</v>
      </c>
      <c r="D1323" s="54">
        <f t="shared" si="302"/>
        <v>8.6918704211641354E-4</v>
      </c>
      <c r="E1323" s="54">
        <f t="shared" si="303"/>
        <v>9.9999934873749706E-5</v>
      </c>
      <c r="F1323" s="54">
        <f t="shared" si="304"/>
        <v>5.2247144911146627E-4</v>
      </c>
      <c r="G1323" s="2">
        <f t="shared" si="305"/>
        <v>4.2930351363238943E-5</v>
      </c>
      <c r="H1323" s="54">
        <f t="shared" si="306"/>
        <v>-3.0253419328950898E-2</v>
      </c>
      <c r="I1323" s="62">
        <f t="shared" si="307"/>
        <v>0.66299548644366046</v>
      </c>
      <c r="J1323" s="54">
        <f t="shared" si="308"/>
        <v>3.0253419328950898E-2</v>
      </c>
      <c r="K1323" s="2">
        <f t="shared" si="309"/>
        <v>5.2247144911146626E-2</v>
      </c>
      <c r="L1323" s="54">
        <f t="shared" si="310"/>
        <v>-1.8699485406239079E-8</v>
      </c>
      <c r="M1323" s="54">
        <f t="shared" si="311"/>
        <v>2.6555858262893951E-20</v>
      </c>
      <c r="N1323" s="55">
        <f t="shared" si="312"/>
        <v>869.64885277174858</v>
      </c>
    </row>
    <row r="1324" spans="1:14">
      <c r="A1324" s="2">
        <v>1313</v>
      </c>
      <c r="B1324" s="2">
        <f t="shared" si="300"/>
        <v>1.311999999999989E-3</v>
      </c>
      <c r="C1324" s="54">
        <f t="shared" si="301"/>
        <v>2.1483511167758147E-5</v>
      </c>
      <c r="D1324" s="54">
        <f t="shared" si="302"/>
        <v>8.6985003760285716E-4</v>
      </c>
      <c r="E1324" s="54">
        <f t="shared" si="303"/>
        <v>9.9999934855050227E-5</v>
      </c>
      <c r="F1324" s="54">
        <f t="shared" si="304"/>
        <v>5.2250170253079523E-4</v>
      </c>
      <c r="G1324" s="2">
        <f t="shared" si="305"/>
        <v>4.2982598508150093E-5</v>
      </c>
      <c r="H1324" s="54">
        <f t="shared" si="306"/>
        <v>-3.0123819211919679E-2</v>
      </c>
      <c r="I1324" s="62">
        <f t="shared" si="307"/>
        <v>0.66299548645571282</v>
      </c>
      <c r="J1324" s="54">
        <f t="shared" si="308"/>
        <v>3.0123819211919679E-2</v>
      </c>
      <c r="K1324" s="2">
        <f t="shared" si="309"/>
        <v>5.2250170253079521E-2</v>
      </c>
      <c r="L1324" s="54">
        <f t="shared" si="310"/>
        <v>-1.8687432997115826E-8</v>
      </c>
      <c r="M1324" s="54">
        <f t="shared" si="311"/>
        <v>2.6576103692537651E-20</v>
      </c>
      <c r="N1324" s="55">
        <f t="shared" si="312"/>
        <v>870.31184827689185</v>
      </c>
    </row>
    <row r="1325" spans="1:14">
      <c r="A1325" s="2">
        <v>1314</v>
      </c>
      <c r="B1325" s="2">
        <f t="shared" si="300"/>
        <v>1.3129999999999889E-3</v>
      </c>
      <c r="C1325" s="54">
        <f t="shared" si="301"/>
        <v>2.1453387348546226E-5</v>
      </c>
      <c r="D1325" s="54">
        <f t="shared" si="302"/>
        <v>8.7051303308931292E-4</v>
      </c>
      <c r="E1325" s="54">
        <f t="shared" si="303"/>
        <v>9.9999934836362796E-5</v>
      </c>
      <c r="F1325" s="54">
        <f t="shared" si="304"/>
        <v>5.225318263500071E-4</v>
      </c>
      <c r="G1325" s="2">
        <f t="shared" si="305"/>
        <v>4.303484867840317E-5</v>
      </c>
      <c r="H1325" s="54">
        <f t="shared" si="306"/>
        <v>-2.9994985003226567E-2</v>
      </c>
      <c r="I1325" s="62">
        <f t="shared" si="307"/>
        <v>0.66299548646769257</v>
      </c>
      <c r="J1325" s="54">
        <f t="shared" si="308"/>
        <v>2.9994985003226567E-2</v>
      </c>
      <c r="K1325" s="2">
        <f t="shared" si="309"/>
        <v>5.2253182635000707E-2</v>
      </c>
      <c r="L1325" s="54">
        <f t="shared" si="310"/>
        <v>-1.8675453290822869E-8</v>
      </c>
      <c r="M1325" s="54">
        <f t="shared" si="311"/>
        <v>2.6596349122181351E-20</v>
      </c>
      <c r="N1325" s="55">
        <f t="shared" si="312"/>
        <v>870.97484378203478</v>
      </c>
    </row>
    <row r="1326" spans="1:14">
      <c r="A1326" s="2">
        <v>1315</v>
      </c>
      <c r="B1326" s="2">
        <f t="shared" si="300"/>
        <v>1.3139999999999888E-3</v>
      </c>
      <c r="C1326" s="54">
        <f t="shared" si="301"/>
        <v>2.1423392363543001E-5</v>
      </c>
      <c r="D1326" s="54">
        <f t="shared" si="302"/>
        <v>8.7117602857578061E-4</v>
      </c>
      <c r="E1326" s="54">
        <f t="shared" si="303"/>
        <v>9.9999934817687346E-5</v>
      </c>
      <c r="F1326" s="54">
        <f t="shared" si="304"/>
        <v>5.2256182133501037E-4</v>
      </c>
      <c r="G1326" s="2">
        <f t="shared" si="305"/>
        <v>4.3087101861038168E-5</v>
      </c>
      <c r="H1326" s="54">
        <f t="shared" si="306"/>
        <v>-2.9866912378417883E-2</v>
      </c>
      <c r="I1326" s="62">
        <f t="shared" si="307"/>
        <v>0.66299548647959994</v>
      </c>
      <c r="J1326" s="54">
        <f t="shared" si="308"/>
        <v>2.9866912378417883E-2</v>
      </c>
      <c r="K1326" s="2">
        <f t="shared" si="309"/>
        <v>5.2256182133501035E-2</v>
      </c>
      <c r="L1326" s="54">
        <f t="shared" si="310"/>
        <v>-1.8663545877892096E-8</v>
      </c>
      <c r="M1326" s="54">
        <f t="shared" si="311"/>
        <v>2.6616594551825051E-20</v>
      </c>
      <c r="N1326" s="55">
        <f t="shared" si="312"/>
        <v>871.63783928717783</v>
      </c>
    </row>
    <row r="1327" spans="1:14">
      <c r="A1327" s="2">
        <v>1316</v>
      </c>
      <c r="B1327" s="2">
        <f t="shared" si="300"/>
        <v>1.3149999999999887E-3</v>
      </c>
      <c r="C1327" s="54">
        <f t="shared" si="301"/>
        <v>2.1393525451164584E-5</v>
      </c>
      <c r="D1327" s="54">
        <f t="shared" si="302"/>
        <v>8.7183902406226023E-4</v>
      </c>
      <c r="E1327" s="54">
        <f t="shared" si="303"/>
        <v>9.9999934799023795E-5</v>
      </c>
      <c r="F1327" s="54">
        <f t="shared" si="304"/>
        <v>5.2259168824738875E-4</v>
      </c>
      <c r="G1327" s="2">
        <f t="shared" si="305"/>
        <v>4.3139358043171671E-5</v>
      </c>
      <c r="H1327" s="54">
        <f t="shared" si="306"/>
        <v>-2.9739597031727925E-2</v>
      </c>
      <c r="I1327" s="62">
        <f t="shared" si="307"/>
        <v>0.66299548649143547</v>
      </c>
      <c r="J1327" s="54">
        <f t="shared" si="308"/>
        <v>2.9739597031727925E-2</v>
      </c>
      <c r="K1327" s="2">
        <f t="shared" si="309"/>
        <v>5.2259168824738876E-2</v>
      </c>
      <c r="L1327" s="54">
        <f t="shared" si="310"/>
        <v>-1.8651710350594455E-8</v>
      </c>
      <c r="M1327" s="54">
        <f t="shared" si="311"/>
        <v>2.6636839981468751E-20</v>
      </c>
      <c r="N1327" s="55">
        <f t="shared" si="312"/>
        <v>872.30083479232087</v>
      </c>
    </row>
    <row r="1328" spans="1:14">
      <c r="A1328" s="2">
        <v>1317</v>
      </c>
      <c r="B1328" s="2">
        <f t="shared" ref="B1328:B1391" si="313">B1327+$B$7</f>
        <v>1.3159999999999886E-3</v>
      </c>
      <c r="C1328" s="54">
        <f t="shared" si="301"/>
        <v>2.1363785854132855E-5</v>
      </c>
      <c r="D1328" s="54">
        <f t="shared" si="302"/>
        <v>8.7250201954875166E-4</v>
      </c>
      <c r="E1328" s="54">
        <f t="shared" si="303"/>
        <v>9.9999934780372089E-5</v>
      </c>
      <c r="F1328" s="54">
        <f t="shared" si="304"/>
        <v>5.2262142784442051E-4</v>
      </c>
      <c r="G1328" s="2">
        <f t="shared" si="305"/>
        <v>4.319161721199641E-5</v>
      </c>
      <c r="H1328" s="54">
        <f t="shared" si="306"/>
        <v>-2.9613034676053529E-2</v>
      </c>
      <c r="I1328" s="62">
        <f t="shared" si="307"/>
        <v>0.66299548650319962</v>
      </c>
      <c r="J1328" s="54">
        <f t="shared" si="308"/>
        <v>2.9613034676053529E-2</v>
      </c>
      <c r="K1328" s="2">
        <f t="shared" si="309"/>
        <v>5.2262142784442051E-2</v>
      </c>
      <c r="L1328" s="54">
        <f t="shared" si="310"/>
        <v>-1.8639946302937968E-8</v>
      </c>
      <c r="M1328" s="54">
        <f t="shared" si="311"/>
        <v>2.6657085411112454E-20</v>
      </c>
      <c r="N1328" s="55">
        <f t="shared" si="312"/>
        <v>872.96383029746403</v>
      </c>
    </row>
    <row r="1329" spans="1:14">
      <c r="A1329" s="2">
        <v>1318</v>
      </c>
      <c r="B1329" s="2">
        <f t="shared" si="313"/>
        <v>1.3169999999999885E-3</v>
      </c>
      <c r="C1329" s="54">
        <f t="shared" si="301"/>
        <v>2.13341728194568E-5</v>
      </c>
      <c r="D1329" s="54">
        <f t="shared" si="302"/>
        <v>8.7316501503525491E-4</v>
      </c>
      <c r="E1329" s="54">
        <f t="shared" si="303"/>
        <v>9.9999934761732146E-5</v>
      </c>
      <c r="F1329" s="54">
        <f t="shared" si="304"/>
        <v>5.2265104087909661E-4</v>
      </c>
      <c r="G1329" s="2">
        <f t="shared" si="305"/>
        <v>4.3243879354780851E-5</v>
      </c>
      <c r="H1329" s="54">
        <f t="shared" si="306"/>
        <v>-2.9487221042928252E-2</v>
      </c>
      <c r="I1329" s="62">
        <f t="shared" si="307"/>
        <v>0.66299548651489248</v>
      </c>
      <c r="J1329" s="54">
        <f t="shared" si="308"/>
        <v>2.9487221042928252E-2</v>
      </c>
      <c r="K1329" s="2">
        <f t="shared" si="309"/>
        <v>5.2265104087909658E-2</v>
      </c>
      <c r="L1329" s="54">
        <f t="shared" si="310"/>
        <v>-1.8628253330665722E-8</v>
      </c>
      <c r="M1329" s="54">
        <f t="shared" si="311"/>
        <v>2.6677330840756155E-20</v>
      </c>
      <c r="N1329" s="55">
        <f t="shared" si="312"/>
        <v>873.62682580260707</v>
      </c>
    </row>
    <row r="1330" spans="1:14">
      <c r="A1330" s="2">
        <v>1319</v>
      </c>
      <c r="B1330" s="2">
        <f t="shared" si="313"/>
        <v>1.3179999999999885E-3</v>
      </c>
      <c r="C1330" s="54">
        <f t="shared" si="301"/>
        <v>2.1304685598413871E-5</v>
      </c>
      <c r="D1330" s="54">
        <f t="shared" si="302"/>
        <v>8.7382801052176976E-4</v>
      </c>
      <c r="E1330" s="54">
        <f t="shared" si="303"/>
        <v>9.9999934743103899E-5</v>
      </c>
      <c r="F1330" s="54">
        <f t="shared" si="304"/>
        <v>5.2268052810013955E-4</v>
      </c>
      <c r="G1330" s="2">
        <f t="shared" si="305"/>
        <v>4.3296144458868763E-5</v>
      </c>
      <c r="H1330" s="54">
        <f t="shared" si="306"/>
        <v>-2.9362151882496079E-2</v>
      </c>
      <c r="I1330" s="62">
        <f t="shared" si="307"/>
        <v>0.66299548652651485</v>
      </c>
      <c r="J1330" s="54">
        <f t="shared" si="308"/>
        <v>2.9362151882496079E-2</v>
      </c>
      <c r="K1330" s="2">
        <f t="shared" si="309"/>
        <v>5.2268052810013954E-2</v>
      </c>
      <c r="L1330" s="54">
        <f t="shared" si="310"/>
        <v>-1.8616631031253794E-8</v>
      </c>
      <c r="M1330" s="54">
        <f t="shared" si="311"/>
        <v>2.6697576270399858E-20</v>
      </c>
      <c r="N1330" s="55">
        <f t="shared" si="312"/>
        <v>874.28982130775023</v>
      </c>
    </row>
    <row r="1331" spans="1:14">
      <c r="A1331" s="2">
        <v>1320</v>
      </c>
      <c r="B1331" s="2">
        <f t="shared" si="313"/>
        <v>1.3189999999999884E-3</v>
      </c>
      <c r="C1331" s="54">
        <f t="shared" si="301"/>
        <v>2.1275323446531374E-5</v>
      </c>
      <c r="D1331" s="54">
        <f t="shared" si="302"/>
        <v>8.7449100600829632E-4</v>
      </c>
      <c r="E1331" s="54">
        <f t="shared" si="303"/>
        <v>9.9999934724487267E-5</v>
      </c>
      <c r="F1331" s="54">
        <f t="shared" si="304"/>
        <v>5.2270989025202206E-4</v>
      </c>
      <c r="G1331" s="2">
        <f t="shared" si="305"/>
        <v>4.3348412511678779E-5</v>
      </c>
      <c r="H1331" s="54">
        <f t="shared" si="306"/>
        <v>-2.9237822963484525E-2</v>
      </c>
      <c r="I1331" s="62">
        <f t="shared" si="307"/>
        <v>0.66299548653806684</v>
      </c>
      <c r="J1331" s="54">
        <f t="shared" si="308"/>
        <v>2.9237822963484525E-2</v>
      </c>
      <c r="K1331" s="2">
        <f t="shared" si="309"/>
        <v>5.2270989025202205E-2</v>
      </c>
      <c r="L1331" s="54">
        <f t="shared" si="310"/>
        <v>-1.8605079003909115E-8</v>
      </c>
      <c r="M1331" s="54">
        <f t="shared" si="311"/>
        <v>2.6717821700043558E-20</v>
      </c>
      <c r="N1331" s="55">
        <f t="shared" si="312"/>
        <v>874.95281681289327</v>
      </c>
    </row>
    <row r="1332" spans="1:14">
      <c r="A1332" s="2">
        <v>1321</v>
      </c>
      <c r="B1332" s="2">
        <f t="shared" si="313"/>
        <v>1.3199999999999883E-3</v>
      </c>
      <c r="C1332" s="54">
        <f t="shared" si="301"/>
        <v>2.124608562356789E-5</v>
      </c>
      <c r="D1332" s="54">
        <f t="shared" si="302"/>
        <v>8.7515400149483437E-4</v>
      </c>
      <c r="E1332" s="54">
        <f t="shared" si="303"/>
        <v>9.9999934705882182E-5</v>
      </c>
      <c r="F1332" s="54">
        <f t="shared" si="304"/>
        <v>5.2273912807498555E-4</v>
      </c>
      <c r="G1332" s="2">
        <f t="shared" si="305"/>
        <v>4.3400683500703984E-5</v>
      </c>
      <c r="H1332" s="54">
        <f t="shared" si="306"/>
        <v>-2.9114230073177462E-2</v>
      </c>
      <c r="I1332" s="62">
        <f t="shared" si="307"/>
        <v>0.66299548654954898</v>
      </c>
      <c r="J1332" s="54">
        <f t="shared" si="308"/>
        <v>2.9114230073177462E-2</v>
      </c>
      <c r="K1332" s="2">
        <f t="shared" si="309"/>
        <v>5.2273912807498553E-2</v>
      </c>
      <c r="L1332" s="54">
        <f t="shared" si="310"/>
        <v>-1.8593596849567314E-8</v>
      </c>
      <c r="M1332" s="54">
        <f t="shared" si="311"/>
        <v>2.6738067129687258E-20</v>
      </c>
      <c r="N1332" s="55">
        <f t="shared" si="312"/>
        <v>875.61581231803643</v>
      </c>
    </row>
    <row r="1333" spans="1:14">
      <c r="A1333" s="2">
        <v>1322</v>
      </c>
      <c r="B1333" s="2">
        <f t="shared" si="313"/>
        <v>1.3209999999999882E-3</v>
      </c>
      <c r="C1333" s="54">
        <f t="shared" si="301"/>
        <v>2.1216971393494713E-5</v>
      </c>
      <c r="D1333" s="54">
        <f t="shared" si="302"/>
        <v>8.7581699698138392E-4</v>
      </c>
      <c r="E1333" s="54">
        <f t="shared" si="303"/>
        <v>9.9999934687288589E-5</v>
      </c>
      <c r="F1333" s="54">
        <f t="shared" si="304"/>
        <v>5.2276824230505878E-4</v>
      </c>
      <c r="G1333" s="2">
        <f t="shared" si="305"/>
        <v>4.3452957413511484E-5</v>
      </c>
      <c r="H1333" s="54">
        <f t="shared" si="306"/>
        <v>-2.8991369017387067E-2</v>
      </c>
      <c r="I1333" s="62">
        <f t="shared" si="307"/>
        <v>0.66299548656096174</v>
      </c>
      <c r="J1333" s="54">
        <f t="shared" si="308"/>
        <v>2.8991369017387067E-2</v>
      </c>
      <c r="K1333" s="2">
        <f t="shared" si="309"/>
        <v>5.2276824230505878E-2</v>
      </c>
      <c r="L1333" s="54">
        <f t="shared" si="310"/>
        <v>-1.8582184170890468E-8</v>
      </c>
      <c r="M1333" s="54">
        <f t="shared" si="311"/>
        <v>2.6758312559330961E-20</v>
      </c>
      <c r="N1333" s="55">
        <f t="shared" si="312"/>
        <v>876.2788078231797</v>
      </c>
    </row>
    <row r="1334" spans="1:14">
      <c r="A1334" s="2">
        <v>1323</v>
      </c>
      <c r="B1334" s="2">
        <f t="shared" si="313"/>
        <v>1.3219999999999881E-3</v>
      </c>
      <c r="C1334" s="54">
        <f t="shared" si="301"/>
        <v>2.1187980024477327E-5</v>
      </c>
      <c r="D1334" s="54">
        <f t="shared" si="302"/>
        <v>8.7647999246794484E-4</v>
      </c>
      <c r="E1334" s="54">
        <f t="shared" si="303"/>
        <v>9.9999934668706407E-5</v>
      </c>
      <c r="F1334" s="54">
        <f t="shared" si="304"/>
        <v>5.2279723367407616E-4</v>
      </c>
      <c r="G1334" s="2">
        <f t="shared" si="305"/>
        <v>4.3505234237741993E-5</v>
      </c>
      <c r="H1334" s="54">
        <f t="shared" si="306"/>
        <v>-2.8869235620425662E-2</v>
      </c>
      <c r="I1334" s="62">
        <f t="shared" si="307"/>
        <v>0.66299548657230534</v>
      </c>
      <c r="J1334" s="54">
        <f t="shared" si="308"/>
        <v>2.8869235620425662E-2</v>
      </c>
      <c r="K1334" s="2">
        <f t="shared" si="309"/>
        <v>5.2279723367407618E-2</v>
      </c>
      <c r="L1334" s="54">
        <f t="shared" si="310"/>
        <v>-1.8570840572264853E-8</v>
      </c>
      <c r="M1334" s="54">
        <f t="shared" si="311"/>
        <v>2.6778557988974661E-20</v>
      </c>
      <c r="N1334" s="55">
        <f t="shared" si="312"/>
        <v>876.94180332832264</v>
      </c>
    </row>
    <row r="1335" spans="1:14">
      <c r="A1335" s="2">
        <v>1324</v>
      </c>
      <c r="B1335" s="2">
        <f t="shared" si="313"/>
        <v>1.322999999999988E-3</v>
      </c>
      <c r="C1335" s="54">
        <f t="shared" si="301"/>
        <v>2.1159110788856901E-5</v>
      </c>
      <c r="D1335" s="54">
        <f t="shared" si="302"/>
        <v>8.7714298795451716E-4</v>
      </c>
      <c r="E1335" s="54">
        <f t="shared" si="303"/>
        <v>9.9999934650135569E-5</v>
      </c>
      <c r="F1335" s="54">
        <f t="shared" si="304"/>
        <v>5.228261029096966E-4</v>
      </c>
      <c r="G1335" s="2">
        <f t="shared" si="305"/>
        <v>4.35575139611094E-5</v>
      </c>
      <c r="H1335" s="54">
        <f t="shared" si="306"/>
        <v>-2.8747825725077045E-2</v>
      </c>
      <c r="I1335" s="62">
        <f t="shared" si="307"/>
        <v>0.66299548658358021</v>
      </c>
      <c r="J1335" s="54">
        <f t="shared" si="308"/>
        <v>2.8747825725077045E-2</v>
      </c>
      <c r="K1335" s="2">
        <f t="shared" si="309"/>
        <v>5.2282610290969658E-2</v>
      </c>
      <c r="L1335" s="54">
        <f t="shared" si="310"/>
        <v>-1.8559565659798603E-8</v>
      </c>
      <c r="M1335" s="54">
        <f t="shared" si="311"/>
        <v>2.6798803418618361E-20</v>
      </c>
      <c r="N1335" s="55">
        <f t="shared" si="312"/>
        <v>877.60479883346568</v>
      </c>
    </row>
    <row r="1336" spans="1:14">
      <c r="A1336" s="2">
        <v>1325</v>
      </c>
      <c r="B1336" s="2">
        <f t="shared" si="313"/>
        <v>1.3239999999999879E-3</v>
      </c>
      <c r="C1336" s="54">
        <f t="shared" si="301"/>
        <v>2.1130362963131823E-5</v>
      </c>
      <c r="D1336" s="54">
        <f t="shared" si="302"/>
        <v>8.7780598344110075E-4</v>
      </c>
      <c r="E1336" s="54">
        <f t="shared" si="303"/>
        <v>9.9999934631576006E-5</v>
      </c>
      <c r="F1336" s="54">
        <f t="shared" si="304"/>
        <v>5.2285485073542168E-4</v>
      </c>
      <c r="G1336" s="2">
        <f t="shared" si="305"/>
        <v>4.3609796571400369E-5</v>
      </c>
      <c r="H1336" s="54">
        <f t="shared" si="306"/>
        <v>-2.8627135192566905E-2</v>
      </c>
      <c r="I1336" s="62">
        <f t="shared" si="307"/>
        <v>0.6629954865947868</v>
      </c>
      <c r="J1336" s="54">
        <f t="shared" si="308"/>
        <v>2.8627135192566905E-2</v>
      </c>
      <c r="K1336" s="2">
        <f t="shared" si="309"/>
        <v>5.2285485073542165E-2</v>
      </c>
      <c r="L1336" s="54">
        <f t="shared" si="310"/>
        <v>-1.8548359041319343E-8</v>
      </c>
      <c r="M1336" s="54">
        <f t="shared" si="311"/>
        <v>2.6819048848262061E-20</v>
      </c>
      <c r="N1336" s="55">
        <f t="shared" si="312"/>
        <v>878.26779433860872</v>
      </c>
    </row>
    <row r="1337" spans="1:14">
      <c r="A1337" s="2">
        <v>1326</v>
      </c>
      <c r="B1337" s="2">
        <f t="shared" si="313"/>
        <v>1.3249999999999879E-3</v>
      </c>
      <c r="C1337" s="54">
        <f t="shared" si="301"/>
        <v>2.1101735827939257E-5</v>
      </c>
      <c r="D1337" s="54">
        <f t="shared" si="302"/>
        <v>8.784689789276955E-4</v>
      </c>
      <c r="E1337" s="54">
        <f t="shared" si="303"/>
        <v>9.9999934613027652E-5</v>
      </c>
      <c r="F1337" s="54">
        <f t="shared" si="304"/>
        <v>5.228834778706142E-4</v>
      </c>
      <c r="G1337" s="2">
        <f t="shared" si="305"/>
        <v>4.366208205647391E-5</v>
      </c>
      <c r="H1337" s="54">
        <f t="shared" si="306"/>
        <v>-2.8507159902533406E-2</v>
      </c>
      <c r="I1337" s="62">
        <f t="shared" si="307"/>
        <v>0.66299548660592555</v>
      </c>
      <c r="J1337" s="54">
        <f t="shared" si="308"/>
        <v>2.8507159902533406E-2</v>
      </c>
      <c r="K1337" s="2">
        <f t="shared" si="309"/>
        <v>5.2288347787061422E-2</v>
      </c>
      <c r="L1337" s="54">
        <f t="shared" si="310"/>
        <v>-1.8537220326371767E-8</v>
      </c>
      <c r="M1337" s="54">
        <f t="shared" si="311"/>
        <v>2.6839294277905761E-20</v>
      </c>
      <c r="N1337" s="55">
        <f t="shared" si="312"/>
        <v>878.93078984375188</v>
      </c>
    </row>
    <row r="1338" spans="1:14">
      <c r="A1338" s="2">
        <v>1327</v>
      </c>
      <c r="B1338" s="2">
        <f t="shared" si="313"/>
        <v>1.3259999999999878E-3</v>
      </c>
      <c r="C1338" s="54">
        <f t="shared" si="301"/>
        <v>2.1073228668036722E-5</v>
      </c>
      <c r="D1338" s="54">
        <f t="shared" si="302"/>
        <v>8.7913197441430143E-4</v>
      </c>
      <c r="E1338" s="54">
        <f t="shared" si="303"/>
        <v>9.9999934594490437E-5</v>
      </c>
      <c r="F1338" s="54">
        <f t="shared" si="304"/>
        <v>5.2291198503051672E-4</v>
      </c>
      <c r="G1338" s="2">
        <f t="shared" si="305"/>
        <v>4.3714370404260969E-5</v>
      </c>
      <c r="H1338" s="54">
        <f t="shared" si="306"/>
        <v>-2.8387895752996807E-2</v>
      </c>
      <c r="I1338" s="62">
        <f t="shared" si="307"/>
        <v>0.6629954866169967</v>
      </c>
      <c r="J1338" s="54">
        <f t="shared" si="308"/>
        <v>2.8387895752996807E-2</v>
      </c>
      <c r="K1338" s="2">
        <f t="shared" si="309"/>
        <v>5.2291198503051674E-2</v>
      </c>
      <c r="L1338" s="54">
        <f t="shared" si="310"/>
        <v>-1.8526149126215183E-8</v>
      </c>
      <c r="M1338" s="54">
        <f t="shared" si="311"/>
        <v>2.6859539707549461E-20</v>
      </c>
      <c r="N1338" s="55">
        <f t="shared" si="312"/>
        <v>879.59378534889493</v>
      </c>
    </row>
    <row r="1339" spans="1:14">
      <c r="A1339" s="2">
        <v>1328</v>
      </c>
      <c r="B1339" s="2">
        <f t="shared" si="313"/>
        <v>1.3269999999999877E-3</v>
      </c>
      <c r="C1339" s="54">
        <f t="shared" si="301"/>
        <v>2.1044840772283724E-5</v>
      </c>
      <c r="D1339" s="54">
        <f t="shared" si="302"/>
        <v>8.7979496990091841E-4</v>
      </c>
      <c r="E1339" s="54">
        <f t="shared" si="303"/>
        <v>9.9999934575964282E-5</v>
      </c>
      <c r="F1339" s="54">
        <f t="shared" si="304"/>
        <v>5.2294037292626968E-4</v>
      </c>
      <c r="G1339" s="2">
        <f t="shared" si="305"/>
        <v>4.3766661602764023E-5</v>
      </c>
      <c r="H1339" s="54">
        <f t="shared" si="306"/>
        <v>-2.826933866032888E-2</v>
      </c>
      <c r="I1339" s="62">
        <f t="shared" si="307"/>
        <v>0.66299548662800079</v>
      </c>
      <c r="J1339" s="54">
        <f t="shared" si="308"/>
        <v>2.826933866032888E-2</v>
      </c>
      <c r="K1339" s="2">
        <f t="shared" si="309"/>
        <v>5.2294037292626966E-2</v>
      </c>
      <c r="L1339" s="54">
        <f t="shared" si="310"/>
        <v>-1.851514505382098E-8</v>
      </c>
      <c r="M1339" s="54">
        <f t="shared" si="311"/>
        <v>2.6879785137193165E-20</v>
      </c>
      <c r="N1339" s="55">
        <f t="shared" si="312"/>
        <v>880.25678085403808</v>
      </c>
    </row>
    <row r="1340" spans="1:14">
      <c r="A1340" s="2">
        <v>1329</v>
      </c>
      <c r="B1340" s="2">
        <f t="shared" si="313"/>
        <v>1.3279999999999876E-3</v>
      </c>
      <c r="C1340" s="54">
        <f t="shared" si="301"/>
        <v>2.1016571433623395E-5</v>
      </c>
      <c r="D1340" s="54">
        <f t="shared" si="302"/>
        <v>8.8045796538754645E-4</v>
      </c>
      <c r="E1340" s="54">
        <f t="shared" si="303"/>
        <v>9.9999934557449131E-5</v>
      </c>
      <c r="F1340" s="54">
        <f t="shared" si="304"/>
        <v>5.2296864226493E-4</v>
      </c>
      <c r="G1340" s="2">
        <f t="shared" si="305"/>
        <v>4.3818955640056651E-5</v>
      </c>
      <c r="H1340" s="54">
        <f t="shared" si="306"/>
        <v>-2.8151484559221826E-2</v>
      </c>
      <c r="I1340" s="62">
        <f t="shared" si="307"/>
        <v>0.66299548663893815</v>
      </c>
      <c r="J1340" s="54">
        <f t="shared" si="308"/>
        <v>2.8151484559221826E-2</v>
      </c>
      <c r="K1340" s="2">
        <f t="shared" si="309"/>
        <v>5.2296864226493003E-2</v>
      </c>
      <c r="L1340" s="54">
        <f t="shared" si="310"/>
        <v>-1.8504207723870083E-8</v>
      </c>
      <c r="M1340" s="54">
        <f t="shared" si="311"/>
        <v>2.6900030566836865E-20</v>
      </c>
      <c r="N1340" s="55">
        <f t="shared" si="312"/>
        <v>880.91977635918113</v>
      </c>
    </row>
    <row r="1341" spans="1:14">
      <c r="A1341" s="2">
        <v>1330</v>
      </c>
      <c r="B1341" s="2">
        <f t="shared" si="313"/>
        <v>1.3289999999999875E-3</v>
      </c>
      <c r="C1341" s="54">
        <f t="shared" ref="C1341:C1404" si="314">C1340+H1340*$B$7</f>
        <v>2.0988419949064174E-5</v>
      </c>
      <c r="D1341" s="54">
        <f t="shared" ref="D1341:D1404" si="315">D1340+$B$7*I1340</f>
        <v>8.8112096087418544E-4</v>
      </c>
      <c r="E1341" s="54">
        <f t="shared" ref="E1341:E1404" si="316">E1340+$B$7*L1340</f>
        <v>9.9999934538944917E-5</v>
      </c>
      <c r="F1341" s="54">
        <f t="shared" ref="F1341:F1404" si="317">F1340+$B$7*J1340</f>
        <v>5.2299679374948917E-4</v>
      </c>
      <c r="G1341" s="2">
        <f t="shared" ref="G1341:G1404" si="318">G1340+K1340*$B$7</f>
        <v>4.3871252504283142E-5</v>
      </c>
      <c r="H1341" s="54">
        <f t="shared" ref="H1341:H1404" si="319">-$B$1*C1341*D1341+$B$2*F1341+$B$3*F1341</f>
        <v>-2.8034329402656731E-2</v>
      </c>
      <c r="I1341" s="62">
        <f t="shared" ref="I1341:I1404" si="320">(-1)*(C1341*D1341)+$B$6/$B$8</f>
        <v>0.66299548664980912</v>
      </c>
      <c r="J1341" s="54">
        <f t="shared" ref="J1341:J1404" si="321">$B$1*C1341*D1341-$B$2*F1341-$B$3*F1341</f>
        <v>2.8034329402656731E-2</v>
      </c>
      <c r="K1341" s="2">
        <f t="shared" ref="K1341:K1404" si="322">$B$3*F1341</f>
        <v>5.2299679374948914E-2</v>
      </c>
      <c r="L1341" s="54">
        <f t="shared" ref="L1341:L1404" si="323">(-1)*(C1341*D1341)</f>
        <v>-1.8493336752750349E-8</v>
      </c>
      <c r="M1341" s="54">
        <f t="shared" ref="M1341:M1404" si="324">$B$9+($B$6*B1341)/$B$5</f>
        <v>2.6920275996480568E-20</v>
      </c>
      <c r="N1341" s="55">
        <f t="shared" ref="N1341:N1404" si="325">M1341/$B$8*100</f>
        <v>881.58277186432429</v>
      </c>
    </row>
    <row r="1342" spans="1:14">
      <c r="A1342" s="2">
        <v>1331</v>
      </c>
      <c r="B1342" s="2">
        <f t="shared" si="313"/>
        <v>1.3299999999999874E-3</v>
      </c>
      <c r="C1342" s="54">
        <f t="shared" si="314"/>
        <v>2.0960385619661517E-5</v>
      </c>
      <c r="D1342" s="54">
        <f t="shared" si="315"/>
        <v>8.8178395636083528E-4</v>
      </c>
      <c r="E1342" s="54">
        <f t="shared" si="316"/>
        <v>9.9999934520451586E-5</v>
      </c>
      <c r="F1342" s="54">
        <f t="shared" si="317"/>
        <v>5.2302482807889178E-4</v>
      </c>
      <c r="G1342" s="2">
        <f t="shared" si="318"/>
        <v>4.3923552183658091E-5</v>
      </c>
      <c r="H1342" s="54">
        <f t="shared" si="319"/>
        <v>-2.7917869161871382E-2</v>
      </c>
      <c r="I1342" s="62">
        <f t="shared" si="320"/>
        <v>0.66299548666061414</v>
      </c>
      <c r="J1342" s="54">
        <f t="shared" si="321"/>
        <v>2.7917869161871382E-2</v>
      </c>
      <c r="K1342" s="2">
        <f t="shared" si="322"/>
        <v>5.2302482807889177E-2</v>
      </c>
      <c r="L1342" s="54">
        <f t="shared" si="323"/>
        <v>-1.8482531758553891E-8</v>
      </c>
      <c r="M1342" s="54">
        <f t="shared" si="324"/>
        <v>2.6940521426124268E-20</v>
      </c>
      <c r="N1342" s="55">
        <f t="shared" si="325"/>
        <v>882.24576736946733</v>
      </c>
    </row>
    <row r="1343" spans="1:14">
      <c r="A1343" s="2">
        <v>1332</v>
      </c>
      <c r="B1343" s="2">
        <f t="shared" si="313"/>
        <v>1.3309999999999874E-3</v>
      </c>
      <c r="C1343" s="54">
        <f t="shared" si="314"/>
        <v>2.0932467750499644E-5</v>
      </c>
      <c r="D1343" s="54">
        <f t="shared" si="315"/>
        <v>8.8244695184749584E-4</v>
      </c>
      <c r="E1343" s="54">
        <f t="shared" si="316"/>
        <v>9.9999934501969056E-5</v>
      </c>
      <c r="F1343" s="54">
        <f t="shared" si="317"/>
        <v>5.2305274594805363E-4</v>
      </c>
      <c r="G1343" s="2">
        <f t="shared" si="318"/>
        <v>4.3975854666465982E-5</v>
      </c>
      <c r="H1343" s="54">
        <f t="shared" si="319"/>
        <v>-2.7802099826328121E-2</v>
      </c>
      <c r="I1343" s="62">
        <f t="shared" si="320"/>
        <v>0.66299548667135355</v>
      </c>
      <c r="J1343" s="54">
        <f t="shared" si="321"/>
        <v>2.7802099826328121E-2</v>
      </c>
      <c r="K1343" s="2">
        <f t="shared" si="322"/>
        <v>5.2305274594805364E-2</v>
      </c>
      <c r="L1343" s="54">
        <f t="shared" si="323"/>
        <v>-1.847179236107442E-8</v>
      </c>
      <c r="M1343" s="54">
        <f t="shared" si="324"/>
        <v>2.6960766855767968E-20</v>
      </c>
      <c r="N1343" s="55">
        <f t="shared" si="325"/>
        <v>882.90876287461037</v>
      </c>
    </row>
    <row r="1344" spans="1:14">
      <c r="A1344" s="2">
        <v>1333</v>
      </c>
      <c r="B1344" s="2">
        <f t="shared" si="313"/>
        <v>1.3319999999999873E-3</v>
      </c>
      <c r="C1344" s="54">
        <f t="shared" si="314"/>
        <v>2.0904665650673316E-5</v>
      </c>
      <c r="D1344" s="54">
        <f t="shared" si="315"/>
        <v>8.8310994733416714E-4</v>
      </c>
      <c r="E1344" s="54">
        <f t="shared" si="316"/>
        <v>9.9999934483497259E-5</v>
      </c>
      <c r="F1344" s="54">
        <f t="shared" si="317"/>
        <v>5.2308054804787996E-4</v>
      </c>
      <c r="G1344" s="2">
        <f t="shared" si="318"/>
        <v>4.4028159941060788E-5</v>
      </c>
      <c r="H1344" s="54">
        <f t="shared" si="319"/>
        <v>-2.7687017403680889E-2</v>
      </c>
      <c r="I1344" s="62">
        <f t="shared" si="320"/>
        <v>0.66299548668202768</v>
      </c>
      <c r="J1344" s="54">
        <f t="shared" si="321"/>
        <v>2.7687017403680889E-2</v>
      </c>
      <c r="K1344" s="2">
        <f t="shared" si="322"/>
        <v>5.2308054804787993E-2</v>
      </c>
      <c r="L1344" s="54">
        <f t="shared" si="323"/>
        <v>-1.8461118181804485E-8</v>
      </c>
      <c r="M1344" s="54">
        <f t="shared" si="324"/>
        <v>2.6981012285411671E-20</v>
      </c>
      <c r="N1344" s="55">
        <f t="shared" si="325"/>
        <v>883.57175837975353</v>
      </c>
    </row>
    <row r="1345" spans="1:14">
      <c r="A1345" s="2">
        <v>1334</v>
      </c>
      <c r="B1345" s="2">
        <f t="shared" si="313"/>
        <v>1.3329999999999872E-3</v>
      </c>
      <c r="C1345" s="54">
        <f t="shared" si="314"/>
        <v>2.0876978633269634E-5</v>
      </c>
      <c r="D1345" s="54">
        <f t="shared" si="315"/>
        <v>8.8377294282084918E-4</v>
      </c>
      <c r="E1345" s="54">
        <f t="shared" si="316"/>
        <v>9.9999934465036142E-5</v>
      </c>
      <c r="F1345" s="54">
        <f t="shared" si="317"/>
        <v>5.2310823506528364E-4</v>
      </c>
      <c r="G1345" s="2">
        <f t="shared" si="318"/>
        <v>4.4080467995865576E-5</v>
      </c>
      <c r="H1345" s="54">
        <f t="shared" si="319"/>
        <v>-2.7572617919741846E-2</v>
      </c>
      <c r="I1345" s="62">
        <f t="shared" si="320"/>
        <v>0.66299548669263697</v>
      </c>
      <c r="J1345" s="54">
        <f t="shared" si="321"/>
        <v>2.7572617919741846E-2</v>
      </c>
      <c r="K1345" s="2">
        <f t="shared" si="322"/>
        <v>5.2310823506528367E-2</v>
      </c>
      <c r="L1345" s="54">
        <f t="shared" si="323"/>
        <v>-1.8450508843932694E-8</v>
      </c>
      <c r="M1345" s="54">
        <f t="shared" si="324"/>
        <v>2.7001257715055371E-20</v>
      </c>
      <c r="N1345" s="55">
        <f t="shared" si="325"/>
        <v>884.23475388489658</v>
      </c>
    </row>
    <row r="1346" spans="1:14">
      <c r="A1346" s="2">
        <v>1335</v>
      </c>
      <c r="B1346" s="2">
        <f t="shared" si="313"/>
        <v>1.3339999999999871E-3</v>
      </c>
      <c r="C1346" s="54">
        <f t="shared" si="314"/>
        <v>2.0849406015349894E-5</v>
      </c>
      <c r="D1346" s="54">
        <f t="shared" si="315"/>
        <v>8.8443593830754184E-4</v>
      </c>
      <c r="E1346" s="54">
        <f t="shared" si="316"/>
        <v>9.9999934446585637E-5</v>
      </c>
      <c r="F1346" s="54">
        <f t="shared" si="317"/>
        <v>5.231358076832034E-4</v>
      </c>
      <c r="G1346" s="2">
        <f t="shared" si="318"/>
        <v>4.4132778819372102E-5</v>
      </c>
      <c r="H1346" s="54">
        <f t="shared" si="319"/>
        <v>-2.7458897418447883E-2</v>
      </c>
      <c r="I1346" s="62">
        <f t="shared" si="320"/>
        <v>0.66299548670318187</v>
      </c>
      <c r="J1346" s="54">
        <f t="shared" si="321"/>
        <v>2.7458897418447883E-2</v>
      </c>
      <c r="K1346" s="2">
        <f t="shared" si="322"/>
        <v>5.2313580768320336E-2</v>
      </c>
      <c r="L1346" s="54">
        <f t="shared" si="323"/>
        <v>-1.843996397234089E-8</v>
      </c>
      <c r="M1346" s="54">
        <f t="shared" si="324"/>
        <v>2.7021503144699074E-20</v>
      </c>
      <c r="N1346" s="55">
        <f t="shared" si="325"/>
        <v>884.89774939003973</v>
      </c>
    </row>
    <row r="1347" spans="1:14">
      <c r="A1347" s="2">
        <v>1336</v>
      </c>
      <c r="B1347" s="2">
        <f t="shared" si="313"/>
        <v>1.334999999999987E-3</v>
      </c>
      <c r="C1347" s="54">
        <f t="shared" si="314"/>
        <v>2.0821947117931445E-5</v>
      </c>
      <c r="D1347" s="54">
        <f t="shared" si="315"/>
        <v>8.8509893379424501E-4</v>
      </c>
      <c r="E1347" s="54">
        <f t="shared" si="316"/>
        <v>9.9999934428145676E-5</v>
      </c>
      <c r="F1347" s="54">
        <f t="shared" si="317"/>
        <v>5.2316326658062183E-4</v>
      </c>
      <c r="G1347" s="2">
        <f t="shared" si="318"/>
        <v>4.4185092400140421E-5</v>
      </c>
      <c r="H1347" s="54">
        <f t="shared" si="319"/>
        <v>-2.7345851961826179E-2</v>
      </c>
      <c r="I1347" s="62">
        <f t="shared" si="320"/>
        <v>0.66299548671366271</v>
      </c>
      <c r="J1347" s="54">
        <f t="shared" si="321"/>
        <v>2.7345851961826179E-2</v>
      </c>
      <c r="K1347" s="2">
        <f t="shared" si="322"/>
        <v>5.2316326658062184E-2</v>
      </c>
      <c r="L1347" s="54">
        <f t="shared" si="323"/>
        <v>-1.8429483193601276E-8</v>
      </c>
      <c r="M1347" s="54">
        <f t="shared" si="324"/>
        <v>2.7041748574342771E-20</v>
      </c>
      <c r="N1347" s="55">
        <f t="shared" si="325"/>
        <v>885.56074489518278</v>
      </c>
    </row>
    <row r="1348" spans="1:14">
      <c r="A1348" s="2">
        <v>1337</v>
      </c>
      <c r="B1348" s="2">
        <f t="shared" si="313"/>
        <v>1.3359999999999869E-3</v>
      </c>
      <c r="C1348" s="54">
        <f t="shared" si="314"/>
        <v>2.0794601265969618E-5</v>
      </c>
      <c r="D1348" s="54">
        <f t="shared" si="315"/>
        <v>8.8576192928095871E-4</v>
      </c>
      <c r="E1348" s="54">
        <f t="shared" si="316"/>
        <v>9.999993440971619E-5</v>
      </c>
      <c r="F1348" s="54">
        <f t="shared" si="317"/>
        <v>5.2319061243258369E-4</v>
      </c>
      <c r="G1348" s="2">
        <f t="shared" si="318"/>
        <v>4.4237408726798483E-5</v>
      </c>
      <c r="H1348" s="54">
        <f t="shared" si="319"/>
        <v>-2.7233477629960048E-2</v>
      </c>
      <c r="I1348" s="62">
        <f t="shared" si="320"/>
        <v>0.66299548672407971</v>
      </c>
      <c r="J1348" s="54">
        <f t="shared" si="321"/>
        <v>2.7233477629960048E-2</v>
      </c>
      <c r="K1348" s="2">
        <f t="shared" si="322"/>
        <v>5.2319061243258372E-2</v>
      </c>
      <c r="L1348" s="54">
        <f t="shared" si="323"/>
        <v>-1.8419066135973516E-8</v>
      </c>
      <c r="M1348" s="54">
        <f t="shared" si="324"/>
        <v>2.7061994003986471E-20</v>
      </c>
      <c r="N1348" s="55">
        <f t="shared" si="325"/>
        <v>886.22374040032582</v>
      </c>
    </row>
    <row r="1349" spans="1:14">
      <c r="A1349" s="2">
        <v>1338</v>
      </c>
      <c r="B1349" s="2">
        <f t="shared" si="313"/>
        <v>1.3369999999999869E-3</v>
      </c>
      <c r="C1349" s="54">
        <f t="shared" si="314"/>
        <v>2.0767367788339659E-5</v>
      </c>
      <c r="D1349" s="54">
        <f t="shared" si="315"/>
        <v>8.8642492476768281E-4</v>
      </c>
      <c r="E1349" s="54">
        <f t="shared" si="316"/>
        <v>9.9999934391297127E-5</v>
      </c>
      <c r="F1349" s="54">
        <f t="shared" si="317"/>
        <v>5.232178459102136E-4</v>
      </c>
      <c r="G1349" s="2">
        <f t="shared" si="318"/>
        <v>4.4289727788041742E-5</v>
      </c>
      <c r="H1349" s="54">
        <f t="shared" si="319"/>
        <v>-2.7121770520953749E-2</v>
      </c>
      <c r="I1349" s="62">
        <f t="shared" si="320"/>
        <v>0.66299548673443343</v>
      </c>
      <c r="J1349" s="54">
        <f t="shared" si="321"/>
        <v>2.7121770520953749E-2</v>
      </c>
      <c r="K1349" s="2">
        <f t="shared" si="322"/>
        <v>5.232178459102136E-2</v>
      </c>
      <c r="L1349" s="54">
        <f t="shared" si="323"/>
        <v>-1.8408712429401781E-8</v>
      </c>
      <c r="M1349" s="54">
        <f t="shared" si="324"/>
        <v>2.7082239433630174E-20</v>
      </c>
      <c r="N1349" s="55">
        <f t="shared" si="325"/>
        <v>886.88673590546898</v>
      </c>
    </row>
    <row r="1350" spans="1:14">
      <c r="A1350" s="2">
        <v>1339</v>
      </c>
      <c r="B1350" s="2">
        <f t="shared" si="313"/>
        <v>1.3379999999999868E-3</v>
      </c>
      <c r="C1350" s="54">
        <f t="shared" si="314"/>
        <v>2.0740246017818704E-5</v>
      </c>
      <c r="D1350" s="54">
        <f t="shared" si="315"/>
        <v>8.8708792025441721E-4</v>
      </c>
      <c r="E1350" s="54">
        <f t="shared" si="316"/>
        <v>9.9999934372888417E-5</v>
      </c>
      <c r="F1350" s="54">
        <f t="shared" si="317"/>
        <v>5.2324496768073455E-4</v>
      </c>
      <c r="G1350" s="2">
        <f t="shared" si="318"/>
        <v>4.4342049572632766E-5</v>
      </c>
      <c r="H1350" s="54">
        <f t="shared" si="319"/>
        <v>-2.7010726750897156E-2</v>
      </c>
      <c r="I1350" s="62">
        <f t="shared" si="320"/>
        <v>0.66299548674472419</v>
      </c>
      <c r="J1350" s="54">
        <f t="shared" si="321"/>
        <v>2.7010726750897156E-2</v>
      </c>
      <c r="K1350" s="2">
        <f t="shared" si="322"/>
        <v>5.2324496768073457E-2</v>
      </c>
      <c r="L1350" s="54">
        <f t="shared" si="323"/>
        <v>-1.8398421705511753E-8</v>
      </c>
      <c r="M1350" s="54">
        <f t="shared" si="324"/>
        <v>2.7102484863273875E-20</v>
      </c>
      <c r="N1350" s="55">
        <f t="shared" si="325"/>
        <v>887.54973141061203</v>
      </c>
    </row>
    <row r="1351" spans="1:14">
      <c r="A1351" s="2">
        <v>1340</v>
      </c>
      <c r="B1351" s="2">
        <f t="shared" si="313"/>
        <v>1.3389999999999867E-3</v>
      </c>
      <c r="C1351" s="54">
        <f t="shared" si="314"/>
        <v>2.0713235291067808E-5</v>
      </c>
      <c r="D1351" s="54">
        <f t="shared" si="315"/>
        <v>8.8775091574116191E-4</v>
      </c>
      <c r="E1351" s="54">
        <f t="shared" si="316"/>
        <v>9.9999934354489994E-5</v>
      </c>
      <c r="F1351" s="54">
        <f t="shared" si="317"/>
        <v>5.2327197840748541E-4</v>
      </c>
      <c r="G1351" s="2">
        <f t="shared" si="318"/>
        <v>4.4394374069400837E-5</v>
      </c>
      <c r="H1351" s="54">
        <f t="shared" si="319"/>
        <v>-2.6900342453830349E-2</v>
      </c>
      <c r="I1351" s="62">
        <f t="shared" si="320"/>
        <v>0.66299548675495223</v>
      </c>
      <c r="J1351" s="54">
        <f t="shared" si="321"/>
        <v>2.6900342453830349E-2</v>
      </c>
      <c r="K1351" s="2">
        <f t="shared" si="322"/>
        <v>5.2327197840748539E-2</v>
      </c>
      <c r="L1351" s="54">
        <f t="shared" si="323"/>
        <v>-1.83881935976076E-8</v>
      </c>
      <c r="M1351" s="54">
        <f t="shared" si="324"/>
        <v>2.7122730292917578E-20</v>
      </c>
      <c r="N1351" s="55">
        <f t="shared" si="325"/>
        <v>888.21272691575518</v>
      </c>
    </row>
    <row r="1352" spans="1:14">
      <c r="A1352" s="2">
        <v>1341</v>
      </c>
      <c r="B1352" s="2">
        <f t="shared" si="313"/>
        <v>1.3399999999999866E-3</v>
      </c>
      <c r="C1352" s="54">
        <f t="shared" si="314"/>
        <v>2.0686334948613978E-5</v>
      </c>
      <c r="D1352" s="54">
        <f t="shared" si="315"/>
        <v>8.8841391122791691E-4</v>
      </c>
      <c r="E1352" s="54">
        <f t="shared" si="316"/>
        <v>9.9999934336101804E-5</v>
      </c>
      <c r="F1352" s="54">
        <f t="shared" si="317"/>
        <v>5.2329887874993919E-4</v>
      </c>
      <c r="G1352" s="2">
        <f t="shared" si="318"/>
        <v>4.4446701267241584E-5</v>
      </c>
      <c r="H1352" s="54">
        <f t="shared" si="319"/>
        <v>-2.6790613781707204E-2</v>
      </c>
      <c r="I1352" s="62">
        <f t="shared" si="320"/>
        <v>0.6629954867651181</v>
      </c>
      <c r="J1352" s="54">
        <f t="shared" si="321"/>
        <v>2.6790613781707204E-2</v>
      </c>
      <c r="K1352" s="2">
        <f t="shared" si="322"/>
        <v>5.2329887874993916E-2</v>
      </c>
      <c r="L1352" s="54">
        <f t="shared" si="323"/>
        <v>-1.8378027740668895E-8</v>
      </c>
      <c r="M1352" s="54">
        <f t="shared" si="324"/>
        <v>2.7142975722561275E-20</v>
      </c>
      <c r="N1352" s="55">
        <f t="shared" si="325"/>
        <v>888.87572242089823</v>
      </c>
    </row>
    <row r="1353" spans="1:14">
      <c r="A1353" s="2">
        <v>1342</v>
      </c>
      <c r="B1353" s="2">
        <f t="shared" si="313"/>
        <v>1.3409999999999865E-3</v>
      </c>
      <c r="C1353" s="54">
        <f t="shared" si="314"/>
        <v>2.0659544334832271E-5</v>
      </c>
      <c r="D1353" s="54">
        <f t="shared" si="315"/>
        <v>8.89076906714682E-4</v>
      </c>
      <c r="E1353" s="54">
        <f t="shared" si="316"/>
        <v>9.9999934317723777E-5</v>
      </c>
      <c r="F1353" s="54">
        <f t="shared" si="317"/>
        <v>5.2332566936372086E-4</v>
      </c>
      <c r="G1353" s="2">
        <f t="shared" si="318"/>
        <v>4.4499031155116575E-5</v>
      </c>
      <c r="H1353" s="54">
        <f t="shared" si="319"/>
        <v>-2.6681536904358816E-2</v>
      </c>
      <c r="I1353" s="62">
        <f t="shared" si="320"/>
        <v>0.66299548677522213</v>
      </c>
      <c r="J1353" s="54">
        <f t="shared" si="321"/>
        <v>2.6681536904358816E-2</v>
      </c>
      <c r="K1353" s="2">
        <f t="shared" si="322"/>
        <v>5.2332566936372088E-2</v>
      </c>
      <c r="L1353" s="54">
        <f t="shared" si="323"/>
        <v>-1.8367923771347507E-8</v>
      </c>
      <c r="M1353" s="54">
        <f t="shared" si="324"/>
        <v>2.7163221152204978E-20</v>
      </c>
      <c r="N1353" s="55">
        <f t="shared" si="325"/>
        <v>889.53871792604139</v>
      </c>
    </row>
    <row r="1354" spans="1:14">
      <c r="A1354" s="2">
        <v>1343</v>
      </c>
      <c r="B1354" s="2">
        <f t="shared" si="313"/>
        <v>1.3419999999999864E-3</v>
      </c>
      <c r="C1354" s="54">
        <f t="shared" si="314"/>
        <v>2.0632862797927913E-5</v>
      </c>
      <c r="D1354" s="54">
        <f t="shared" si="315"/>
        <v>8.8973990220145727E-4</v>
      </c>
      <c r="E1354" s="54">
        <f t="shared" si="316"/>
        <v>9.9999934299355847E-5</v>
      </c>
      <c r="F1354" s="54">
        <f t="shared" si="317"/>
        <v>5.2335235090062522E-4</v>
      </c>
      <c r="G1354" s="2">
        <f t="shared" si="318"/>
        <v>4.4551363722052945E-5</v>
      </c>
      <c r="H1354" s="54">
        <f t="shared" si="319"/>
        <v>-2.6573108009457114E-2</v>
      </c>
      <c r="I1354" s="62">
        <f t="shared" si="320"/>
        <v>0.66299548678526454</v>
      </c>
      <c r="J1354" s="54">
        <f t="shared" si="321"/>
        <v>2.6573108009457114E-2</v>
      </c>
      <c r="K1354" s="2">
        <f t="shared" si="322"/>
        <v>5.2335235090062521E-2</v>
      </c>
      <c r="L1354" s="54">
        <f t="shared" si="323"/>
        <v>-1.8357881327964467E-8</v>
      </c>
      <c r="M1354" s="54">
        <f t="shared" si="324"/>
        <v>2.7183466581848681E-20</v>
      </c>
      <c r="N1354" s="55">
        <f t="shared" si="325"/>
        <v>890.20171343118443</v>
      </c>
    </row>
    <row r="1355" spans="1:14">
      <c r="A1355" s="2">
        <v>1344</v>
      </c>
      <c r="B1355" s="2">
        <f t="shared" si="313"/>
        <v>1.3429999999999863E-3</v>
      </c>
      <c r="C1355" s="54">
        <f t="shared" si="314"/>
        <v>2.0606289689918455E-5</v>
      </c>
      <c r="D1355" s="54">
        <f t="shared" si="315"/>
        <v>8.9040289768824252E-4</v>
      </c>
      <c r="E1355" s="54">
        <f t="shared" si="316"/>
        <v>9.999993428099796E-5</v>
      </c>
      <c r="F1355" s="54">
        <f t="shared" si="317"/>
        <v>5.233789240086347E-4</v>
      </c>
      <c r="G1355" s="2">
        <f t="shared" si="318"/>
        <v>4.4603698957143004E-5</v>
      </c>
      <c r="H1355" s="54">
        <f t="shared" si="319"/>
        <v>-2.6465323302477077E-2</v>
      </c>
      <c r="I1355" s="62">
        <f t="shared" si="320"/>
        <v>0.66299548679524578</v>
      </c>
      <c r="J1355" s="54">
        <f t="shared" si="321"/>
        <v>2.6465323302477077E-2</v>
      </c>
      <c r="K1355" s="2">
        <f t="shared" si="322"/>
        <v>5.2337892400863471E-2</v>
      </c>
      <c r="L1355" s="54">
        <f t="shared" si="323"/>
        <v>-1.8347900050506749E-8</v>
      </c>
      <c r="M1355" s="54">
        <f t="shared" si="324"/>
        <v>2.7203712011492378E-20</v>
      </c>
      <c r="N1355" s="55">
        <f t="shared" si="325"/>
        <v>890.86470893632747</v>
      </c>
    </row>
    <row r="1356" spans="1:14">
      <c r="A1356" s="2">
        <v>1345</v>
      </c>
      <c r="B1356" s="2">
        <f t="shared" si="313"/>
        <v>1.3439999999999863E-3</v>
      </c>
      <c r="C1356" s="54">
        <f t="shared" si="314"/>
        <v>2.057982436661598E-5</v>
      </c>
      <c r="D1356" s="54">
        <f t="shared" si="315"/>
        <v>8.9106589317503775E-4</v>
      </c>
      <c r="E1356" s="54">
        <f t="shared" si="316"/>
        <v>9.9999934262650061E-5</v>
      </c>
      <c r="F1356" s="54">
        <f t="shared" si="317"/>
        <v>5.2340538933193714E-4</v>
      </c>
      <c r="G1356" s="2">
        <f t="shared" si="318"/>
        <v>4.4656036849543871E-5</v>
      </c>
      <c r="H1356" s="54">
        <f t="shared" si="319"/>
        <v>-2.6358179006659606E-2</v>
      </c>
      <c r="I1356" s="62">
        <f t="shared" si="320"/>
        <v>0.66299548680516629</v>
      </c>
      <c r="J1356" s="54">
        <f t="shared" si="321"/>
        <v>2.6358179006659606E-2</v>
      </c>
      <c r="K1356" s="2">
        <f t="shared" si="322"/>
        <v>5.2340538933193716E-2</v>
      </c>
      <c r="L1356" s="54">
        <f t="shared" si="323"/>
        <v>-1.8337979580624074E-8</v>
      </c>
      <c r="M1356" s="54">
        <f t="shared" si="324"/>
        <v>2.7223957441136081E-20</v>
      </c>
      <c r="N1356" s="55">
        <f t="shared" si="325"/>
        <v>891.52770444147063</v>
      </c>
    </row>
    <row r="1357" spans="1:14">
      <c r="A1357" s="2">
        <v>1346</v>
      </c>
      <c r="B1357" s="2">
        <f t="shared" si="313"/>
        <v>1.3449999999999862E-3</v>
      </c>
      <c r="C1357" s="54">
        <f t="shared" si="314"/>
        <v>2.055346618760932E-5</v>
      </c>
      <c r="D1357" s="54">
        <f t="shared" si="315"/>
        <v>8.9172888866184295E-4</v>
      </c>
      <c r="E1357" s="54">
        <f t="shared" si="316"/>
        <v>9.9999934244312082E-5</v>
      </c>
      <c r="F1357" s="54">
        <f t="shared" si="317"/>
        <v>5.2343174751094375E-4</v>
      </c>
      <c r="G1357" s="2">
        <f t="shared" si="318"/>
        <v>4.4708377388477063E-5</v>
      </c>
      <c r="H1357" s="54">
        <f t="shared" si="319"/>
        <v>-2.6251671362973128E-2</v>
      </c>
      <c r="I1357" s="62">
        <f t="shared" si="320"/>
        <v>0.66299548681502629</v>
      </c>
      <c r="J1357" s="54">
        <f t="shared" si="321"/>
        <v>2.6251671362973128E-2</v>
      </c>
      <c r="K1357" s="2">
        <f t="shared" si="322"/>
        <v>5.2343174751094373E-2</v>
      </c>
      <c r="L1357" s="54">
        <f t="shared" si="323"/>
        <v>-1.8328119561625624E-8</v>
      </c>
      <c r="M1357" s="54">
        <f t="shared" si="324"/>
        <v>2.7244202870779784E-20</v>
      </c>
      <c r="N1357" s="55">
        <f t="shared" si="325"/>
        <v>892.19069994661379</v>
      </c>
    </row>
    <row r="1358" spans="1:14">
      <c r="A1358" s="2">
        <v>1347</v>
      </c>
      <c r="B1358" s="2">
        <f t="shared" si="313"/>
        <v>1.3459999999999861E-3</v>
      </c>
      <c r="C1358" s="54">
        <f t="shared" si="314"/>
        <v>2.0527214516246348E-5</v>
      </c>
      <c r="D1358" s="54">
        <f t="shared" si="315"/>
        <v>8.9239188414865802E-4</v>
      </c>
      <c r="E1358" s="54">
        <f t="shared" si="316"/>
        <v>9.9999934225983956E-5</v>
      </c>
      <c r="F1358" s="54">
        <f t="shared" si="317"/>
        <v>5.2345799918230673E-4</v>
      </c>
      <c r="G1358" s="2">
        <f t="shared" si="318"/>
        <v>4.4760720563228156E-5</v>
      </c>
      <c r="H1358" s="54">
        <f t="shared" si="319"/>
        <v>-2.6145796630075616E-2</v>
      </c>
      <c r="I1358" s="62">
        <f t="shared" si="320"/>
        <v>0.66299548682482623</v>
      </c>
      <c r="J1358" s="54">
        <f t="shared" si="321"/>
        <v>2.6145796630075616E-2</v>
      </c>
      <c r="K1358" s="2">
        <f t="shared" si="322"/>
        <v>5.234579991823067E-2</v>
      </c>
      <c r="L1358" s="54">
        <f t="shared" si="323"/>
        <v>-1.8318319638476761E-8</v>
      </c>
      <c r="M1358" s="54">
        <f t="shared" si="324"/>
        <v>2.7264448300423487E-20</v>
      </c>
      <c r="N1358" s="55">
        <f t="shared" si="325"/>
        <v>892.85369545175706</v>
      </c>
    </row>
    <row r="1359" spans="1:14">
      <c r="A1359" s="2">
        <v>1348</v>
      </c>
      <c r="B1359" s="2">
        <f t="shared" si="313"/>
        <v>1.346999999999986E-3</v>
      </c>
      <c r="C1359" s="54">
        <f t="shared" si="314"/>
        <v>2.0501068719616273E-5</v>
      </c>
      <c r="D1359" s="54">
        <f t="shared" si="315"/>
        <v>8.9305487963548284E-4</v>
      </c>
      <c r="E1359" s="54">
        <f t="shared" si="316"/>
        <v>9.9999934207665642E-5</v>
      </c>
      <c r="F1359" s="54">
        <f t="shared" si="317"/>
        <v>5.2348414497893679E-4</v>
      </c>
      <c r="G1359" s="2">
        <f t="shared" si="318"/>
        <v>4.4813066363146389E-5</v>
      </c>
      <c r="H1359" s="54">
        <f t="shared" si="319"/>
        <v>-2.6040551084275693E-2</v>
      </c>
      <c r="I1359" s="62">
        <f t="shared" si="320"/>
        <v>0.66299548683456644</v>
      </c>
      <c r="J1359" s="54">
        <f t="shared" si="321"/>
        <v>2.6040551084275693E-2</v>
      </c>
      <c r="K1359" s="2">
        <f t="shared" si="322"/>
        <v>5.2348414497893681E-2</v>
      </c>
      <c r="L1359" s="54">
        <f t="shared" si="323"/>
        <v>-1.8308579457795672E-8</v>
      </c>
      <c r="M1359" s="54">
        <f t="shared" si="324"/>
        <v>2.7284693730067184E-20</v>
      </c>
      <c r="N1359" s="55">
        <f t="shared" si="325"/>
        <v>893.51669095689988</v>
      </c>
    </row>
    <row r="1360" spans="1:14">
      <c r="A1360" s="2">
        <v>1349</v>
      </c>
      <c r="B1360" s="2">
        <f t="shared" si="313"/>
        <v>1.3479999999999859E-3</v>
      </c>
      <c r="C1360" s="54">
        <f t="shared" si="314"/>
        <v>2.0475028168531997E-5</v>
      </c>
      <c r="D1360" s="54">
        <f t="shared" si="315"/>
        <v>8.9371787512231742E-4</v>
      </c>
      <c r="E1360" s="54">
        <f t="shared" si="316"/>
        <v>9.9999934189357059E-5</v>
      </c>
      <c r="F1360" s="54">
        <f t="shared" si="317"/>
        <v>5.2351018553002107E-4</v>
      </c>
      <c r="G1360" s="2">
        <f t="shared" si="318"/>
        <v>4.4865414777644283E-5</v>
      </c>
      <c r="H1360" s="54">
        <f t="shared" si="319"/>
        <v>-2.5935931019493784E-2</v>
      </c>
      <c r="I1360" s="62">
        <f t="shared" si="320"/>
        <v>0.66299548684424725</v>
      </c>
      <c r="J1360" s="54">
        <f t="shared" si="321"/>
        <v>2.5935931019493784E-2</v>
      </c>
      <c r="K1360" s="2">
        <f t="shared" si="322"/>
        <v>5.2351018553002109E-2</v>
      </c>
      <c r="L1360" s="54">
        <f t="shared" si="323"/>
        <v>-1.8298898667850011E-8</v>
      </c>
      <c r="M1360" s="54">
        <f t="shared" si="324"/>
        <v>2.7304939159710882E-20</v>
      </c>
      <c r="N1360" s="55">
        <f t="shared" si="325"/>
        <v>894.17968646204281</v>
      </c>
    </row>
    <row r="1361" spans="1:14">
      <c r="A1361" s="2">
        <v>1350</v>
      </c>
      <c r="B1361" s="2">
        <f t="shared" si="313"/>
        <v>1.3489999999999858E-3</v>
      </c>
      <c r="C1361" s="54">
        <f t="shared" si="314"/>
        <v>2.0449092237512502E-5</v>
      </c>
      <c r="D1361" s="54">
        <f t="shared" si="315"/>
        <v>8.9438087060916165E-4</v>
      </c>
      <c r="E1361" s="54">
        <f t="shared" si="316"/>
        <v>9.9999934171058166E-5</v>
      </c>
      <c r="F1361" s="54">
        <f t="shared" si="317"/>
        <v>5.2353612146104056E-4</v>
      </c>
      <c r="G1361" s="2">
        <f t="shared" si="318"/>
        <v>4.4917765796197285E-5</v>
      </c>
      <c r="H1361" s="54">
        <f t="shared" si="319"/>
        <v>-2.5831932747222661E-2</v>
      </c>
      <c r="I1361" s="62">
        <f t="shared" si="320"/>
        <v>0.662995486853869</v>
      </c>
      <c r="J1361" s="54">
        <f t="shared" si="321"/>
        <v>2.5831932747222661E-2</v>
      </c>
      <c r="K1361" s="2">
        <f t="shared" si="322"/>
        <v>5.2353612146104053E-2</v>
      </c>
      <c r="L1361" s="54">
        <f t="shared" si="323"/>
        <v>-1.8289276918553482E-8</v>
      </c>
      <c r="M1361" s="54">
        <f t="shared" si="324"/>
        <v>2.7325184589354585E-20</v>
      </c>
      <c r="N1361" s="55">
        <f t="shared" si="325"/>
        <v>894.84268196718608</v>
      </c>
    </row>
    <row r="1362" spans="1:14">
      <c r="A1362" s="2">
        <v>1351</v>
      </c>
      <c r="B1362" s="2">
        <f t="shared" si="313"/>
        <v>1.3499999999999858E-3</v>
      </c>
      <c r="C1362" s="54">
        <f t="shared" si="314"/>
        <v>2.0423260304765279E-5</v>
      </c>
      <c r="D1362" s="54">
        <f t="shared" si="315"/>
        <v>8.9504386609601553E-4</v>
      </c>
      <c r="E1362" s="54">
        <f t="shared" si="316"/>
        <v>9.9999934152768895E-5</v>
      </c>
      <c r="F1362" s="54">
        <f t="shared" si="317"/>
        <v>5.2356195339378782E-4</v>
      </c>
      <c r="G1362" s="2">
        <f t="shared" si="318"/>
        <v>4.4970119408343386E-5</v>
      </c>
      <c r="H1362" s="54">
        <f t="shared" si="319"/>
        <v>-2.5728552596487694E-2</v>
      </c>
      <c r="I1362" s="62">
        <f t="shared" si="320"/>
        <v>0.66299548686343202</v>
      </c>
      <c r="J1362" s="54">
        <f t="shared" si="321"/>
        <v>2.5728552596487694E-2</v>
      </c>
      <c r="K1362" s="2">
        <f t="shared" si="322"/>
        <v>5.2356195339378783E-2</v>
      </c>
      <c r="L1362" s="54">
        <f t="shared" si="323"/>
        <v>-1.8279713861462405E-8</v>
      </c>
      <c r="M1362" s="54">
        <f t="shared" si="324"/>
        <v>2.7345430018998288E-20</v>
      </c>
      <c r="N1362" s="55">
        <f t="shared" si="325"/>
        <v>895.50567747232924</v>
      </c>
    </row>
    <row r="1363" spans="1:14">
      <c r="A1363" s="2">
        <v>1352</v>
      </c>
      <c r="B1363" s="2">
        <f t="shared" si="313"/>
        <v>1.3509999999999857E-3</v>
      </c>
      <c r="C1363" s="54">
        <f t="shared" si="314"/>
        <v>2.0397531752168792E-5</v>
      </c>
      <c r="D1363" s="54">
        <f t="shared" si="315"/>
        <v>8.9570686158287895E-4</v>
      </c>
      <c r="E1363" s="54">
        <f t="shared" si="316"/>
        <v>9.9999934134489178E-5</v>
      </c>
      <c r="F1363" s="54">
        <f t="shared" si="317"/>
        <v>5.2358768194638429E-4</v>
      </c>
      <c r="G1363" s="2">
        <f t="shared" si="318"/>
        <v>4.5022475603682763E-5</v>
      </c>
      <c r="H1363" s="54">
        <f t="shared" si="319"/>
        <v>-2.5625786913807E-2</v>
      </c>
      <c r="I1363" s="62">
        <f t="shared" si="320"/>
        <v>0.66299548687293675</v>
      </c>
      <c r="J1363" s="54">
        <f t="shared" si="321"/>
        <v>2.5625786913807E-2</v>
      </c>
      <c r="K1363" s="2">
        <f t="shared" si="322"/>
        <v>5.235876819463843E-2</v>
      </c>
      <c r="L1363" s="54">
        <f t="shared" si="323"/>
        <v>-1.8270209149772231E-8</v>
      </c>
      <c r="M1363" s="54">
        <f t="shared" si="324"/>
        <v>2.7365675448641985E-20</v>
      </c>
      <c r="N1363" s="55">
        <f t="shared" si="325"/>
        <v>896.16867297747206</v>
      </c>
    </row>
    <row r="1364" spans="1:14">
      <c r="A1364" s="2">
        <v>1353</v>
      </c>
      <c r="B1364" s="2">
        <f t="shared" si="313"/>
        <v>1.3519999999999856E-3</v>
      </c>
      <c r="C1364" s="54">
        <f t="shared" si="314"/>
        <v>2.0371905965254983E-5</v>
      </c>
      <c r="D1364" s="54">
        <f t="shared" si="315"/>
        <v>8.9636985706975192E-4</v>
      </c>
      <c r="E1364" s="54">
        <f t="shared" si="316"/>
        <v>9.9999934116218976E-5</v>
      </c>
      <c r="F1364" s="54">
        <f t="shared" si="317"/>
        <v>5.2361330773329808E-4</v>
      </c>
      <c r="G1364" s="2">
        <f t="shared" si="318"/>
        <v>4.5074834371877398E-5</v>
      </c>
      <c r="H1364" s="54">
        <f t="shared" si="319"/>
        <v>-2.5523632063150954E-2</v>
      </c>
      <c r="I1364" s="62">
        <f t="shared" si="320"/>
        <v>0.66299548688238341</v>
      </c>
      <c r="J1364" s="54">
        <f t="shared" si="321"/>
        <v>2.5523632063150954E-2</v>
      </c>
      <c r="K1364" s="2">
        <f t="shared" si="322"/>
        <v>5.2361330773329808E-2</v>
      </c>
      <c r="L1364" s="54">
        <f t="shared" si="323"/>
        <v>-1.8260762438314037E-8</v>
      </c>
      <c r="M1364" s="54">
        <f t="shared" si="324"/>
        <v>2.7385920878285688E-20</v>
      </c>
      <c r="N1364" s="55">
        <f t="shared" si="325"/>
        <v>896.83166848261533</v>
      </c>
    </row>
    <row r="1365" spans="1:14">
      <c r="A1365" s="2">
        <v>1354</v>
      </c>
      <c r="B1365" s="2">
        <f t="shared" si="313"/>
        <v>1.3529999999999855E-3</v>
      </c>
      <c r="C1365" s="54">
        <f t="shared" si="314"/>
        <v>2.0346382333191831E-5</v>
      </c>
      <c r="D1365" s="54">
        <f t="shared" si="315"/>
        <v>8.9703285255663431E-4</v>
      </c>
      <c r="E1365" s="54">
        <f t="shared" si="316"/>
        <v>9.9999934097958219E-5</v>
      </c>
      <c r="F1365" s="54">
        <f t="shared" si="317"/>
        <v>5.236388313653612E-4</v>
      </c>
      <c r="G1365" s="2">
        <f t="shared" si="318"/>
        <v>4.512719570265073E-5</v>
      </c>
      <c r="H1365" s="54">
        <f t="shared" si="319"/>
        <v>-2.5422084425901416E-2</v>
      </c>
      <c r="I1365" s="62">
        <f t="shared" si="320"/>
        <v>0.66299548689177246</v>
      </c>
      <c r="J1365" s="54">
        <f t="shared" si="321"/>
        <v>2.5422084425901416E-2</v>
      </c>
      <c r="K1365" s="2">
        <f t="shared" si="322"/>
        <v>5.2363883136536123E-2</v>
      </c>
      <c r="L1365" s="54">
        <f t="shared" si="323"/>
        <v>-1.8251373383550977E-8</v>
      </c>
      <c r="M1365" s="54">
        <f t="shared" si="324"/>
        <v>2.7406166307929391E-20</v>
      </c>
      <c r="N1365" s="55">
        <f t="shared" si="325"/>
        <v>897.49466398775849</v>
      </c>
    </row>
    <row r="1366" spans="1:14">
      <c r="A1366" s="2">
        <v>1355</v>
      </c>
      <c r="B1366" s="2">
        <f t="shared" si="313"/>
        <v>1.3539999999999854E-3</v>
      </c>
      <c r="C1366" s="54">
        <f t="shared" si="314"/>
        <v>2.0320960248765931E-5</v>
      </c>
      <c r="D1366" s="54">
        <f t="shared" si="315"/>
        <v>8.9769584804352603E-4</v>
      </c>
      <c r="E1366" s="54">
        <f t="shared" si="316"/>
        <v>9.9999934079706841E-5</v>
      </c>
      <c r="F1366" s="54">
        <f t="shared" si="317"/>
        <v>5.2366425344978706E-4</v>
      </c>
      <c r="G1366" s="2">
        <f t="shared" si="318"/>
        <v>4.5179559585787269E-5</v>
      </c>
      <c r="H1366" s="54">
        <f t="shared" si="319"/>
        <v>-2.5321140400811015E-2</v>
      </c>
      <c r="I1366" s="62">
        <f t="shared" si="320"/>
        <v>0.66299548690110421</v>
      </c>
      <c r="J1366" s="54">
        <f t="shared" si="321"/>
        <v>2.5321140400811015E-2</v>
      </c>
      <c r="K1366" s="2">
        <f t="shared" si="322"/>
        <v>5.2366425344978706E-2</v>
      </c>
      <c r="L1366" s="54">
        <f t="shared" si="323"/>
        <v>-1.8242041643574715E-8</v>
      </c>
      <c r="M1366" s="54">
        <f t="shared" si="324"/>
        <v>2.7426411737573088E-20</v>
      </c>
      <c r="N1366" s="55">
        <f t="shared" si="325"/>
        <v>898.15765949290153</v>
      </c>
    </row>
    <row r="1367" spans="1:14">
      <c r="A1367" s="2">
        <v>1356</v>
      </c>
      <c r="B1367" s="2">
        <f t="shared" si="313"/>
        <v>1.3549999999999853E-3</v>
      </c>
      <c r="C1367" s="54">
        <f t="shared" si="314"/>
        <v>2.0295639108365119E-5</v>
      </c>
      <c r="D1367" s="54">
        <f t="shared" si="315"/>
        <v>8.9835884353042718E-4</v>
      </c>
      <c r="E1367" s="54">
        <f t="shared" si="316"/>
        <v>9.9999934061464801E-5</v>
      </c>
      <c r="F1367" s="54">
        <f t="shared" si="317"/>
        <v>5.2368957459018785E-4</v>
      </c>
      <c r="G1367" s="2">
        <f t="shared" si="318"/>
        <v>4.523192601113225E-5</v>
      </c>
      <c r="H1367" s="54">
        <f t="shared" si="319"/>
        <v>-2.5220796403961632E-2</v>
      </c>
      <c r="I1367" s="62">
        <f t="shared" si="320"/>
        <v>0.66299548691037902</v>
      </c>
      <c r="J1367" s="54">
        <f t="shared" si="321"/>
        <v>2.5220796403961632E-2</v>
      </c>
      <c r="K1367" s="2">
        <f t="shared" si="322"/>
        <v>5.2368957459018789E-2</v>
      </c>
      <c r="L1367" s="54">
        <f t="shared" si="323"/>
        <v>-1.8232766878101798E-8</v>
      </c>
      <c r="M1367" s="54">
        <f t="shared" si="324"/>
        <v>2.7446657167216791E-20</v>
      </c>
      <c r="N1367" s="55">
        <f t="shared" si="325"/>
        <v>898.82065499804446</v>
      </c>
    </row>
    <row r="1368" spans="1:14">
      <c r="A1368" s="2">
        <v>1357</v>
      </c>
      <c r="B1368" s="2">
        <f t="shared" si="313"/>
        <v>1.3559999999999853E-3</v>
      </c>
      <c r="C1368" s="54">
        <f t="shared" si="314"/>
        <v>2.0270418311961158E-5</v>
      </c>
      <c r="D1368" s="54">
        <f t="shared" si="315"/>
        <v>8.9902183901733755E-4</v>
      </c>
      <c r="E1368" s="54">
        <f t="shared" si="316"/>
        <v>9.9999934043232031E-5</v>
      </c>
      <c r="F1368" s="54">
        <f t="shared" si="317"/>
        <v>5.2371479538659187E-4</v>
      </c>
      <c r="G1368" s="2">
        <f t="shared" si="318"/>
        <v>4.5284294968591269E-5</v>
      </c>
      <c r="H1368" s="54">
        <f t="shared" si="319"/>
        <v>-2.5121048868722781E-2</v>
      </c>
      <c r="I1368" s="62">
        <f t="shared" si="320"/>
        <v>0.66299548691959709</v>
      </c>
      <c r="J1368" s="54">
        <f t="shared" si="321"/>
        <v>2.5121048868722781E-2</v>
      </c>
      <c r="K1368" s="2">
        <f t="shared" si="322"/>
        <v>5.2371479538659185E-2</v>
      </c>
      <c r="L1368" s="54">
        <f t="shared" si="323"/>
        <v>-1.8223548748470036E-8</v>
      </c>
      <c r="M1368" s="54">
        <f t="shared" si="324"/>
        <v>2.7466902596860494E-20</v>
      </c>
      <c r="N1368" s="55">
        <f t="shared" si="325"/>
        <v>899.48365050318773</v>
      </c>
    </row>
    <row r="1369" spans="1:14">
      <c r="A1369" s="2">
        <v>1358</v>
      </c>
      <c r="B1369" s="2">
        <f t="shared" si="313"/>
        <v>1.3569999999999852E-3</v>
      </c>
      <c r="C1369" s="54">
        <f t="shared" si="314"/>
        <v>2.0245297263092434E-5</v>
      </c>
      <c r="D1369" s="54">
        <f t="shared" si="315"/>
        <v>8.9968483450425713E-4</v>
      </c>
      <c r="E1369" s="54">
        <f t="shared" si="316"/>
        <v>9.9999934025008476E-5</v>
      </c>
      <c r="F1369" s="54">
        <f t="shared" si="317"/>
        <v>5.2373991643546057E-4</v>
      </c>
      <c r="G1369" s="2">
        <f t="shared" si="318"/>
        <v>4.5336666448129926E-5</v>
      </c>
      <c r="H1369" s="54">
        <f t="shared" si="319"/>
        <v>-2.5021894245709886E-2</v>
      </c>
      <c r="I1369" s="62">
        <f t="shared" si="320"/>
        <v>0.66299548692875898</v>
      </c>
      <c r="J1369" s="54">
        <f t="shared" si="321"/>
        <v>2.5021894245709886E-2</v>
      </c>
      <c r="K1369" s="2">
        <f t="shared" si="322"/>
        <v>5.2373991643546058E-2</v>
      </c>
      <c r="L1369" s="54">
        <f t="shared" si="323"/>
        <v>-1.8214386917634805E-8</v>
      </c>
      <c r="M1369" s="54">
        <f t="shared" si="324"/>
        <v>2.7487148026504197E-20</v>
      </c>
      <c r="N1369" s="55">
        <f t="shared" si="325"/>
        <v>900.14664600833089</v>
      </c>
    </row>
    <row r="1370" spans="1:14">
      <c r="A1370" s="2">
        <v>1359</v>
      </c>
      <c r="B1370" s="2">
        <f t="shared" si="313"/>
        <v>1.3579999999999851E-3</v>
      </c>
      <c r="C1370" s="54">
        <f t="shared" si="314"/>
        <v>2.0220275368846723E-5</v>
      </c>
      <c r="D1370" s="54">
        <f t="shared" si="315"/>
        <v>9.0034782999118593E-4</v>
      </c>
      <c r="E1370" s="54">
        <f t="shared" si="316"/>
        <v>9.9999934006794083E-5</v>
      </c>
      <c r="F1370" s="54">
        <f t="shared" si="317"/>
        <v>5.2376493832970627E-4</v>
      </c>
      <c r="G1370" s="2">
        <f t="shared" si="318"/>
        <v>4.5389040439773473E-5</v>
      </c>
      <c r="H1370" s="54">
        <f t="shared" si="319"/>
        <v>-2.4923329002741849E-2</v>
      </c>
      <c r="I1370" s="62">
        <f t="shared" si="320"/>
        <v>0.66299548693786481</v>
      </c>
      <c r="J1370" s="54">
        <f t="shared" si="321"/>
        <v>2.4923329002741849E-2</v>
      </c>
      <c r="K1370" s="2">
        <f t="shared" si="322"/>
        <v>5.2376493832970626E-2</v>
      </c>
      <c r="L1370" s="54">
        <f t="shared" si="323"/>
        <v>-1.8205281050165374E-8</v>
      </c>
      <c r="M1370" s="54">
        <f t="shared" si="324"/>
        <v>2.7507393456147895E-20</v>
      </c>
      <c r="N1370" s="55">
        <f t="shared" si="325"/>
        <v>900.80964151347393</v>
      </c>
    </row>
    <row r="1371" spans="1:14">
      <c r="A1371" s="2">
        <v>1360</v>
      </c>
      <c r="B1371" s="2">
        <f t="shared" si="313"/>
        <v>1.358999999999985E-3</v>
      </c>
      <c r="C1371" s="54">
        <f t="shared" si="314"/>
        <v>2.0195352039843981E-5</v>
      </c>
      <c r="D1371" s="54">
        <f t="shared" si="315"/>
        <v>9.0101082547812384E-4</v>
      </c>
      <c r="E1371" s="54">
        <f t="shared" si="316"/>
        <v>9.9999933988588797E-5</v>
      </c>
      <c r="F1371" s="54">
        <f t="shared" si="317"/>
        <v>5.2378986165870899E-4</v>
      </c>
      <c r="G1371" s="2">
        <f t="shared" si="318"/>
        <v>4.5441416933606442E-5</v>
      </c>
      <c r="H1371" s="54">
        <f t="shared" si="319"/>
        <v>-2.4825349624798668E-2</v>
      </c>
      <c r="I1371" s="62">
        <f t="shared" si="320"/>
        <v>0.66299548694691501</v>
      </c>
      <c r="J1371" s="54">
        <f t="shared" si="321"/>
        <v>2.4825349624798668E-2</v>
      </c>
      <c r="K1371" s="2">
        <f t="shared" si="322"/>
        <v>5.2378986165870903E-2</v>
      </c>
      <c r="L1371" s="54">
        <f t="shared" si="323"/>
        <v>-1.8196230812241139E-8</v>
      </c>
      <c r="M1371" s="54">
        <f t="shared" si="324"/>
        <v>2.7527638885791592E-20</v>
      </c>
      <c r="N1371" s="55">
        <f t="shared" si="325"/>
        <v>901.47263701861675</v>
      </c>
    </row>
    <row r="1372" spans="1:14">
      <c r="A1372" s="2">
        <v>1361</v>
      </c>
      <c r="B1372" s="2">
        <f t="shared" si="313"/>
        <v>1.3599999999999849E-3</v>
      </c>
      <c r="C1372" s="54">
        <f t="shared" si="314"/>
        <v>2.0170526690219184E-5</v>
      </c>
      <c r="D1372" s="54">
        <f t="shared" si="315"/>
        <v>9.0167382096507074E-4</v>
      </c>
      <c r="E1372" s="54">
        <f t="shared" si="316"/>
        <v>9.9999933970392564E-5</v>
      </c>
      <c r="F1372" s="54">
        <f t="shared" si="317"/>
        <v>5.2381468700833384E-4</v>
      </c>
      <c r="G1372" s="2">
        <f t="shared" si="318"/>
        <v>4.5493795919772316E-5</v>
      </c>
      <c r="H1372" s="54">
        <f t="shared" si="319"/>
        <v>-2.4727952613978567E-2</v>
      </c>
      <c r="I1372" s="62">
        <f t="shared" si="320"/>
        <v>0.66299548695591004</v>
      </c>
      <c r="J1372" s="54">
        <f t="shared" si="321"/>
        <v>2.4727952613978567E-2</v>
      </c>
      <c r="K1372" s="2">
        <f t="shared" si="322"/>
        <v>5.2381468700833385E-2</v>
      </c>
      <c r="L1372" s="54">
        <f t="shared" si="323"/>
        <v>-1.8187235871647872E-8</v>
      </c>
      <c r="M1372" s="54">
        <f t="shared" si="324"/>
        <v>2.7547884315435295E-20</v>
      </c>
      <c r="N1372" s="55">
        <f t="shared" si="325"/>
        <v>902.13563252375991</v>
      </c>
    </row>
    <row r="1373" spans="1:14">
      <c r="A1373" s="2">
        <v>1362</v>
      </c>
      <c r="B1373" s="2">
        <f t="shared" si="313"/>
        <v>1.3609999999999848E-3</v>
      </c>
      <c r="C1373" s="54">
        <f t="shared" si="314"/>
        <v>2.0145798737605205E-5</v>
      </c>
      <c r="D1373" s="54">
        <f t="shared" si="315"/>
        <v>9.0233681645202665E-4</v>
      </c>
      <c r="E1373" s="54">
        <f t="shared" si="316"/>
        <v>9.999993395220533E-5</v>
      </c>
      <c r="F1373" s="54">
        <f t="shared" si="317"/>
        <v>5.2383941496094778E-4</v>
      </c>
      <c r="G1373" s="2">
        <f t="shared" si="318"/>
        <v>4.5546177388473147E-5</v>
      </c>
      <c r="H1373" s="54">
        <f t="shared" si="319"/>
        <v>-2.4631134489455045E-2</v>
      </c>
      <c r="I1373" s="62">
        <f t="shared" si="320"/>
        <v>0.66299548696485</v>
      </c>
      <c r="J1373" s="54">
        <f t="shared" si="321"/>
        <v>2.4631134489455045E-2</v>
      </c>
      <c r="K1373" s="2">
        <f t="shared" si="322"/>
        <v>5.238394149609478E-2</v>
      </c>
      <c r="L1373" s="54">
        <f t="shared" si="323"/>
        <v>-1.8178295897773937E-8</v>
      </c>
      <c r="M1373" s="54">
        <f t="shared" si="324"/>
        <v>2.7568129745078998E-20</v>
      </c>
      <c r="N1373" s="55">
        <f t="shared" si="325"/>
        <v>902.79862802890318</v>
      </c>
    </row>
    <row r="1374" spans="1:14">
      <c r="A1374" s="2">
        <v>1363</v>
      </c>
      <c r="B1374" s="2">
        <f t="shared" si="313"/>
        <v>1.3619999999999848E-3</v>
      </c>
      <c r="C1374" s="54">
        <f t="shared" si="314"/>
        <v>2.0121167603115749E-5</v>
      </c>
      <c r="D1374" s="54">
        <f t="shared" si="315"/>
        <v>9.0299981193899155E-4</v>
      </c>
      <c r="E1374" s="54">
        <f t="shared" si="316"/>
        <v>9.9999933934027041E-5</v>
      </c>
      <c r="F1374" s="54">
        <f t="shared" si="317"/>
        <v>5.2386404609543722E-4</v>
      </c>
      <c r="G1374" s="2">
        <f t="shared" si="318"/>
        <v>4.5598561329969241E-5</v>
      </c>
      <c r="H1374" s="54">
        <f t="shared" si="319"/>
        <v>-2.4534891787433323E-2</v>
      </c>
      <c r="I1374" s="62">
        <f t="shared" si="320"/>
        <v>0.66299548697373534</v>
      </c>
      <c r="J1374" s="54">
        <f t="shared" si="321"/>
        <v>2.4534891787433323E-2</v>
      </c>
      <c r="K1374" s="2">
        <f t="shared" si="322"/>
        <v>5.2386404609543726E-2</v>
      </c>
      <c r="L1374" s="54">
        <f t="shared" si="323"/>
        <v>-1.8169410561606449E-8</v>
      </c>
      <c r="M1374" s="54">
        <f t="shared" si="324"/>
        <v>2.7588375174722695E-20</v>
      </c>
      <c r="N1374" s="55">
        <f t="shared" si="325"/>
        <v>903.46162353404611</v>
      </c>
    </row>
    <row r="1375" spans="1:14">
      <c r="A1375" s="2">
        <v>1364</v>
      </c>
      <c r="B1375" s="2">
        <f t="shared" si="313"/>
        <v>1.3629999999999847E-3</v>
      </c>
      <c r="C1375" s="54">
        <f t="shared" si="314"/>
        <v>2.0096632711328316E-5</v>
      </c>
      <c r="D1375" s="54">
        <f t="shared" si="315"/>
        <v>9.0366280742596524E-4</v>
      </c>
      <c r="E1375" s="54">
        <f t="shared" si="316"/>
        <v>9.9999933915857628E-5</v>
      </c>
      <c r="F1375" s="54">
        <f t="shared" si="317"/>
        <v>5.2388858098722461E-4</v>
      </c>
      <c r="G1375" s="2">
        <f t="shared" si="318"/>
        <v>4.5650947734578782E-5</v>
      </c>
      <c r="H1375" s="54">
        <f t="shared" si="319"/>
        <v>-2.4439221061106936E-2</v>
      </c>
      <c r="I1375" s="62">
        <f t="shared" si="320"/>
        <v>0.66299548698256638</v>
      </c>
      <c r="J1375" s="54">
        <f t="shared" si="321"/>
        <v>2.4439221061106936E-2</v>
      </c>
      <c r="K1375" s="2">
        <f t="shared" si="322"/>
        <v>5.2388858098722457E-2</v>
      </c>
      <c r="L1375" s="54">
        <f t="shared" si="323"/>
        <v>-1.8160579535727432E-8</v>
      </c>
      <c r="M1375" s="54">
        <f t="shared" si="324"/>
        <v>2.7608620604366398E-20</v>
      </c>
      <c r="N1375" s="55">
        <f t="shared" si="325"/>
        <v>904.12461903918938</v>
      </c>
    </row>
    <row r="1376" spans="1:14">
      <c r="A1376" s="2">
        <v>1365</v>
      </c>
      <c r="B1376" s="2">
        <f t="shared" si="313"/>
        <v>1.3639999999999846E-3</v>
      </c>
      <c r="C1376" s="54">
        <f t="shared" si="314"/>
        <v>2.0072193490267208E-5</v>
      </c>
      <c r="D1376" s="54">
        <f t="shared" si="315"/>
        <v>9.0432580291294781E-4</v>
      </c>
      <c r="E1376" s="54">
        <f t="shared" si="316"/>
        <v>9.9999933897697052E-5</v>
      </c>
      <c r="F1376" s="54">
        <f t="shared" si="317"/>
        <v>5.2391302020828577E-4</v>
      </c>
      <c r="G1376" s="2">
        <f t="shared" si="318"/>
        <v>4.5703336592677503E-5</v>
      </c>
      <c r="H1376" s="54">
        <f t="shared" si="319"/>
        <v>-2.4344118880613649E-2</v>
      </c>
      <c r="I1376" s="62">
        <f t="shared" si="320"/>
        <v>0.66299548699134336</v>
      </c>
      <c r="J1376" s="54">
        <f t="shared" si="321"/>
        <v>2.4344118880613649E-2</v>
      </c>
      <c r="K1376" s="2">
        <f t="shared" si="322"/>
        <v>5.2391302020828576E-2</v>
      </c>
      <c r="L1376" s="54">
        <f t="shared" si="323"/>
        <v>-1.8151802494309938E-8</v>
      </c>
      <c r="M1376" s="54">
        <f t="shared" si="324"/>
        <v>2.7628866034010101E-20</v>
      </c>
      <c r="N1376" s="55">
        <f t="shared" si="325"/>
        <v>904.78761454433231</v>
      </c>
    </row>
    <row r="1377" spans="1:14">
      <c r="A1377" s="2">
        <v>1366</v>
      </c>
      <c r="B1377" s="2">
        <f t="shared" si="313"/>
        <v>1.3649999999999845E-3</v>
      </c>
      <c r="C1377" s="54">
        <f t="shared" si="314"/>
        <v>2.0047849371386595E-5</v>
      </c>
      <c r="D1377" s="54">
        <f t="shared" si="315"/>
        <v>9.0498879839993917E-4</v>
      </c>
      <c r="E1377" s="54">
        <f t="shared" si="316"/>
        <v>9.9999933879545245E-5</v>
      </c>
      <c r="F1377" s="54">
        <f t="shared" si="317"/>
        <v>5.2393736432716634E-4</v>
      </c>
      <c r="G1377" s="2">
        <f t="shared" si="318"/>
        <v>4.5755727894698331E-5</v>
      </c>
      <c r="H1377" s="54">
        <f t="shared" si="319"/>
        <v>-2.424958183299139E-2</v>
      </c>
      <c r="I1377" s="62">
        <f t="shared" si="320"/>
        <v>0.66299548700006672</v>
      </c>
      <c r="J1377" s="54">
        <f t="shared" si="321"/>
        <v>2.424958183299139E-2</v>
      </c>
      <c r="K1377" s="2">
        <f t="shared" si="322"/>
        <v>5.2393736432716637E-2</v>
      </c>
      <c r="L1377" s="54">
        <f t="shared" si="323"/>
        <v>-1.8143079113114131E-8</v>
      </c>
      <c r="M1377" s="54">
        <f t="shared" si="324"/>
        <v>2.7649111463653804E-20</v>
      </c>
      <c r="N1377" s="55">
        <f t="shared" si="325"/>
        <v>905.45061004947559</v>
      </c>
    </row>
    <row r="1378" spans="1:14">
      <c r="A1378" s="2">
        <v>1367</v>
      </c>
      <c r="B1378" s="2">
        <f t="shared" si="313"/>
        <v>1.3659999999999844E-3</v>
      </c>
      <c r="C1378" s="54">
        <f t="shared" si="314"/>
        <v>2.0023599789553603E-5</v>
      </c>
      <c r="D1378" s="54">
        <f t="shared" si="315"/>
        <v>9.056517938869392E-4</v>
      </c>
      <c r="E1378" s="54">
        <f t="shared" si="316"/>
        <v>9.9999933861402165E-5</v>
      </c>
      <c r="F1378" s="54">
        <f t="shared" si="317"/>
        <v>5.2396161390899935E-4</v>
      </c>
      <c r="G1378" s="2">
        <f t="shared" si="318"/>
        <v>4.5808121631131049E-5</v>
      </c>
      <c r="H1378" s="54">
        <f t="shared" si="319"/>
        <v>-2.4155606522133791E-2</v>
      </c>
      <c r="I1378" s="62">
        <f t="shared" si="320"/>
        <v>0.66299548700873678</v>
      </c>
      <c r="J1378" s="54">
        <f t="shared" si="321"/>
        <v>2.4155606522133791E-2</v>
      </c>
      <c r="K1378" s="2">
        <f t="shared" si="322"/>
        <v>5.2396161390899934E-2</v>
      </c>
      <c r="L1378" s="54">
        <f t="shared" si="323"/>
        <v>-1.813440906948336E-8</v>
      </c>
      <c r="M1378" s="54">
        <f t="shared" si="324"/>
        <v>2.7669356893297501E-20</v>
      </c>
      <c r="N1378" s="55">
        <f t="shared" si="325"/>
        <v>906.11360555461852</v>
      </c>
    </row>
    <row r="1379" spans="1:14">
      <c r="A1379" s="2">
        <v>1368</v>
      </c>
      <c r="B1379" s="2">
        <f t="shared" si="313"/>
        <v>1.3669999999999843E-3</v>
      </c>
      <c r="C1379" s="54">
        <f t="shared" si="314"/>
        <v>1.9999444183031471E-5</v>
      </c>
      <c r="D1379" s="54">
        <f t="shared" si="315"/>
        <v>9.063147893739479E-4</v>
      </c>
      <c r="E1379" s="54">
        <f t="shared" si="316"/>
        <v>9.9999933843267759E-5</v>
      </c>
      <c r="F1379" s="54">
        <f t="shared" si="317"/>
        <v>5.2398576951552154E-4</v>
      </c>
      <c r="G1379" s="2">
        <f t="shared" si="318"/>
        <v>4.5860517792521951E-5</v>
      </c>
      <c r="H1379" s="54">
        <f t="shared" si="319"/>
        <v>-2.4062189568745514E-2</v>
      </c>
      <c r="I1379" s="62">
        <f t="shared" si="320"/>
        <v>0.66299548701735378</v>
      </c>
      <c r="J1379" s="54">
        <f t="shared" si="321"/>
        <v>2.4062189568745514E-2</v>
      </c>
      <c r="K1379" s="2">
        <f t="shared" si="322"/>
        <v>5.2398576951552152E-2</v>
      </c>
      <c r="L1379" s="54">
        <f t="shared" si="323"/>
        <v>-1.8125792042340195E-8</v>
      </c>
      <c r="M1379" s="54">
        <f t="shared" si="324"/>
        <v>2.7689602322941204E-20</v>
      </c>
      <c r="N1379" s="55">
        <f t="shared" si="325"/>
        <v>906.77660105976179</v>
      </c>
    </row>
    <row r="1380" spans="1:14">
      <c r="A1380" s="2">
        <v>1369</v>
      </c>
      <c r="B1380" s="2">
        <f t="shared" si="313"/>
        <v>1.3679999999999842E-3</v>
      </c>
      <c r="C1380" s="54">
        <f t="shared" si="314"/>
        <v>1.9975381993462724E-5</v>
      </c>
      <c r="D1380" s="54">
        <f t="shared" si="315"/>
        <v>9.0697778486096528E-4</v>
      </c>
      <c r="E1380" s="54">
        <f t="shared" si="316"/>
        <v>9.9999933825141972E-5</v>
      </c>
      <c r="F1380" s="54">
        <f t="shared" si="317"/>
        <v>5.240098317050903E-4</v>
      </c>
      <c r="G1380" s="2">
        <f t="shared" si="318"/>
        <v>4.5912916369473504E-5</v>
      </c>
      <c r="H1380" s="54">
        <f t="shared" si="319"/>
        <v>-2.3969327610297263E-2</v>
      </c>
      <c r="I1380" s="62">
        <f t="shared" si="320"/>
        <v>0.66299548702591815</v>
      </c>
      <c r="J1380" s="54">
        <f t="shared" si="321"/>
        <v>2.3969327610297263E-2</v>
      </c>
      <c r="K1380" s="2">
        <f t="shared" si="322"/>
        <v>5.2400983170509029E-2</v>
      </c>
      <c r="L1380" s="54">
        <f t="shared" si="323"/>
        <v>-1.8117227712182436E-8</v>
      </c>
      <c r="M1380" s="54">
        <f t="shared" si="324"/>
        <v>2.7709847752584907E-20</v>
      </c>
      <c r="N1380" s="55">
        <f t="shared" si="325"/>
        <v>907.43959656490495</v>
      </c>
    </row>
    <row r="1381" spans="1:14">
      <c r="A1381" s="2">
        <v>1370</v>
      </c>
      <c r="B1381" s="2">
        <f t="shared" si="313"/>
        <v>1.3689999999999842E-3</v>
      </c>
      <c r="C1381" s="54">
        <f t="shared" si="314"/>
        <v>1.9951412665852427E-5</v>
      </c>
      <c r="D1381" s="54">
        <f t="shared" si="315"/>
        <v>9.0764078034799123E-4</v>
      </c>
      <c r="E1381" s="54">
        <f t="shared" si="316"/>
        <v>9.999993380702475E-5</v>
      </c>
      <c r="F1381" s="54">
        <f t="shared" si="317"/>
        <v>5.2403380103270059E-4</v>
      </c>
      <c r="G1381" s="2">
        <f t="shared" si="318"/>
        <v>4.5965317352644012E-5</v>
      </c>
      <c r="H1381" s="54">
        <f t="shared" si="319"/>
        <v>-2.3877017300980768E-2</v>
      </c>
      <c r="I1381" s="62">
        <f t="shared" si="320"/>
        <v>0.66299548703443012</v>
      </c>
      <c r="J1381" s="54">
        <f t="shared" si="321"/>
        <v>2.3877017300980768E-2</v>
      </c>
      <c r="K1381" s="2">
        <f t="shared" si="322"/>
        <v>5.2403380103270059E-2</v>
      </c>
      <c r="L1381" s="54">
        <f t="shared" si="323"/>
        <v>-1.8108715761079093E-8</v>
      </c>
      <c r="M1381" s="54">
        <f t="shared" si="324"/>
        <v>2.7730093182228605E-20</v>
      </c>
      <c r="N1381" s="55">
        <f t="shared" si="325"/>
        <v>908.10259207004776</v>
      </c>
    </row>
    <row r="1382" spans="1:14">
      <c r="A1382" s="2">
        <v>1371</v>
      </c>
      <c r="B1382" s="2">
        <f t="shared" si="313"/>
        <v>1.3699999999999841E-3</v>
      </c>
      <c r="C1382" s="54">
        <f t="shared" si="314"/>
        <v>1.9927535648551445E-5</v>
      </c>
      <c r="D1382" s="54">
        <f t="shared" si="315"/>
        <v>9.0830377583502563E-4</v>
      </c>
      <c r="E1382" s="54">
        <f t="shared" si="316"/>
        <v>9.999993378891604E-5</v>
      </c>
      <c r="F1382" s="54">
        <f t="shared" si="317"/>
        <v>5.2405767805000154E-4</v>
      </c>
      <c r="G1382" s="2">
        <f t="shared" si="318"/>
        <v>4.6017720732747284E-5</v>
      </c>
      <c r="H1382" s="54">
        <f t="shared" si="319"/>
        <v>-2.3785255311663048E-2</v>
      </c>
      <c r="I1382" s="62">
        <f t="shared" si="320"/>
        <v>0.66299548704289002</v>
      </c>
      <c r="J1382" s="54">
        <f t="shared" si="321"/>
        <v>2.3785255311663048E-2</v>
      </c>
      <c r="K1382" s="2">
        <f t="shared" si="322"/>
        <v>5.2405767805000156E-2</v>
      </c>
      <c r="L1382" s="54">
        <f t="shared" si="323"/>
        <v>-1.8100255872666353E-8</v>
      </c>
      <c r="M1382" s="54">
        <f t="shared" si="324"/>
        <v>2.7750338611872302E-20</v>
      </c>
      <c r="N1382" s="55">
        <f t="shared" si="325"/>
        <v>908.76558757519081</v>
      </c>
    </row>
    <row r="1383" spans="1:14">
      <c r="A1383" s="2">
        <v>1372</v>
      </c>
      <c r="B1383" s="2">
        <f t="shared" si="313"/>
        <v>1.370999999999984E-3</v>
      </c>
      <c r="C1383" s="54">
        <f t="shared" si="314"/>
        <v>1.9903750393239783E-5</v>
      </c>
      <c r="D1383" s="54">
        <f t="shared" si="315"/>
        <v>9.0896677132206848E-4</v>
      </c>
      <c r="E1383" s="54">
        <f t="shared" si="316"/>
        <v>9.9999933770815786E-5</v>
      </c>
      <c r="F1383" s="54">
        <f t="shared" si="317"/>
        <v>5.2408146330531319E-4</v>
      </c>
      <c r="G1383" s="2">
        <f t="shared" si="318"/>
        <v>4.6070126500552286E-5</v>
      </c>
      <c r="H1383" s="54">
        <f t="shared" si="319"/>
        <v>-2.3694038329841217E-2</v>
      </c>
      <c r="I1383" s="62">
        <f t="shared" si="320"/>
        <v>0.66299548705129818</v>
      </c>
      <c r="J1383" s="54">
        <f t="shared" si="321"/>
        <v>2.3694038329841217E-2</v>
      </c>
      <c r="K1383" s="2">
        <f t="shared" si="322"/>
        <v>5.240814633053132E-2</v>
      </c>
      <c r="L1383" s="54">
        <f t="shared" si="323"/>
        <v>-1.8091847732143518E-8</v>
      </c>
      <c r="M1383" s="54">
        <f t="shared" si="324"/>
        <v>2.7770584041516005E-20</v>
      </c>
      <c r="N1383" s="55">
        <f t="shared" si="325"/>
        <v>909.42858308033396</v>
      </c>
    </row>
    <row r="1384" spans="1:14">
      <c r="A1384" s="2">
        <v>1373</v>
      </c>
      <c r="B1384" s="2">
        <f t="shared" si="313"/>
        <v>1.3719999999999839E-3</v>
      </c>
      <c r="C1384" s="54">
        <f t="shared" si="314"/>
        <v>1.9880056354909942E-5</v>
      </c>
      <c r="D1384" s="54">
        <f t="shared" si="315"/>
        <v>9.096297668091198E-4</v>
      </c>
      <c r="E1384" s="54">
        <f t="shared" si="316"/>
        <v>9.9999933752723934E-5</v>
      </c>
      <c r="F1384" s="54">
        <f t="shared" si="317"/>
        <v>5.2410515734364308E-4</v>
      </c>
      <c r="G1384" s="2">
        <f t="shared" si="318"/>
        <v>4.612253464688282E-5</v>
      </c>
      <c r="H1384" s="54">
        <f t="shared" si="319"/>
        <v>-2.3603363059595983E-2</v>
      </c>
      <c r="I1384" s="62">
        <f t="shared" si="320"/>
        <v>0.66299548705965483</v>
      </c>
      <c r="J1384" s="54">
        <f t="shared" si="321"/>
        <v>2.3603363059595983E-2</v>
      </c>
      <c r="K1384" s="2">
        <f t="shared" si="322"/>
        <v>5.241051573436431E-2</v>
      </c>
      <c r="L1384" s="54">
        <f t="shared" si="323"/>
        <v>-1.8083491026268889E-8</v>
      </c>
      <c r="M1384" s="54">
        <f t="shared" si="324"/>
        <v>2.7790829471159708E-20</v>
      </c>
      <c r="N1384" s="55">
        <f t="shared" si="325"/>
        <v>910.09157858547724</v>
      </c>
    </row>
    <row r="1385" spans="1:14">
      <c r="A1385" s="2">
        <v>1374</v>
      </c>
      <c r="B1385" s="2">
        <f t="shared" si="313"/>
        <v>1.3729999999999838E-3</v>
      </c>
      <c r="C1385" s="54">
        <f t="shared" si="314"/>
        <v>1.9856452991850347E-5</v>
      </c>
      <c r="D1385" s="54">
        <f t="shared" si="315"/>
        <v>9.1029276229617946E-4</v>
      </c>
      <c r="E1385" s="54">
        <f t="shared" si="316"/>
        <v>9.9999933734640445E-5</v>
      </c>
      <c r="F1385" s="54">
        <f t="shared" si="317"/>
        <v>5.2412876070670271E-4</v>
      </c>
      <c r="G1385" s="2">
        <f t="shared" si="318"/>
        <v>4.6174945162617187E-5</v>
      </c>
      <c r="H1385" s="54">
        <f t="shared" si="319"/>
        <v>-2.3513226221546085E-2</v>
      </c>
      <c r="I1385" s="62">
        <f t="shared" si="320"/>
        <v>0.66299548706796041</v>
      </c>
      <c r="J1385" s="54">
        <f t="shared" si="321"/>
        <v>2.3513226221546085E-2</v>
      </c>
      <c r="K1385" s="2">
        <f t="shared" si="322"/>
        <v>5.2412876070670272E-2</v>
      </c>
      <c r="L1385" s="54">
        <f t="shared" si="323"/>
        <v>-1.807518544335569E-8</v>
      </c>
      <c r="M1385" s="54">
        <f t="shared" si="324"/>
        <v>2.7811074900803405E-20</v>
      </c>
      <c r="N1385" s="55">
        <f t="shared" si="325"/>
        <v>910.75457409062005</v>
      </c>
    </row>
    <row r="1386" spans="1:14">
      <c r="A1386" s="2">
        <v>1375</v>
      </c>
      <c r="B1386" s="2">
        <f t="shared" si="313"/>
        <v>1.3739999999999837E-3</v>
      </c>
      <c r="C1386" s="54">
        <f t="shared" si="314"/>
        <v>1.98329397656288E-5</v>
      </c>
      <c r="D1386" s="54">
        <f t="shared" si="315"/>
        <v>9.1095575778324747E-4</v>
      </c>
      <c r="E1386" s="54">
        <f t="shared" si="316"/>
        <v>9.9999933716565263E-5</v>
      </c>
      <c r="F1386" s="54">
        <f t="shared" si="317"/>
        <v>5.2415227393292426E-4</v>
      </c>
      <c r="G1386" s="2">
        <f t="shared" si="318"/>
        <v>4.622735803868786E-5</v>
      </c>
      <c r="H1386" s="54">
        <f t="shared" si="319"/>
        <v>-2.3423624552801579E-2</v>
      </c>
      <c r="I1386" s="62">
        <f t="shared" si="320"/>
        <v>0.66299548707621525</v>
      </c>
      <c r="J1386" s="54">
        <f t="shared" si="321"/>
        <v>2.3423624552801579E-2</v>
      </c>
      <c r="K1386" s="2">
        <f t="shared" si="322"/>
        <v>5.2415227393292428E-2</v>
      </c>
      <c r="L1386" s="54">
        <f t="shared" si="323"/>
        <v>-1.8066930673267887E-8</v>
      </c>
      <c r="M1386" s="54">
        <f t="shared" si="324"/>
        <v>2.7831320330447108E-20</v>
      </c>
      <c r="N1386" s="55">
        <f t="shared" si="325"/>
        <v>911.41756959576321</v>
      </c>
    </row>
    <row r="1387" spans="1:14">
      <c r="A1387" s="2">
        <v>1376</v>
      </c>
      <c r="B1387" s="2">
        <f t="shared" si="313"/>
        <v>1.3749999999999837E-3</v>
      </c>
      <c r="C1387" s="54">
        <f t="shared" si="314"/>
        <v>1.9809516141075998E-5</v>
      </c>
      <c r="D1387" s="54">
        <f t="shared" si="315"/>
        <v>9.1161875327032372E-4</v>
      </c>
      <c r="E1387" s="54">
        <f t="shared" si="316"/>
        <v>9.9999933698498335E-5</v>
      </c>
      <c r="F1387" s="54">
        <f t="shared" si="317"/>
        <v>5.2417569755747705E-4</v>
      </c>
      <c r="G1387" s="2">
        <f t="shared" si="318"/>
        <v>4.6279773266081153E-5</v>
      </c>
      <c r="H1387" s="54">
        <f t="shared" si="319"/>
        <v>-2.3334554806917422E-2</v>
      </c>
      <c r="I1387" s="62">
        <f t="shared" si="320"/>
        <v>0.66299548708441947</v>
      </c>
      <c r="J1387" s="54">
        <f t="shared" si="321"/>
        <v>2.3334554806917422E-2</v>
      </c>
      <c r="K1387" s="2">
        <f t="shared" si="322"/>
        <v>5.2417569755747705E-2</v>
      </c>
      <c r="L1387" s="54">
        <f t="shared" si="323"/>
        <v>-1.8058726407416057E-8</v>
      </c>
      <c r="M1387" s="54">
        <f t="shared" si="324"/>
        <v>2.7851565760090811E-20</v>
      </c>
      <c r="N1387" s="55">
        <f t="shared" si="325"/>
        <v>912.08056510090637</v>
      </c>
    </row>
    <row r="1388" spans="1:14">
      <c r="A1388" s="2">
        <v>1377</v>
      </c>
      <c r="B1388" s="2">
        <f t="shared" si="313"/>
        <v>1.3759999999999836E-3</v>
      </c>
      <c r="C1388" s="54">
        <f t="shared" si="314"/>
        <v>1.9786181586269082E-5</v>
      </c>
      <c r="D1388" s="54">
        <f t="shared" si="315"/>
        <v>9.122817487574081E-4</v>
      </c>
      <c r="E1388" s="54">
        <f t="shared" si="316"/>
        <v>9.9999933680439606E-5</v>
      </c>
      <c r="F1388" s="54">
        <f t="shared" si="317"/>
        <v>5.2419903211228401E-4</v>
      </c>
      <c r="G1388" s="2">
        <f t="shared" si="318"/>
        <v>4.6332190835836902E-5</v>
      </c>
      <c r="H1388" s="54">
        <f t="shared" si="319"/>
        <v>-2.3246013753846675E-2</v>
      </c>
      <c r="I1388" s="62">
        <f t="shared" si="320"/>
        <v>0.6629954870925735</v>
      </c>
      <c r="J1388" s="54">
        <f t="shared" si="321"/>
        <v>2.3246013753846675E-2</v>
      </c>
      <c r="K1388" s="2">
        <f t="shared" si="322"/>
        <v>5.24199032112284E-2</v>
      </c>
      <c r="L1388" s="54">
        <f t="shared" si="323"/>
        <v>-1.8050572338753185E-8</v>
      </c>
      <c r="M1388" s="54">
        <f t="shared" si="324"/>
        <v>2.7871811189734514E-20</v>
      </c>
      <c r="N1388" s="55">
        <f t="shared" si="325"/>
        <v>912.74356060604964</v>
      </c>
    </row>
    <row r="1389" spans="1:14">
      <c r="A1389" s="2">
        <v>1378</v>
      </c>
      <c r="B1389" s="2">
        <f t="shared" si="313"/>
        <v>1.3769999999999835E-3</v>
      </c>
      <c r="C1389" s="54">
        <f t="shared" si="314"/>
        <v>1.9762935572515237E-5</v>
      </c>
      <c r="D1389" s="54">
        <f t="shared" si="315"/>
        <v>9.1294474424450072E-4</v>
      </c>
      <c r="E1389" s="54">
        <f t="shared" si="316"/>
        <v>9.9999933662389036E-5</v>
      </c>
      <c r="F1389" s="54">
        <f t="shared" si="317"/>
        <v>5.242222781260379E-4</v>
      </c>
      <c r="G1389" s="2">
        <f t="shared" si="318"/>
        <v>4.6384610739048129E-5</v>
      </c>
      <c r="H1389" s="54">
        <f t="shared" si="319"/>
        <v>-2.3157998179893322E-2</v>
      </c>
      <c r="I1389" s="62">
        <f t="shared" si="320"/>
        <v>0.66299548710067768</v>
      </c>
      <c r="J1389" s="54">
        <f t="shared" si="321"/>
        <v>2.3157998179893322E-2</v>
      </c>
      <c r="K1389" s="2">
        <f t="shared" si="322"/>
        <v>5.2422227812603792E-2</v>
      </c>
      <c r="L1389" s="54">
        <f t="shared" si="323"/>
        <v>-1.8042468161770469E-8</v>
      </c>
      <c r="M1389" s="54">
        <f t="shared" si="324"/>
        <v>2.7892056619378211E-20</v>
      </c>
      <c r="N1389" s="55">
        <f t="shared" si="325"/>
        <v>913.40655611119269</v>
      </c>
    </row>
    <row r="1390" spans="1:14">
      <c r="A1390" s="2">
        <v>1379</v>
      </c>
      <c r="B1390" s="2">
        <f t="shared" si="313"/>
        <v>1.3779999999999834E-3</v>
      </c>
      <c r="C1390" s="54">
        <f t="shared" si="314"/>
        <v>1.9739777574335343E-5</v>
      </c>
      <c r="D1390" s="54">
        <f t="shared" si="315"/>
        <v>9.1360773973160137E-4</v>
      </c>
      <c r="E1390" s="54">
        <f t="shared" si="316"/>
        <v>9.999993364434657E-5</v>
      </c>
      <c r="F1390" s="54">
        <f t="shared" si="317"/>
        <v>5.242454361242178E-4</v>
      </c>
      <c r="G1390" s="2">
        <f t="shared" si="318"/>
        <v>4.643703296686073E-5</v>
      </c>
      <c r="H1390" s="54">
        <f t="shared" si="319"/>
        <v>-2.3070504887665329E-2</v>
      </c>
      <c r="I1390" s="62">
        <f t="shared" si="320"/>
        <v>0.66299548710873235</v>
      </c>
      <c r="J1390" s="54">
        <f t="shared" si="321"/>
        <v>2.3070504887665329E-2</v>
      </c>
      <c r="K1390" s="2">
        <f t="shared" si="322"/>
        <v>5.2424543612421777E-2</v>
      </c>
      <c r="L1390" s="54">
        <f t="shared" si="323"/>
        <v>-1.8034413572493066E-8</v>
      </c>
      <c r="M1390" s="54">
        <f t="shared" si="324"/>
        <v>2.7912302049021914E-20</v>
      </c>
      <c r="N1390" s="55">
        <f t="shared" si="325"/>
        <v>914.06955161633562</v>
      </c>
    </row>
    <row r="1391" spans="1:14">
      <c r="A1391" s="2">
        <v>1380</v>
      </c>
      <c r="B1391" s="2">
        <f t="shared" si="313"/>
        <v>1.3789999999999833E-3</v>
      </c>
      <c r="C1391" s="54">
        <f t="shared" si="314"/>
        <v>1.9716707069447679E-5</v>
      </c>
      <c r="D1391" s="54">
        <f t="shared" si="315"/>
        <v>9.1427073521871014E-4</v>
      </c>
      <c r="E1391" s="54">
        <f t="shared" si="316"/>
        <v>9.9999933626312155E-5</v>
      </c>
      <c r="F1391" s="54">
        <f t="shared" si="317"/>
        <v>5.2426850662910546E-4</v>
      </c>
      <c r="G1391" s="2">
        <f t="shared" si="318"/>
        <v>4.6489457510473152E-5</v>
      </c>
      <c r="H1391" s="54">
        <f t="shared" si="319"/>
        <v>-2.2983530696027057E-2</v>
      </c>
      <c r="I1391" s="62">
        <f t="shared" si="320"/>
        <v>0.66299548711673761</v>
      </c>
      <c r="J1391" s="54">
        <f t="shared" si="321"/>
        <v>2.2983530696027057E-2</v>
      </c>
      <c r="K1391" s="2">
        <f t="shared" si="322"/>
        <v>5.2426850662910543E-2</v>
      </c>
      <c r="L1391" s="54">
        <f t="shared" si="323"/>
        <v>-1.802640826847587E-8</v>
      </c>
      <c r="M1391" s="54">
        <f t="shared" si="324"/>
        <v>2.7932547478665618E-20</v>
      </c>
      <c r="N1391" s="55">
        <f t="shared" si="325"/>
        <v>914.73254712147889</v>
      </c>
    </row>
    <row r="1392" spans="1:14">
      <c r="A1392" s="2">
        <v>1381</v>
      </c>
      <c r="B1392" s="2">
        <f t="shared" ref="B1392:B1455" si="326">B1391+$B$7</f>
        <v>1.3799999999999832E-3</v>
      </c>
      <c r="C1392" s="54">
        <f t="shared" si="314"/>
        <v>1.9693723538751651E-5</v>
      </c>
      <c r="D1392" s="54">
        <f t="shared" si="315"/>
        <v>9.1493373070582684E-4</v>
      </c>
      <c r="E1392" s="54">
        <f t="shared" si="316"/>
        <v>9.9999933608285749E-5</v>
      </c>
      <c r="F1392" s="54">
        <f t="shared" si="317"/>
        <v>5.242914901598015E-4</v>
      </c>
      <c r="G1392" s="2">
        <f t="shared" si="318"/>
        <v>4.654188436113606E-5</v>
      </c>
      <c r="H1392" s="54">
        <f t="shared" si="319"/>
        <v>-2.2897072440051604E-2</v>
      </c>
      <c r="I1392" s="62">
        <f t="shared" si="320"/>
        <v>0.66299548712469392</v>
      </c>
      <c r="J1392" s="54">
        <f t="shared" si="321"/>
        <v>2.2897072440051604E-2</v>
      </c>
      <c r="K1392" s="2">
        <f t="shared" si="322"/>
        <v>5.2429149015980149E-2</v>
      </c>
      <c r="L1392" s="54">
        <f t="shared" si="323"/>
        <v>-1.8018451948799206E-8</v>
      </c>
      <c r="M1392" s="54">
        <f t="shared" si="324"/>
        <v>2.7952792908309315E-20</v>
      </c>
      <c r="N1392" s="55">
        <f t="shared" si="325"/>
        <v>915.39554262662182</v>
      </c>
    </row>
    <row r="1393" spans="1:14">
      <c r="A1393" s="2">
        <v>1382</v>
      </c>
      <c r="B1393" s="2">
        <f t="shared" si="326"/>
        <v>1.3809999999999832E-3</v>
      </c>
      <c r="C1393" s="54">
        <f t="shared" si="314"/>
        <v>1.96708264663116E-5</v>
      </c>
      <c r="D1393" s="54">
        <f t="shared" si="315"/>
        <v>9.1559672619295155E-4</v>
      </c>
      <c r="E1393" s="54">
        <f t="shared" si="316"/>
        <v>9.9999933590267298E-5</v>
      </c>
      <c r="F1393" s="54">
        <f t="shared" si="317"/>
        <v>5.2431438723224151E-4</v>
      </c>
      <c r="G1393" s="2">
        <f t="shared" si="318"/>
        <v>4.6594313510152038E-5</v>
      </c>
      <c r="H1393" s="54">
        <f t="shared" si="319"/>
        <v>-2.2811126970973185E-2</v>
      </c>
      <c r="I1393" s="62">
        <f t="shared" si="320"/>
        <v>0.66299548713260159</v>
      </c>
      <c r="J1393" s="54">
        <f t="shared" si="321"/>
        <v>2.2811126970973185E-2</v>
      </c>
      <c r="K1393" s="2">
        <f t="shared" si="322"/>
        <v>5.2431438723224151E-2</v>
      </c>
      <c r="L1393" s="54">
        <f t="shared" si="323"/>
        <v>-1.8010544314064565E-8</v>
      </c>
      <c r="M1393" s="54">
        <f t="shared" si="324"/>
        <v>2.7973038337953012E-20</v>
      </c>
      <c r="N1393" s="55">
        <f t="shared" si="325"/>
        <v>916.05853813176486</v>
      </c>
    </row>
    <row r="1394" spans="1:14">
      <c r="A1394" s="2">
        <v>1383</v>
      </c>
      <c r="B1394" s="2">
        <f t="shared" si="326"/>
        <v>1.3819999999999831E-3</v>
      </c>
      <c r="C1394" s="54">
        <f t="shared" si="314"/>
        <v>1.9648015339340626E-5</v>
      </c>
      <c r="D1394" s="54">
        <f t="shared" si="315"/>
        <v>9.1625972168008418E-4</v>
      </c>
      <c r="E1394" s="54">
        <f t="shared" si="316"/>
        <v>9.9999933572256748E-5</v>
      </c>
      <c r="F1394" s="54">
        <f t="shared" si="317"/>
        <v>5.2433719835921246E-4</v>
      </c>
      <c r="G1394" s="2">
        <f t="shared" si="318"/>
        <v>4.6646744948875265E-5</v>
      </c>
      <c r="H1394" s="54">
        <f t="shared" si="319"/>
        <v>-2.2725691156138934E-2</v>
      </c>
      <c r="I1394" s="62">
        <f t="shared" si="320"/>
        <v>0.66299548714046075</v>
      </c>
      <c r="J1394" s="54">
        <f t="shared" si="321"/>
        <v>2.2725691156138934E-2</v>
      </c>
      <c r="K1394" s="2">
        <f t="shared" si="322"/>
        <v>5.2433719835921246E-2</v>
      </c>
      <c r="L1394" s="54">
        <f t="shared" si="323"/>
        <v>-1.8002685066390268E-8</v>
      </c>
      <c r="M1394" s="54">
        <f t="shared" si="324"/>
        <v>2.7993283767596715E-20</v>
      </c>
      <c r="N1394" s="55">
        <f t="shared" si="325"/>
        <v>916.72153363690791</v>
      </c>
    </row>
    <row r="1395" spans="1:14">
      <c r="A1395" s="2">
        <v>1384</v>
      </c>
      <c r="B1395" s="2">
        <f t="shared" si="326"/>
        <v>1.382999999999983E-3</v>
      </c>
      <c r="C1395" s="54">
        <f t="shared" si="314"/>
        <v>1.9625289648184489E-5</v>
      </c>
      <c r="D1395" s="54">
        <f t="shared" si="315"/>
        <v>9.1692271716722461E-4</v>
      </c>
      <c r="E1395" s="54">
        <f t="shared" si="316"/>
        <v>9.9999933554254059E-5</v>
      </c>
      <c r="F1395" s="54">
        <f t="shared" si="317"/>
        <v>5.2435992405036862E-4</v>
      </c>
      <c r="G1395" s="2">
        <f t="shared" si="318"/>
        <v>4.6699178668711189E-5</v>
      </c>
      <c r="H1395" s="54">
        <f t="shared" si="319"/>
        <v>-2.2640761878960677E-2</v>
      </c>
      <c r="I1395" s="62">
        <f t="shared" si="320"/>
        <v>0.66299548714827194</v>
      </c>
      <c r="J1395" s="54">
        <f t="shared" si="321"/>
        <v>2.2640761878960677E-2</v>
      </c>
      <c r="K1395" s="2">
        <f t="shared" si="322"/>
        <v>5.2435992405036866E-2</v>
      </c>
      <c r="L1395" s="54">
        <f t="shared" si="323"/>
        <v>-1.7994873909407126E-8</v>
      </c>
      <c r="M1395" s="54">
        <f t="shared" si="324"/>
        <v>2.8013529197240418E-20</v>
      </c>
      <c r="N1395" s="55">
        <f t="shared" si="325"/>
        <v>917.38452914205106</v>
      </c>
    </row>
    <row r="1396" spans="1:14">
      <c r="A1396" s="2">
        <v>1385</v>
      </c>
      <c r="B1396" s="2">
        <f t="shared" si="326"/>
        <v>1.3839999999999829E-3</v>
      </c>
      <c r="C1396" s="54">
        <f t="shared" si="314"/>
        <v>1.9602648886305527E-5</v>
      </c>
      <c r="D1396" s="54">
        <f t="shared" si="315"/>
        <v>9.1758571265437286E-4</v>
      </c>
      <c r="E1396" s="54">
        <f t="shared" si="316"/>
        <v>9.999993353625919E-5</v>
      </c>
      <c r="F1396" s="54">
        <f t="shared" si="317"/>
        <v>5.2438256481224753E-4</v>
      </c>
      <c r="G1396" s="2">
        <f t="shared" si="318"/>
        <v>4.6751614661116228E-5</v>
      </c>
      <c r="H1396" s="54">
        <f t="shared" si="319"/>
        <v>-2.2556336038866816E-2</v>
      </c>
      <c r="I1396" s="62">
        <f t="shared" si="320"/>
        <v>0.66299548715603529</v>
      </c>
      <c r="J1396" s="54">
        <f t="shared" si="321"/>
        <v>2.2556336038866816E-2</v>
      </c>
      <c r="K1396" s="2">
        <f t="shared" si="322"/>
        <v>5.243825648122475E-2</v>
      </c>
      <c r="L1396" s="54">
        <f t="shared" si="323"/>
        <v>-1.7987110548254105E-8</v>
      </c>
      <c r="M1396" s="54">
        <f t="shared" si="324"/>
        <v>2.8033774626884115E-20</v>
      </c>
      <c r="N1396" s="55">
        <f t="shared" si="325"/>
        <v>918.04752464719411</v>
      </c>
    </row>
    <row r="1397" spans="1:14">
      <c r="A1397" s="2">
        <v>1386</v>
      </c>
      <c r="B1397" s="2">
        <f t="shared" si="326"/>
        <v>1.3849999999999828E-3</v>
      </c>
      <c r="C1397" s="54">
        <f t="shared" si="314"/>
        <v>1.9580092550266661E-5</v>
      </c>
      <c r="D1397" s="54">
        <f t="shared" si="315"/>
        <v>9.182487081415289E-4</v>
      </c>
      <c r="E1397" s="54">
        <f t="shared" si="316"/>
        <v>9.9999933518272086E-5</v>
      </c>
      <c r="F1397" s="54">
        <f t="shared" si="317"/>
        <v>5.2440512114828642E-4</v>
      </c>
      <c r="G1397" s="2">
        <f t="shared" si="318"/>
        <v>4.6804052917597456E-5</v>
      </c>
      <c r="H1397" s="54">
        <f t="shared" si="319"/>
        <v>-2.247241055125343E-2</v>
      </c>
      <c r="I1397" s="62">
        <f t="shared" si="320"/>
        <v>0.66299548716375123</v>
      </c>
      <c r="J1397" s="54">
        <f t="shared" si="321"/>
        <v>2.247241055125343E-2</v>
      </c>
      <c r="K1397" s="2">
        <f t="shared" si="322"/>
        <v>5.2440512114828641E-2</v>
      </c>
      <c r="L1397" s="54">
        <f t="shared" si="323"/>
        <v>-1.7979394689573934E-8</v>
      </c>
      <c r="M1397" s="54">
        <f t="shared" si="324"/>
        <v>2.8054020056527818E-20</v>
      </c>
      <c r="N1397" s="55">
        <f t="shared" si="325"/>
        <v>918.71052015233727</v>
      </c>
    </row>
    <row r="1398" spans="1:14">
      <c r="A1398" s="2">
        <v>1387</v>
      </c>
      <c r="B1398" s="2">
        <f t="shared" si="326"/>
        <v>1.3859999999999827E-3</v>
      </c>
      <c r="C1398" s="54">
        <f t="shared" si="314"/>
        <v>1.9557620139715407E-5</v>
      </c>
      <c r="D1398" s="54">
        <f t="shared" si="315"/>
        <v>9.1891170362869265E-4</v>
      </c>
      <c r="E1398" s="54">
        <f t="shared" si="316"/>
        <v>9.9999933500292693E-5</v>
      </c>
      <c r="F1398" s="54">
        <f t="shared" si="317"/>
        <v>5.2442759355883766E-4</v>
      </c>
      <c r="G1398" s="2">
        <f t="shared" si="318"/>
        <v>4.6856493429712284E-5</v>
      </c>
      <c r="H1398" s="54">
        <f t="shared" si="319"/>
        <v>-2.2388982347435853E-2</v>
      </c>
      <c r="I1398" s="62">
        <f t="shared" si="320"/>
        <v>0.66299548717141987</v>
      </c>
      <c r="J1398" s="54">
        <f t="shared" si="321"/>
        <v>2.2388982347435853E-2</v>
      </c>
      <c r="K1398" s="2">
        <f t="shared" si="322"/>
        <v>5.2442759355883765E-2</v>
      </c>
      <c r="L1398" s="54">
        <f t="shared" si="323"/>
        <v>-1.7971726041508713E-8</v>
      </c>
      <c r="M1398" s="54">
        <f t="shared" si="324"/>
        <v>2.8074265486171521E-20</v>
      </c>
      <c r="N1398" s="55">
        <f t="shared" si="325"/>
        <v>919.37351565748054</v>
      </c>
    </row>
    <row r="1399" spans="1:14">
      <c r="A1399" s="2">
        <v>1388</v>
      </c>
      <c r="B1399" s="2">
        <f t="shared" si="326"/>
        <v>1.3869999999999826E-3</v>
      </c>
      <c r="C1399" s="54">
        <f t="shared" si="314"/>
        <v>1.9535231157367971E-5</v>
      </c>
      <c r="D1399" s="54">
        <f t="shared" si="315"/>
        <v>9.1957469911586409E-4</v>
      </c>
      <c r="E1399" s="54">
        <f t="shared" si="316"/>
        <v>9.9999933482320972E-5</v>
      </c>
      <c r="F1399" s="54">
        <f t="shared" si="317"/>
        <v>5.244499825411851E-4</v>
      </c>
      <c r="G1399" s="2">
        <f t="shared" si="318"/>
        <v>4.6908936189068168E-5</v>
      </c>
      <c r="H1399" s="54">
        <f t="shared" si="319"/>
        <v>-2.2306048374599527E-2</v>
      </c>
      <c r="I1399" s="62">
        <f t="shared" si="320"/>
        <v>0.66299548717904155</v>
      </c>
      <c r="J1399" s="54">
        <f t="shared" si="321"/>
        <v>2.2306048374599527E-2</v>
      </c>
      <c r="K1399" s="2">
        <f t="shared" si="322"/>
        <v>5.2444998254118511E-2</v>
      </c>
      <c r="L1399" s="54">
        <f t="shared" si="323"/>
        <v>-1.7964104313695507E-8</v>
      </c>
      <c r="M1399" s="54">
        <f t="shared" si="324"/>
        <v>2.8094510915815224E-20</v>
      </c>
      <c r="N1399" s="55">
        <f t="shared" si="325"/>
        <v>920.03651116262347</v>
      </c>
    </row>
    <row r="1400" spans="1:14">
      <c r="A1400" s="2">
        <v>1389</v>
      </c>
      <c r="B1400" s="2">
        <f t="shared" si="326"/>
        <v>1.3879999999999826E-3</v>
      </c>
      <c r="C1400" s="54">
        <f t="shared" si="314"/>
        <v>1.9512925108993373E-5</v>
      </c>
      <c r="D1400" s="54">
        <f t="shared" si="315"/>
        <v>9.2023769460304313E-4</v>
      </c>
      <c r="E1400" s="54">
        <f t="shared" si="316"/>
        <v>9.9999933464356867E-5</v>
      </c>
      <c r="F1400" s="54">
        <f t="shared" si="317"/>
        <v>5.244722885895597E-4</v>
      </c>
      <c r="G1400" s="2">
        <f t="shared" si="318"/>
        <v>4.6961381187322287E-5</v>
      </c>
      <c r="H1400" s="54">
        <f t="shared" si="319"/>
        <v>-2.2223605595751032E-2</v>
      </c>
      <c r="I1400" s="62">
        <f t="shared" si="320"/>
        <v>0.66299548718661661</v>
      </c>
      <c r="J1400" s="54">
        <f t="shared" si="321"/>
        <v>2.2223605595751032E-2</v>
      </c>
      <c r="K1400" s="2">
        <f t="shared" si="322"/>
        <v>5.2447228858955967E-2</v>
      </c>
      <c r="L1400" s="54">
        <f t="shared" si="323"/>
        <v>-1.7956529217261895E-8</v>
      </c>
      <c r="M1400" s="54">
        <f t="shared" si="324"/>
        <v>2.8114756345458921E-20</v>
      </c>
      <c r="N1400" s="55">
        <f t="shared" si="325"/>
        <v>920.69950666776651</v>
      </c>
    </row>
    <row r="1401" spans="1:14">
      <c r="A1401" s="2">
        <v>1390</v>
      </c>
      <c r="B1401" s="2">
        <f t="shared" si="326"/>
        <v>1.3889999999999825E-3</v>
      </c>
      <c r="C1401" s="54">
        <f t="shared" si="314"/>
        <v>1.9490701503397622E-5</v>
      </c>
      <c r="D1401" s="54">
        <f t="shared" si="315"/>
        <v>9.2090069009022975E-4</v>
      </c>
      <c r="E1401" s="54">
        <f t="shared" si="316"/>
        <v>9.9999933446400337E-5</v>
      </c>
      <c r="F1401" s="54">
        <f t="shared" si="317"/>
        <v>5.2449451219515545E-4</v>
      </c>
      <c r="G1401" s="2">
        <f t="shared" si="318"/>
        <v>4.701382841618124E-5</v>
      </c>
      <c r="H1401" s="54">
        <f t="shared" si="319"/>
        <v>-2.2141650989668853E-2</v>
      </c>
      <c r="I1401" s="62">
        <f t="shared" si="320"/>
        <v>0.66299548719414536</v>
      </c>
      <c r="J1401" s="54">
        <f t="shared" si="321"/>
        <v>2.2141650989668853E-2</v>
      </c>
      <c r="K1401" s="2">
        <f t="shared" si="322"/>
        <v>5.2449451219515546E-2</v>
      </c>
      <c r="L1401" s="54">
        <f t="shared" si="323"/>
        <v>-1.794900046482155E-8</v>
      </c>
      <c r="M1401" s="54">
        <f t="shared" si="324"/>
        <v>2.8135001775102625E-20</v>
      </c>
      <c r="N1401" s="55">
        <f t="shared" si="325"/>
        <v>921.36250217290967</v>
      </c>
    </row>
    <row r="1402" spans="1:14">
      <c r="A1402" s="2">
        <v>1391</v>
      </c>
      <c r="B1402" s="2">
        <f t="shared" si="326"/>
        <v>1.3899999999999824E-3</v>
      </c>
      <c r="C1402" s="54">
        <f t="shared" si="314"/>
        <v>1.9468559852407954E-5</v>
      </c>
      <c r="D1402" s="54">
        <f t="shared" si="315"/>
        <v>9.2156368557742385E-4</v>
      </c>
      <c r="E1402" s="54">
        <f t="shared" si="316"/>
        <v>9.9999933428451343E-5</v>
      </c>
      <c r="F1402" s="54">
        <f t="shared" si="317"/>
        <v>5.2451665384614513E-4</v>
      </c>
      <c r="G1402" s="2">
        <f t="shared" si="318"/>
        <v>4.7066277867400753E-5</v>
      </c>
      <c r="H1402" s="54">
        <f t="shared" si="319"/>
        <v>-2.2060181550853875E-2</v>
      </c>
      <c r="I1402" s="62">
        <f t="shared" si="320"/>
        <v>0.66299548720162815</v>
      </c>
      <c r="J1402" s="54">
        <f t="shared" si="321"/>
        <v>2.2060181550853875E-2</v>
      </c>
      <c r="K1402" s="2">
        <f t="shared" si="322"/>
        <v>5.2451665384614515E-2</v>
      </c>
      <c r="L1402" s="54">
        <f t="shared" si="323"/>
        <v>-1.7941517770469739E-8</v>
      </c>
      <c r="M1402" s="54">
        <f t="shared" si="324"/>
        <v>2.8155247204746328E-20</v>
      </c>
      <c r="N1402" s="55">
        <f t="shared" si="325"/>
        <v>922.02549767805294</v>
      </c>
    </row>
    <row r="1403" spans="1:14">
      <c r="A1403" s="2">
        <v>1392</v>
      </c>
      <c r="B1403" s="2">
        <f t="shared" si="326"/>
        <v>1.3909999999999823E-3</v>
      </c>
      <c r="C1403" s="54">
        <f t="shared" si="314"/>
        <v>1.9446499670857099E-5</v>
      </c>
      <c r="D1403" s="54">
        <f t="shared" si="315"/>
        <v>9.2222668106462543E-4</v>
      </c>
      <c r="E1403" s="54">
        <f t="shared" si="316"/>
        <v>9.999993341050983E-5</v>
      </c>
      <c r="F1403" s="54">
        <f t="shared" si="317"/>
        <v>5.2453871402769598E-4</v>
      </c>
      <c r="G1403" s="2">
        <f t="shared" si="318"/>
        <v>4.711872953278537E-5</v>
      </c>
      <c r="H1403" s="54">
        <f t="shared" si="319"/>
        <v>-2.1979194289479961E-2</v>
      </c>
      <c r="I1403" s="62">
        <f t="shared" si="320"/>
        <v>0.66299548720906498</v>
      </c>
      <c r="J1403" s="54">
        <f t="shared" si="321"/>
        <v>2.1979194289479961E-2</v>
      </c>
      <c r="K1403" s="2">
        <f t="shared" si="322"/>
        <v>5.2453871402769595E-2</v>
      </c>
      <c r="L1403" s="54">
        <f t="shared" si="323"/>
        <v>-1.7934080849778872E-8</v>
      </c>
      <c r="M1403" s="54">
        <f t="shared" si="324"/>
        <v>2.8175492634390025E-20</v>
      </c>
      <c r="N1403" s="55">
        <f t="shared" si="325"/>
        <v>922.68849318319576</v>
      </c>
    </row>
    <row r="1404" spans="1:14">
      <c r="A1404" s="2">
        <v>1393</v>
      </c>
      <c r="B1404" s="2">
        <f t="shared" si="326"/>
        <v>1.3919999999999822E-3</v>
      </c>
      <c r="C1404" s="54">
        <f t="shared" si="314"/>
        <v>1.9424520476567619E-5</v>
      </c>
      <c r="D1404" s="54">
        <f t="shared" si="315"/>
        <v>9.228896765518345E-4</v>
      </c>
      <c r="E1404" s="54">
        <f t="shared" si="316"/>
        <v>9.9999933392575744E-5</v>
      </c>
      <c r="F1404" s="54">
        <f t="shared" si="317"/>
        <v>5.2456069322198544E-4</v>
      </c>
      <c r="G1404" s="2">
        <f t="shared" si="318"/>
        <v>4.7171183404188137E-5</v>
      </c>
      <c r="H1404" s="54">
        <f t="shared" si="319"/>
        <v>-2.1898686231344118E-2</v>
      </c>
      <c r="I1404" s="62">
        <f t="shared" si="320"/>
        <v>0.6629954872164564</v>
      </c>
      <c r="J1404" s="54">
        <f t="shared" si="321"/>
        <v>2.1898686231344118E-2</v>
      </c>
      <c r="K1404" s="2">
        <f t="shared" si="322"/>
        <v>5.2456069322198547E-2</v>
      </c>
      <c r="L1404" s="54">
        <f t="shared" si="323"/>
        <v>-1.7926689419793975E-8</v>
      </c>
      <c r="M1404" s="54">
        <f t="shared" si="324"/>
        <v>2.8195738064033722E-20</v>
      </c>
      <c r="N1404" s="55">
        <f t="shared" si="325"/>
        <v>923.3514886883388</v>
      </c>
    </row>
    <row r="1405" spans="1:14">
      <c r="A1405" s="2">
        <v>1394</v>
      </c>
      <c r="B1405" s="2">
        <f t="shared" si="326"/>
        <v>1.3929999999999821E-3</v>
      </c>
      <c r="C1405" s="54">
        <f t="shared" ref="C1405:C1468" si="327">C1404+H1404*$B$7</f>
        <v>1.9402621790336275E-5</v>
      </c>
      <c r="D1405" s="54">
        <f t="shared" ref="D1405:D1468" si="328">D1404+$B$7*I1404</f>
        <v>9.2355267203905094E-4</v>
      </c>
      <c r="E1405" s="54">
        <f t="shared" ref="E1405:E1468" si="329">E1404+$B$7*L1404</f>
        <v>9.9999933374649057E-5</v>
      </c>
      <c r="F1405" s="54">
        <f t="shared" ref="F1405:F1468" si="330">F1404+$B$7*J1404</f>
        <v>5.2458259190821678E-4</v>
      </c>
      <c r="G1405" s="2">
        <f t="shared" ref="G1405:G1468" si="331">G1404+K1404*$B$7</f>
        <v>4.7223639473510336E-5</v>
      </c>
      <c r="H1405" s="54">
        <f t="shared" ref="H1405:H1468" si="332">-$B$1*C1405*D1405+$B$2*F1405+$B$3*F1405</f>
        <v>-2.1818654417816781E-2</v>
      </c>
      <c r="I1405" s="62">
        <f t="shared" ref="I1405:I1468" si="333">(-1)*(C1405*D1405)+$B$6/$B$8</f>
        <v>0.66299548722380264</v>
      </c>
      <c r="J1405" s="54">
        <f t="shared" ref="J1405:J1468" si="334">$B$1*C1405*D1405-$B$2*F1405-$B$3*F1405</f>
        <v>2.1818654417816781E-2</v>
      </c>
      <c r="K1405" s="2">
        <f t="shared" ref="K1405:K1468" si="335">$B$3*F1405</f>
        <v>5.2458259190821678E-2</v>
      </c>
      <c r="L1405" s="54">
        <f t="shared" ref="L1405:L1468" si="336">(-1)*(C1405*D1405)</f>
        <v>-1.7919343199028182E-8</v>
      </c>
      <c r="M1405" s="54">
        <f t="shared" ref="M1405:M1468" si="337">$B$9+($B$6*B1405)/$B$5</f>
        <v>2.8215983493677425E-20</v>
      </c>
      <c r="N1405" s="55">
        <f t="shared" ref="N1405:N1468" si="338">M1405/$B$8*100</f>
        <v>924.01448419348196</v>
      </c>
    </row>
    <row r="1406" spans="1:14">
      <c r="A1406" s="2">
        <v>1395</v>
      </c>
      <c r="B1406" s="2">
        <f t="shared" si="326"/>
        <v>1.3939999999999821E-3</v>
      </c>
      <c r="C1406" s="54">
        <f t="shared" si="327"/>
        <v>1.9380803135918458E-5</v>
      </c>
      <c r="D1406" s="54">
        <f t="shared" si="328"/>
        <v>9.2421566752627475E-4</v>
      </c>
      <c r="E1406" s="54">
        <f t="shared" si="329"/>
        <v>9.9999933356729716E-5</v>
      </c>
      <c r="F1406" s="54">
        <f t="shared" si="330"/>
        <v>5.2460441056263458E-4</v>
      </c>
      <c r="G1406" s="2">
        <f t="shared" si="331"/>
        <v>4.7276097732701156E-5</v>
      </c>
      <c r="H1406" s="54">
        <f t="shared" si="332"/>
        <v>-2.1739095905791588E-2</v>
      </c>
      <c r="I1406" s="62">
        <f t="shared" si="333"/>
        <v>0.66299548723110391</v>
      </c>
      <c r="J1406" s="54">
        <f t="shared" si="334"/>
        <v>2.1739095905791588E-2</v>
      </c>
      <c r="K1406" s="2">
        <f t="shared" si="335"/>
        <v>5.2460441056263456E-2</v>
      </c>
      <c r="L1406" s="54">
        <f t="shared" si="336"/>
        <v>-1.7912041907458198E-8</v>
      </c>
      <c r="M1406" s="54">
        <f t="shared" si="337"/>
        <v>2.8236228923321128E-20</v>
      </c>
      <c r="N1406" s="55">
        <f t="shared" si="338"/>
        <v>924.67747969862512</v>
      </c>
    </row>
    <row r="1407" spans="1:14">
      <c r="A1407" s="2">
        <v>1396</v>
      </c>
      <c r="B1407" s="2">
        <f t="shared" si="326"/>
        <v>1.394999999999982E-3</v>
      </c>
      <c r="C1407" s="54">
        <f t="shared" si="327"/>
        <v>1.9359064040012668E-5</v>
      </c>
      <c r="D1407" s="54">
        <f t="shared" si="328"/>
        <v>9.2487866301350582E-4</v>
      </c>
      <c r="E1407" s="54">
        <f t="shared" si="329"/>
        <v>9.999993333881768E-5</v>
      </c>
      <c r="F1407" s="54">
        <f t="shared" si="330"/>
        <v>5.2462614965854038E-4</v>
      </c>
      <c r="G1407" s="2">
        <f t="shared" si="331"/>
        <v>4.7328558173757423E-5</v>
      </c>
      <c r="H1407" s="54">
        <f t="shared" si="332"/>
        <v>-2.1660007767635422E-2</v>
      </c>
      <c r="I1407" s="62">
        <f t="shared" si="333"/>
        <v>0.66299548723836055</v>
      </c>
      <c r="J1407" s="54">
        <f t="shared" si="334"/>
        <v>2.1660007767635422E-2</v>
      </c>
      <c r="K1407" s="2">
        <f t="shared" si="335"/>
        <v>5.246261496585404E-2</v>
      </c>
      <c r="L1407" s="54">
        <f t="shared" si="336"/>
        <v>-1.7904785266519755E-8</v>
      </c>
      <c r="M1407" s="54">
        <f t="shared" si="337"/>
        <v>2.8256474352964831E-20</v>
      </c>
      <c r="N1407" s="55">
        <f t="shared" si="338"/>
        <v>925.34047520376839</v>
      </c>
    </row>
    <row r="1408" spans="1:14">
      <c r="A1408" s="2">
        <v>1397</v>
      </c>
      <c r="B1408" s="2">
        <f t="shared" si="326"/>
        <v>1.3959999999999819E-3</v>
      </c>
      <c r="C1408" s="54">
        <f t="shared" si="327"/>
        <v>1.9337404032245033E-5</v>
      </c>
      <c r="D1408" s="54">
        <f t="shared" si="328"/>
        <v>9.2554165850074416E-4</v>
      </c>
      <c r="E1408" s="54">
        <f t="shared" si="329"/>
        <v>9.9999933320912894E-5</v>
      </c>
      <c r="F1408" s="54">
        <f t="shared" si="330"/>
        <v>5.24647809666308E-4</v>
      </c>
      <c r="G1408" s="2">
        <f t="shared" si="331"/>
        <v>4.7381020788723274E-5</v>
      </c>
      <c r="H1408" s="54">
        <f t="shared" si="332"/>
        <v>-2.1581387091138056E-2</v>
      </c>
      <c r="I1408" s="62">
        <f t="shared" si="333"/>
        <v>0.66299548724557289</v>
      </c>
      <c r="J1408" s="54">
        <f t="shared" si="334"/>
        <v>2.1581387091138056E-2</v>
      </c>
      <c r="K1408" s="2">
        <f t="shared" si="335"/>
        <v>5.2464780966630799E-2</v>
      </c>
      <c r="L1408" s="54">
        <f t="shared" si="336"/>
        <v>-1.7897572999103047E-8</v>
      </c>
      <c r="M1408" s="54">
        <f t="shared" si="337"/>
        <v>2.8276719782608528E-20</v>
      </c>
      <c r="N1408" s="55">
        <f t="shared" si="338"/>
        <v>926.00347070891121</v>
      </c>
    </row>
    <row r="1409" spans="1:14">
      <c r="A1409" s="2">
        <v>1398</v>
      </c>
      <c r="B1409" s="2">
        <f t="shared" si="326"/>
        <v>1.3969999999999818E-3</v>
      </c>
      <c r="C1409" s="54">
        <f t="shared" si="327"/>
        <v>1.9315822645153895E-5</v>
      </c>
      <c r="D1409" s="54">
        <f t="shared" si="328"/>
        <v>9.2620465398798976E-4</v>
      </c>
      <c r="E1409" s="54">
        <f t="shared" si="329"/>
        <v>9.9999933303015318E-5</v>
      </c>
      <c r="F1409" s="54">
        <f t="shared" si="330"/>
        <v>5.2466939105339915E-4</v>
      </c>
      <c r="G1409" s="2">
        <f t="shared" si="331"/>
        <v>4.7433485569689903E-5</v>
      </c>
      <c r="H1409" s="54">
        <f t="shared" si="332"/>
        <v>-2.1503230979461656E-2</v>
      </c>
      <c r="I1409" s="62">
        <f t="shared" si="333"/>
        <v>0.66299548725274104</v>
      </c>
      <c r="J1409" s="54">
        <f t="shared" si="334"/>
        <v>2.1503230979461656E-2</v>
      </c>
      <c r="K1409" s="2">
        <f t="shared" si="335"/>
        <v>5.2466939105339915E-2</v>
      </c>
      <c r="L1409" s="54">
        <f t="shared" si="336"/>
        <v>-1.7890404829548142E-8</v>
      </c>
      <c r="M1409" s="54">
        <f t="shared" si="337"/>
        <v>2.8296965212252231E-20</v>
      </c>
      <c r="N1409" s="55">
        <f t="shared" si="338"/>
        <v>926.66646621405437</v>
      </c>
    </row>
    <row r="1410" spans="1:14">
      <c r="A1410" s="2">
        <v>1399</v>
      </c>
      <c r="B1410" s="2">
        <f t="shared" si="326"/>
        <v>1.3979999999999817E-3</v>
      </c>
      <c r="C1410" s="54">
        <f t="shared" si="327"/>
        <v>1.9294319414174433E-5</v>
      </c>
      <c r="D1410" s="54">
        <f t="shared" si="328"/>
        <v>9.2686764947524252E-4</v>
      </c>
      <c r="E1410" s="54">
        <f t="shared" si="329"/>
        <v>9.9999933285124912E-5</v>
      </c>
      <c r="F1410" s="54">
        <f t="shared" si="330"/>
        <v>5.2469089428437861E-4</v>
      </c>
      <c r="G1410" s="2">
        <f t="shared" si="331"/>
        <v>4.7485952508795244E-5</v>
      </c>
      <c r="H1410" s="54">
        <f t="shared" si="332"/>
        <v>-2.1425536551090384E-2</v>
      </c>
      <c r="I1410" s="62">
        <f t="shared" si="333"/>
        <v>0.66299548725986535</v>
      </c>
      <c r="J1410" s="54">
        <f t="shared" si="334"/>
        <v>2.1425536551090384E-2</v>
      </c>
      <c r="K1410" s="2">
        <f t="shared" si="335"/>
        <v>5.2469089428437858E-2</v>
      </c>
      <c r="L1410" s="54">
        <f t="shared" si="336"/>
        <v>-1.7883280483640396E-8</v>
      </c>
      <c r="M1410" s="54">
        <f t="shared" si="337"/>
        <v>2.8317210641895934E-20</v>
      </c>
      <c r="N1410" s="55">
        <f t="shared" si="338"/>
        <v>927.32946171919752</v>
      </c>
    </row>
    <row r="1411" spans="1:14">
      <c r="A1411" s="2">
        <v>1400</v>
      </c>
      <c r="B1411" s="2">
        <f t="shared" si="326"/>
        <v>1.3989999999999816E-3</v>
      </c>
      <c r="C1411" s="54">
        <f t="shared" si="327"/>
        <v>1.9272893877623343E-5</v>
      </c>
      <c r="D1411" s="54">
        <f t="shared" si="328"/>
        <v>9.2753064496250244E-4</v>
      </c>
      <c r="E1411" s="54">
        <f t="shared" si="329"/>
        <v>9.9999933267241634E-5</v>
      </c>
      <c r="F1411" s="54">
        <f t="shared" si="330"/>
        <v>5.2471231982092971E-4</v>
      </c>
      <c r="G1411" s="2">
        <f t="shared" si="331"/>
        <v>4.7538421598223683E-5</v>
      </c>
      <c r="H1411" s="54">
        <f t="shared" si="332"/>
        <v>-2.1348300939779546E-2</v>
      </c>
      <c r="I1411" s="62">
        <f t="shared" si="333"/>
        <v>0.66299548726694613</v>
      </c>
      <c r="J1411" s="54">
        <f t="shared" si="334"/>
        <v>2.1348300939779546E-2</v>
      </c>
      <c r="K1411" s="2">
        <f t="shared" si="335"/>
        <v>5.247123198209297E-2</v>
      </c>
      <c r="L1411" s="54">
        <f t="shared" si="336"/>
        <v>-1.7876199688605845E-8</v>
      </c>
      <c r="M1411" s="54">
        <f t="shared" si="337"/>
        <v>2.8337456071539631E-20</v>
      </c>
      <c r="N1411" s="55">
        <f t="shared" si="338"/>
        <v>927.99245722434057</v>
      </c>
    </row>
    <row r="1412" spans="1:14">
      <c r="A1412" s="2">
        <v>1401</v>
      </c>
      <c r="B1412" s="2">
        <f t="shared" si="326"/>
        <v>1.3999999999999816E-3</v>
      </c>
      <c r="C1412" s="54">
        <f t="shared" si="327"/>
        <v>1.9251545576683564E-5</v>
      </c>
      <c r="D1412" s="54">
        <f t="shared" si="328"/>
        <v>9.281936404497694E-4</v>
      </c>
      <c r="E1412" s="54">
        <f t="shared" si="329"/>
        <v>9.999993324936543E-5</v>
      </c>
      <c r="F1412" s="54">
        <f t="shared" si="330"/>
        <v>5.2473366812186945E-4</v>
      </c>
      <c r="G1412" s="2">
        <f t="shared" si="331"/>
        <v>4.7590892830205774E-5</v>
      </c>
      <c r="H1412" s="54">
        <f t="shared" si="332"/>
        <v>-2.1271521294504901E-2</v>
      </c>
      <c r="I1412" s="62">
        <f t="shared" si="333"/>
        <v>0.66299548727398372</v>
      </c>
      <c r="J1412" s="54">
        <f t="shared" si="334"/>
        <v>2.1271521294504901E-2</v>
      </c>
      <c r="K1412" s="2">
        <f t="shared" si="335"/>
        <v>5.2473366812186943E-2</v>
      </c>
      <c r="L1412" s="54">
        <f t="shared" si="336"/>
        <v>-1.7869162173106573E-8</v>
      </c>
      <c r="M1412" s="54">
        <f t="shared" si="337"/>
        <v>2.8357701501183335E-20</v>
      </c>
      <c r="N1412" s="55">
        <f t="shared" si="338"/>
        <v>928.65545272948361</v>
      </c>
    </row>
    <row r="1413" spans="1:14">
      <c r="A1413" s="2">
        <v>1402</v>
      </c>
      <c r="B1413" s="2">
        <f t="shared" si="326"/>
        <v>1.4009999999999815E-3</v>
      </c>
      <c r="C1413" s="54">
        <f t="shared" si="327"/>
        <v>1.923027405538906E-5</v>
      </c>
      <c r="D1413" s="54">
        <f t="shared" si="328"/>
        <v>9.2885663593704341E-4</v>
      </c>
      <c r="E1413" s="54">
        <f t="shared" si="329"/>
        <v>9.9999933231496274E-5</v>
      </c>
      <c r="F1413" s="54">
        <f t="shared" si="330"/>
        <v>5.2475493964316395E-4</v>
      </c>
      <c r="G1413" s="2">
        <f t="shared" si="331"/>
        <v>4.7643366197017958E-5</v>
      </c>
      <c r="H1413" s="54">
        <f t="shared" si="332"/>
        <v>-2.1195194779411682E-2</v>
      </c>
      <c r="I1413" s="62">
        <f t="shared" si="333"/>
        <v>0.66299548728097824</v>
      </c>
      <c r="J1413" s="54">
        <f t="shared" si="334"/>
        <v>2.1195194779411682E-2</v>
      </c>
      <c r="K1413" s="2">
        <f t="shared" si="335"/>
        <v>5.2475493964316396E-2</v>
      </c>
      <c r="L1413" s="54">
        <f t="shared" si="336"/>
        <v>-1.7862167667236088E-8</v>
      </c>
      <c r="M1413" s="54">
        <f t="shared" si="337"/>
        <v>2.8377946930827038E-20</v>
      </c>
      <c r="N1413" s="55">
        <f t="shared" si="338"/>
        <v>929.31844823462677</v>
      </c>
    </row>
    <row r="1414" spans="1:14">
      <c r="A1414" s="2">
        <v>1403</v>
      </c>
      <c r="B1414" s="2">
        <f t="shared" si="326"/>
        <v>1.4019999999999814E-3</v>
      </c>
      <c r="C1414" s="54">
        <f t="shared" si="327"/>
        <v>1.9209078860609647E-5</v>
      </c>
      <c r="D1414" s="54">
        <f t="shared" si="328"/>
        <v>9.2951963142432435E-4</v>
      </c>
      <c r="E1414" s="54">
        <f t="shared" si="329"/>
        <v>9.9999933213634111E-5</v>
      </c>
      <c r="F1414" s="54">
        <f t="shared" si="330"/>
        <v>5.2477613483794335E-4</v>
      </c>
      <c r="G1414" s="2">
        <f t="shared" si="331"/>
        <v>4.7695841690982276E-5</v>
      </c>
      <c r="H1414" s="54">
        <f t="shared" si="332"/>
        <v>-2.1119318573763583E-2</v>
      </c>
      <c r="I1414" s="62">
        <f t="shared" si="333"/>
        <v>0.66299548728793001</v>
      </c>
      <c r="J1414" s="54">
        <f t="shared" si="334"/>
        <v>2.1119318573763583E-2</v>
      </c>
      <c r="K1414" s="2">
        <f t="shared" si="335"/>
        <v>5.2477613483794337E-2</v>
      </c>
      <c r="L1414" s="54">
        <f t="shared" si="336"/>
        <v>-1.785521590251466E-8</v>
      </c>
      <c r="M1414" s="54">
        <f t="shared" si="337"/>
        <v>2.8398192360470735E-20</v>
      </c>
      <c r="N1414" s="55">
        <f t="shared" si="338"/>
        <v>929.98144373976982</v>
      </c>
    </row>
    <row r="1415" spans="1:14">
      <c r="A1415" s="2">
        <v>1404</v>
      </c>
      <c r="B1415" s="2">
        <f t="shared" si="326"/>
        <v>1.4029999999999813E-3</v>
      </c>
      <c r="C1415" s="54">
        <f t="shared" si="327"/>
        <v>1.9187959542035883E-5</v>
      </c>
      <c r="D1415" s="54">
        <f t="shared" si="328"/>
        <v>9.3018262691161224E-4</v>
      </c>
      <c r="E1415" s="54">
        <f t="shared" si="329"/>
        <v>9.9999933195778901E-5</v>
      </c>
      <c r="F1415" s="54">
        <f t="shared" si="330"/>
        <v>5.2479725415651715E-4</v>
      </c>
      <c r="G1415" s="2">
        <f t="shared" si="331"/>
        <v>4.7748319304466071E-5</v>
      </c>
      <c r="H1415" s="54">
        <f t="shared" si="332"/>
        <v>-2.1043889871891597E-2</v>
      </c>
      <c r="I1415" s="62">
        <f t="shared" si="333"/>
        <v>0.66299548729483926</v>
      </c>
      <c r="J1415" s="54">
        <f t="shared" si="334"/>
        <v>2.1043889871891597E-2</v>
      </c>
      <c r="K1415" s="2">
        <f t="shared" si="335"/>
        <v>5.2479725415651712E-2</v>
      </c>
      <c r="L1415" s="54">
        <f t="shared" si="336"/>
        <v>-1.7848306611884673E-8</v>
      </c>
      <c r="M1415" s="54">
        <f t="shared" si="337"/>
        <v>2.8418437790114432E-20</v>
      </c>
      <c r="N1415" s="55">
        <f t="shared" si="338"/>
        <v>930.64443924491286</v>
      </c>
    </row>
    <row r="1416" spans="1:14">
      <c r="A1416" s="2">
        <v>1405</v>
      </c>
      <c r="B1416" s="2">
        <f t="shared" si="326"/>
        <v>1.4039999999999812E-3</v>
      </c>
      <c r="C1416" s="54">
        <f t="shared" si="327"/>
        <v>1.9166915652163991E-5</v>
      </c>
      <c r="D1416" s="54">
        <f t="shared" si="328"/>
        <v>9.3084562239890707E-4</v>
      </c>
      <c r="E1416" s="54">
        <f t="shared" si="329"/>
        <v>9.9999933177930588E-5</v>
      </c>
      <c r="F1416" s="54">
        <f t="shared" si="330"/>
        <v>5.2481829804638903E-4</v>
      </c>
      <c r="G1416" s="2">
        <f t="shared" si="331"/>
        <v>4.7800799029881725E-5</v>
      </c>
      <c r="H1416" s="54">
        <f t="shared" si="332"/>
        <v>-2.0968905883142722E-2</v>
      </c>
      <c r="I1416" s="62">
        <f t="shared" si="333"/>
        <v>0.66299548730170632</v>
      </c>
      <c r="J1416" s="54">
        <f t="shared" si="334"/>
        <v>2.0968905883142722E-2</v>
      </c>
      <c r="K1416" s="2">
        <f t="shared" si="335"/>
        <v>5.2481829804638905E-2</v>
      </c>
      <c r="L1416" s="54">
        <f t="shared" si="336"/>
        <v>-1.7841439529705942E-8</v>
      </c>
      <c r="M1416" s="54">
        <f t="shared" si="337"/>
        <v>2.8438683219758135E-20</v>
      </c>
      <c r="N1416" s="55">
        <f t="shared" si="338"/>
        <v>931.30743475005579</v>
      </c>
    </row>
    <row r="1417" spans="1:14">
      <c r="A1417" s="2">
        <v>1406</v>
      </c>
      <c r="B1417" s="2">
        <f t="shared" si="326"/>
        <v>1.4049999999999811E-3</v>
      </c>
      <c r="C1417" s="54">
        <f t="shared" si="327"/>
        <v>1.9145946746280846E-5</v>
      </c>
      <c r="D1417" s="54">
        <f t="shared" si="328"/>
        <v>9.3150861788620872E-4</v>
      </c>
      <c r="E1417" s="54">
        <f t="shared" si="329"/>
        <v>9.9999933160089147E-5</v>
      </c>
      <c r="F1417" s="54">
        <f t="shared" si="330"/>
        <v>5.2483926695227217E-4</v>
      </c>
      <c r="G1417" s="2">
        <f t="shared" si="331"/>
        <v>4.7853280859686363E-5</v>
      </c>
      <c r="H1417" s="54">
        <f t="shared" si="332"/>
        <v>-2.0894363831828626E-2</v>
      </c>
      <c r="I1417" s="62">
        <f t="shared" si="333"/>
        <v>0.66299548730853153</v>
      </c>
      <c r="J1417" s="54">
        <f t="shared" si="334"/>
        <v>2.0894363831828626E-2</v>
      </c>
      <c r="K1417" s="2">
        <f t="shared" si="335"/>
        <v>5.2483926695227216E-2</v>
      </c>
      <c r="L1417" s="54">
        <f t="shared" si="336"/>
        <v>-1.7834614391751027E-8</v>
      </c>
      <c r="M1417" s="54">
        <f t="shared" si="337"/>
        <v>2.8458928649401838E-20</v>
      </c>
      <c r="N1417" s="55">
        <f t="shared" si="338"/>
        <v>931.97043025519906</v>
      </c>
    </row>
    <row r="1418" spans="1:14">
      <c r="A1418" s="2">
        <v>1407</v>
      </c>
      <c r="B1418" s="2">
        <f t="shared" si="326"/>
        <v>1.405999999999981E-3</v>
      </c>
      <c r="C1418" s="54">
        <f t="shared" si="327"/>
        <v>1.9125052382449019E-5</v>
      </c>
      <c r="D1418" s="54">
        <f t="shared" si="328"/>
        <v>9.3217161337351721E-4</v>
      </c>
      <c r="E1418" s="54">
        <f t="shared" si="329"/>
        <v>9.9999933142254536E-5</v>
      </c>
      <c r="F1418" s="54">
        <f t="shared" si="330"/>
        <v>5.2486016131610396E-4</v>
      </c>
      <c r="G1418" s="2">
        <f t="shared" si="331"/>
        <v>4.7905764786381593E-5</v>
      </c>
      <c r="H1418" s="54">
        <f t="shared" si="332"/>
        <v>-2.0820260957174111E-2</v>
      </c>
      <c r="I1418" s="62">
        <f t="shared" si="333"/>
        <v>0.66299548731531488</v>
      </c>
      <c r="J1418" s="54">
        <f t="shared" si="334"/>
        <v>2.0820260957174111E-2</v>
      </c>
      <c r="K1418" s="2">
        <f t="shared" si="335"/>
        <v>5.24860161316104E-2</v>
      </c>
      <c r="L1418" s="54">
        <f t="shared" si="336"/>
        <v>-1.7827830935200532E-8</v>
      </c>
      <c r="M1418" s="54">
        <f t="shared" si="337"/>
        <v>2.8479174079045541E-20</v>
      </c>
      <c r="N1418" s="55">
        <f t="shared" si="338"/>
        <v>932.63342576034222</v>
      </c>
    </row>
    <row r="1419" spans="1:14">
      <c r="A1419" s="2">
        <v>1408</v>
      </c>
      <c r="B1419" s="2">
        <f t="shared" si="326"/>
        <v>1.406999999999981E-3</v>
      </c>
      <c r="C1419" s="54">
        <f t="shared" si="327"/>
        <v>1.9104232121491847E-5</v>
      </c>
      <c r="D1419" s="54">
        <f t="shared" si="328"/>
        <v>9.3283460886083253E-4</v>
      </c>
      <c r="E1419" s="54">
        <f t="shared" si="329"/>
        <v>9.9999933124426702E-5</v>
      </c>
      <c r="F1419" s="54">
        <f t="shared" si="330"/>
        <v>5.2488098157706109E-4</v>
      </c>
      <c r="G1419" s="2">
        <f t="shared" si="331"/>
        <v>4.7958250802513202E-5</v>
      </c>
      <c r="H1419" s="54">
        <f t="shared" si="332"/>
        <v>-2.0746594513265687E-2</v>
      </c>
      <c r="I1419" s="62">
        <f t="shared" si="333"/>
        <v>0.66299548732205693</v>
      </c>
      <c r="J1419" s="54">
        <f t="shared" si="334"/>
        <v>2.0746594513265687E-2</v>
      </c>
      <c r="K1419" s="2">
        <f t="shared" si="335"/>
        <v>5.2488098157706109E-2</v>
      </c>
      <c r="L1419" s="54">
        <f t="shared" si="336"/>
        <v>-1.7821088898638399E-8</v>
      </c>
      <c r="M1419" s="54">
        <f t="shared" si="337"/>
        <v>2.8499419508689238E-20</v>
      </c>
      <c r="N1419" s="55">
        <f t="shared" si="338"/>
        <v>933.29642126548526</v>
      </c>
    </row>
    <row r="1420" spans="1:14">
      <c r="A1420" s="2">
        <v>1409</v>
      </c>
      <c r="B1420" s="2">
        <f t="shared" si="326"/>
        <v>1.4079999999999809E-3</v>
      </c>
      <c r="C1420" s="54">
        <f t="shared" si="327"/>
        <v>1.908348552697858E-5</v>
      </c>
      <c r="D1420" s="54">
        <f t="shared" si="328"/>
        <v>9.3349760434815457E-4</v>
      </c>
      <c r="E1420" s="54">
        <f t="shared" si="329"/>
        <v>9.9999933106605617E-5</v>
      </c>
      <c r="F1420" s="54">
        <f t="shared" si="330"/>
        <v>5.249017281715744E-4</v>
      </c>
      <c r="G1420" s="2">
        <f t="shared" si="331"/>
        <v>4.801073890067091E-5</v>
      </c>
      <c r="H1420" s="54">
        <f t="shared" si="332"/>
        <v>-2.0673361768999518E-2</v>
      </c>
      <c r="I1420" s="62">
        <f t="shared" si="333"/>
        <v>0.66299548732875779</v>
      </c>
      <c r="J1420" s="54">
        <f t="shared" si="334"/>
        <v>2.0673361768999518E-2</v>
      </c>
      <c r="K1420" s="2">
        <f t="shared" si="335"/>
        <v>5.2490172817157441E-2</v>
      </c>
      <c r="L1420" s="54">
        <f t="shared" si="336"/>
        <v>-1.7814388022047184E-8</v>
      </c>
      <c r="M1420" s="54">
        <f t="shared" si="337"/>
        <v>2.8519664938332941E-20</v>
      </c>
      <c r="N1420" s="55">
        <f t="shared" si="338"/>
        <v>933.95941677062842</v>
      </c>
    </row>
    <row r="1421" spans="1:14">
      <c r="A1421" s="2">
        <v>1410</v>
      </c>
      <c r="B1421" s="2">
        <f t="shared" si="326"/>
        <v>1.4089999999999808E-3</v>
      </c>
      <c r="C1421" s="54">
        <f t="shared" si="327"/>
        <v>1.9062812165209581E-5</v>
      </c>
      <c r="D1421" s="54">
        <f t="shared" si="328"/>
        <v>9.3416059983548333E-4</v>
      </c>
      <c r="E1421" s="54">
        <f t="shared" si="329"/>
        <v>9.9999933088791226E-5</v>
      </c>
      <c r="F1421" s="54">
        <f t="shared" si="330"/>
        <v>5.249224015333434E-4</v>
      </c>
      <c r="G1421" s="2">
        <f t="shared" si="331"/>
        <v>4.8063229073488067E-5</v>
      </c>
      <c r="H1421" s="54">
        <f t="shared" si="332"/>
        <v>-2.0600560008030289E-2</v>
      </c>
      <c r="I1421" s="62">
        <f t="shared" si="333"/>
        <v>0.6629954873354178</v>
      </c>
      <c r="J1421" s="54">
        <f t="shared" si="334"/>
        <v>2.0600560008030289E-2</v>
      </c>
      <c r="K1421" s="2">
        <f t="shared" si="335"/>
        <v>5.2492240153334341E-2</v>
      </c>
      <c r="L1421" s="54">
        <f t="shared" si="336"/>
        <v>-1.7807728046803331E-8</v>
      </c>
      <c r="M1421" s="54">
        <f t="shared" si="337"/>
        <v>2.8539910367976644E-20</v>
      </c>
      <c r="N1421" s="55">
        <f t="shared" si="338"/>
        <v>934.62241227577147</v>
      </c>
    </row>
    <row r="1422" spans="1:14">
      <c r="A1422" s="2">
        <v>1411</v>
      </c>
      <c r="B1422" s="2">
        <f t="shared" si="326"/>
        <v>1.4099999999999807E-3</v>
      </c>
      <c r="C1422" s="54">
        <f t="shared" si="327"/>
        <v>1.904221160520155E-5</v>
      </c>
      <c r="D1422" s="54">
        <f t="shared" si="328"/>
        <v>9.348235953228187E-4</v>
      </c>
      <c r="E1422" s="54">
        <f t="shared" si="329"/>
        <v>9.9999933070983504E-5</v>
      </c>
      <c r="F1422" s="54">
        <f t="shared" si="330"/>
        <v>5.2494300209335147E-4</v>
      </c>
      <c r="G1422" s="2">
        <f t="shared" si="331"/>
        <v>4.8115721313641401E-5</v>
      </c>
      <c r="H1422" s="54">
        <f t="shared" si="332"/>
        <v>-2.0528186528718705E-2</v>
      </c>
      <c r="I1422" s="62">
        <f t="shared" si="333"/>
        <v>0.66299548734203717</v>
      </c>
      <c r="J1422" s="54">
        <f t="shared" si="334"/>
        <v>2.0528186528718705E-2</v>
      </c>
      <c r="K1422" s="2">
        <f t="shared" si="335"/>
        <v>5.2494300209335147E-2</v>
      </c>
      <c r="L1422" s="54">
        <f t="shared" si="336"/>
        <v>-1.7801108715672414E-8</v>
      </c>
      <c r="M1422" s="54">
        <f t="shared" si="337"/>
        <v>2.8560155797620342E-20</v>
      </c>
      <c r="N1422" s="55">
        <f t="shared" si="338"/>
        <v>935.28540778091451</v>
      </c>
    </row>
    <row r="1423" spans="1:14">
      <c r="A1423" s="2">
        <v>1412</v>
      </c>
      <c r="B1423" s="2">
        <f t="shared" si="326"/>
        <v>1.4109999999999806E-3</v>
      </c>
      <c r="C1423" s="54">
        <f t="shared" si="327"/>
        <v>1.9021683418672832E-5</v>
      </c>
      <c r="D1423" s="54">
        <f t="shared" si="328"/>
        <v>9.3548659081016069E-4</v>
      </c>
      <c r="E1423" s="54">
        <f t="shared" si="329"/>
        <v>9.9999933053182395E-5</v>
      </c>
      <c r="F1423" s="54">
        <f t="shared" si="330"/>
        <v>5.2496353027988015E-4</v>
      </c>
      <c r="G1423" s="2">
        <f t="shared" si="331"/>
        <v>4.8168215613850738E-5</v>
      </c>
      <c r="H1423" s="54">
        <f t="shared" si="332"/>
        <v>-2.0456238644080076E-2</v>
      </c>
      <c r="I1423" s="62">
        <f t="shared" si="333"/>
        <v>0.66299548734861613</v>
      </c>
      <c r="J1423" s="54">
        <f t="shared" si="334"/>
        <v>2.0456238644080076E-2</v>
      </c>
      <c r="K1423" s="2">
        <f t="shared" si="335"/>
        <v>5.2496353027988017E-2</v>
      </c>
      <c r="L1423" s="54">
        <f t="shared" si="336"/>
        <v>-1.779452977280441E-8</v>
      </c>
      <c r="M1423" s="54">
        <f t="shared" si="337"/>
        <v>2.8580401227264045E-20</v>
      </c>
      <c r="N1423" s="55">
        <f t="shared" si="338"/>
        <v>935.94840328605767</v>
      </c>
    </row>
    <row r="1424" spans="1:14">
      <c r="A1424" s="2">
        <v>1413</v>
      </c>
      <c r="B1424" s="2">
        <f t="shared" si="326"/>
        <v>1.4119999999999805E-3</v>
      </c>
      <c r="C1424" s="54">
        <f t="shared" si="327"/>
        <v>1.9001227180028753E-5</v>
      </c>
      <c r="D1424" s="54">
        <f t="shared" si="328"/>
        <v>9.3614958629750929E-4</v>
      </c>
      <c r="E1424" s="54">
        <f t="shared" si="329"/>
        <v>9.9999933035387859E-5</v>
      </c>
      <c r="F1424" s="54">
        <f t="shared" si="330"/>
        <v>5.2498398651852423E-4</v>
      </c>
      <c r="G1424" s="2">
        <f t="shared" si="331"/>
        <v>4.8220711966878725E-5</v>
      </c>
      <c r="H1424" s="54">
        <f t="shared" si="332"/>
        <v>-2.0384713681731795E-2</v>
      </c>
      <c r="I1424" s="62">
        <f t="shared" si="333"/>
        <v>0.6629954873551549</v>
      </c>
      <c r="J1424" s="54">
        <f t="shared" si="334"/>
        <v>2.0384713681731795E-2</v>
      </c>
      <c r="K1424" s="2">
        <f t="shared" si="335"/>
        <v>5.2498398651852421E-2</v>
      </c>
      <c r="L1424" s="54">
        <f t="shared" si="336"/>
        <v>-1.7787990963728905E-8</v>
      </c>
      <c r="M1424" s="54">
        <f t="shared" si="337"/>
        <v>2.8600646656907748E-20</v>
      </c>
      <c r="N1424" s="55">
        <f t="shared" si="338"/>
        <v>936.61139879120083</v>
      </c>
    </row>
    <row r="1425" spans="1:14">
      <c r="A1425" s="2">
        <v>1414</v>
      </c>
      <c r="B1425" s="2">
        <f t="shared" si="326"/>
        <v>1.4129999999999805E-3</v>
      </c>
      <c r="C1425" s="54">
        <f t="shared" si="327"/>
        <v>1.8980842466347021E-5</v>
      </c>
      <c r="D1425" s="54">
        <f t="shared" si="328"/>
        <v>9.368125817848644E-4</v>
      </c>
      <c r="E1425" s="54">
        <f t="shared" si="329"/>
        <v>9.9999933017599869E-5</v>
      </c>
      <c r="F1425" s="54">
        <f t="shared" si="330"/>
        <v>5.2500437123220592E-4</v>
      </c>
      <c r="G1425" s="2">
        <f t="shared" si="331"/>
        <v>4.8273210365530575E-5</v>
      </c>
      <c r="H1425" s="54">
        <f t="shared" si="332"/>
        <v>-2.0313608983841693E-2</v>
      </c>
      <c r="I1425" s="62">
        <f t="shared" si="333"/>
        <v>0.66299548736165381</v>
      </c>
      <c r="J1425" s="54">
        <f t="shared" si="334"/>
        <v>2.0313608983841693E-2</v>
      </c>
      <c r="K1425" s="2">
        <f t="shared" si="335"/>
        <v>5.250043712322059E-2</v>
      </c>
      <c r="L1425" s="54">
        <f t="shared" si="336"/>
        <v>-1.7781492035350345E-8</v>
      </c>
      <c r="M1425" s="54">
        <f t="shared" si="337"/>
        <v>2.8620892086551445E-20</v>
      </c>
      <c r="N1425" s="55">
        <f t="shared" si="338"/>
        <v>937.27439429634364</v>
      </c>
    </row>
    <row r="1426" spans="1:14">
      <c r="A1426" s="2">
        <v>1415</v>
      </c>
      <c r="B1426" s="2">
        <f t="shared" si="326"/>
        <v>1.4139999999999804E-3</v>
      </c>
      <c r="C1426" s="54">
        <f t="shared" si="327"/>
        <v>1.8960528857363181E-5</v>
      </c>
      <c r="D1426" s="54">
        <f t="shared" si="328"/>
        <v>9.3747557727222601E-4</v>
      </c>
      <c r="E1426" s="54">
        <f t="shared" si="329"/>
        <v>9.999993299981837E-5</v>
      </c>
      <c r="F1426" s="54">
        <f t="shared" si="330"/>
        <v>5.2502468484118975E-4</v>
      </c>
      <c r="G1426" s="2">
        <f t="shared" si="331"/>
        <v>4.8325710802653792E-5</v>
      </c>
      <c r="H1426" s="54">
        <f t="shared" si="332"/>
        <v>-2.0242921907075537E-2</v>
      </c>
      <c r="I1426" s="62">
        <f t="shared" si="333"/>
        <v>0.66299548736811309</v>
      </c>
      <c r="J1426" s="54">
        <f t="shared" si="334"/>
        <v>2.0242921907075537E-2</v>
      </c>
      <c r="K1426" s="2">
        <f t="shared" si="335"/>
        <v>5.2502468484118978E-2</v>
      </c>
      <c r="L1426" s="54">
        <f t="shared" si="336"/>
        <v>-1.7775032735943248E-8</v>
      </c>
      <c r="M1426" s="54">
        <f t="shared" si="337"/>
        <v>2.8641137516195148E-20</v>
      </c>
      <c r="N1426" s="55">
        <f t="shared" si="338"/>
        <v>937.93738980148692</v>
      </c>
    </row>
    <row r="1427" spans="1:14">
      <c r="A1427" s="2">
        <v>1416</v>
      </c>
      <c r="B1427" s="2">
        <f t="shared" si="326"/>
        <v>1.4149999999999803E-3</v>
      </c>
      <c r="C1427" s="54">
        <f t="shared" si="327"/>
        <v>1.8940285935456104E-5</v>
      </c>
      <c r="D1427" s="54">
        <f t="shared" si="328"/>
        <v>9.3813857275959413E-4</v>
      </c>
      <c r="E1427" s="54">
        <f t="shared" si="329"/>
        <v>9.9999932982043337E-5</v>
      </c>
      <c r="F1427" s="54">
        <f t="shared" si="330"/>
        <v>5.2504492776309683E-4</v>
      </c>
      <c r="G1427" s="2">
        <f t="shared" si="331"/>
        <v>4.8378213271137909E-5</v>
      </c>
      <c r="H1427" s="54">
        <f t="shared" si="332"/>
        <v>-2.0172649822544977E-2</v>
      </c>
      <c r="I1427" s="62">
        <f t="shared" si="333"/>
        <v>0.66299548737453307</v>
      </c>
      <c r="J1427" s="54">
        <f t="shared" si="334"/>
        <v>2.0172649822544977E-2</v>
      </c>
      <c r="K1427" s="2">
        <f t="shared" si="335"/>
        <v>5.2504492776309683E-2</v>
      </c>
      <c r="L1427" s="54">
        <f t="shared" si="336"/>
        <v>-1.7768612815147402E-8</v>
      </c>
      <c r="M1427" s="54">
        <f t="shared" si="337"/>
        <v>2.8661382945838845E-20</v>
      </c>
      <c r="N1427" s="55">
        <f t="shared" si="338"/>
        <v>938.60038530662996</v>
      </c>
    </row>
    <row r="1428" spans="1:14">
      <c r="A1428" s="2">
        <v>1417</v>
      </c>
      <c r="B1428" s="2">
        <f t="shared" si="326"/>
        <v>1.4159999999999802E-3</v>
      </c>
      <c r="C1428" s="54">
        <f t="shared" si="327"/>
        <v>1.8920113285633558E-5</v>
      </c>
      <c r="D1428" s="54">
        <f t="shared" si="328"/>
        <v>9.3880156824696864E-4</v>
      </c>
      <c r="E1428" s="54">
        <f t="shared" si="329"/>
        <v>9.9999932964274727E-5</v>
      </c>
      <c r="F1428" s="54">
        <f t="shared" si="330"/>
        <v>5.2506510041291942E-4</v>
      </c>
      <c r="G1428" s="2">
        <f t="shared" si="331"/>
        <v>4.8430717763914218E-5</v>
      </c>
      <c r="H1428" s="54">
        <f t="shared" si="332"/>
        <v>-2.0102790115755102E-2</v>
      </c>
      <c r="I1428" s="62">
        <f t="shared" si="333"/>
        <v>0.66299548738091385</v>
      </c>
      <c r="J1428" s="54">
        <f t="shared" si="334"/>
        <v>2.0102790115755102E-2</v>
      </c>
      <c r="K1428" s="2">
        <f t="shared" si="335"/>
        <v>5.2506510041291941E-2</v>
      </c>
      <c r="L1428" s="54">
        <f t="shared" si="336"/>
        <v>-1.776223202396309E-8</v>
      </c>
      <c r="M1428" s="54">
        <f t="shared" si="337"/>
        <v>2.8681628375482548E-20</v>
      </c>
      <c r="N1428" s="55">
        <f t="shared" si="338"/>
        <v>939.26338081177312</v>
      </c>
    </row>
    <row r="1429" spans="1:14">
      <c r="A1429" s="2">
        <v>1418</v>
      </c>
      <c r="B1429" s="2">
        <f t="shared" si="326"/>
        <v>1.4169999999999801E-3</v>
      </c>
      <c r="C1429" s="54">
        <f t="shared" si="327"/>
        <v>1.8900010495517804E-5</v>
      </c>
      <c r="D1429" s="54">
        <f t="shared" si="328"/>
        <v>9.3946456373434956E-4</v>
      </c>
      <c r="E1429" s="54">
        <f t="shared" si="329"/>
        <v>9.99999329465125E-5</v>
      </c>
      <c r="F1429" s="54">
        <f t="shared" si="330"/>
        <v>5.2508520320303513E-4</v>
      </c>
      <c r="G1429" s="2">
        <f t="shared" si="331"/>
        <v>4.848322427395551E-5</v>
      </c>
      <c r="H1429" s="54">
        <f t="shared" si="332"/>
        <v>-2.0033340186552069E-2</v>
      </c>
      <c r="I1429" s="62">
        <f t="shared" si="333"/>
        <v>0.66299548738725578</v>
      </c>
      <c r="J1429" s="54">
        <f t="shared" si="334"/>
        <v>2.0033340186552069E-2</v>
      </c>
      <c r="K1429" s="2">
        <f t="shared" si="335"/>
        <v>5.2508520320303516E-2</v>
      </c>
      <c r="L1429" s="54">
        <f t="shared" si="336"/>
        <v>-1.7755890114746261E-8</v>
      </c>
      <c r="M1429" s="54">
        <f t="shared" si="337"/>
        <v>2.8701873805126251E-20</v>
      </c>
      <c r="N1429" s="55">
        <f t="shared" si="338"/>
        <v>939.92637631691628</v>
      </c>
    </row>
    <row r="1430" spans="1:14">
      <c r="A1430" s="2">
        <v>1419</v>
      </c>
      <c r="B1430" s="2">
        <f t="shared" si="326"/>
        <v>1.41799999999998E-3</v>
      </c>
      <c r="C1430" s="54">
        <f t="shared" si="327"/>
        <v>1.8879977155331252E-5</v>
      </c>
      <c r="D1430" s="54">
        <f t="shared" si="328"/>
        <v>9.4012755922173686E-4</v>
      </c>
      <c r="E1430" s="54">
        <f t="shared" si="329"/>
        <v>9.9999932928756616E-5</v>
      </c>
      <c r="F1430" s="54">
        <f t="shared" si="330"/>
        <v>5.2510523654322164E-4</v>
      </c>
      <c r="G1430" s="2">
        <f t="shared" si="331"/>
        <v>4.8535732794275816E-5</v>
      </c>
      <c r="H1430" s="54">
        <f t="shared" si="332"/>
        <v>-1.9964297449070724E-2</v>
      </c>
      <c r="I1430" s="62">
        <f t="shared" si="333"/>
        <v>0.66299548739355907</v>
      </c>
      <c r="J1430" s="54">
        <f t="shared" si="334"/>
        <v>1.9964297449070724E-2</v>
      </c>
      <c r="K1430" s="2">
        <f t="shared" si="335"/>
        <v>5.2510523654322162E-2</v>
      </c>
      <c r="L1430" s="54">
        <f t="shared" si="336"/>
        <v>-1.774958684120372E-8</v>
      </c>
      <c r="M1430" s="54">
        <f t="shared" si="337"/>
        <v>2.8722119234769948E-20</v>
      </c>
      <c r="N1430" s="55">
        <f t="shared" si="338"/>
        <v>940.58937182205909</v>
      </c>
    </row>
    <row r="1431" spans="1:14">
      <c r="A1431" s="2">
        <v>1420</v>
      </c>
      <c r="B1431" s="2">
        <f t="shared" si="326"/>
        <v>1.41899999999998E-3</v>
      </c>
      <c r="C1431" s="54">
        <f t="shared" si="327"/>
        <v>1.8860012857882181E-5</v>
      </c>
      <c r="D1431" s="54">
        <f t="shared" si="328"/>
        <v>9.4079055470913046E-4</v>
      </c>
      <c r="E1431" s="54">
        <f t="shared" si="329"/>
        <v>9.9999932911007034E-5</v>
      </c>
      <c r="F1431" s="54">
        <f t="shared" si="330"/>
        <v>5.2512520084067068E-4</v>
      </c>
      <c r="G1431" s="2">
        <f t="shared" si="331"/>
        <v>4.8588243317930138E-5</v>
      </c>
      <c r="H1431" s="54">
        <f t="shared" si="332"/>
        <v>-1.9895659331681886E-2</v>
      </c>
      <c r="I1431" s="62">
        <f t="shared" si="333"/>
        <v>0.66299548739982395</v>
      </c>
      <c r="J1431" s="54">
        <f t="shared" si="334"/>
        <v>1.9895659331681886E-2</v>
      </c>
      <c r="K1431" s="2">
        <f t="shared" si="335"/>
        <v>5.2512520084067066E-2</v>
      </c>
      <c r="L1431" s="54">
        <f t="shared" si="336"/>
        <v>-1.7743321958388311E-8</v>
      </c>
      <c r="M1431" s="54">
        <f t="shared" si="337"/>
        <v>2.8742364664413651E-20</v>
      </c>
      <c r="N1431" s="55">
        <f t="shared" si="338"/>
        <v>941.25236732720236</v>
      </c>
    </row>
    <row r="1432" spans="1:14">
      <c r="A1432" s="2">
        <v>1421</v>
      </c>
      <c r="B1432" s="2">
        <f t="shared" si="326"/>
        <v>1.4199999999999799E-3</v>
      </c>
      <c r="C1432" s="54">
        <f t="shared" si="327"/>
        <v>1.8840117198550499E-5</v>
      </c>
      <c r="D1432" s="54">
        <f t="shared" si="328"/>
        <v>9.4145355019653024E-4</v>
      </c>
      <c r="E1432" s="54">
        <f t="shared" si="329"/>
        <v>9.9999932893263713E-5</v>
      </c>
      <c r="F1432" s="54">
        <f t="shared" si="330"/>
        <v>5.2514509650000241E-4</v>
      </c>
      <c r="G1432" s="2">
        <f t="shared" si="331"/>
        <v>4.8640755838014208E-5</v>
      </c>
      <c r="H1432" s="54">
        <f t="shared" si="332"/>
        <v>-1.9827423276940016E-2</v>
      </c>
      <c r="I1432" s="62">
        <f t="shared" si="333"/>
        <v>0.66299548740605063</v>
      </c>
      <c r="J1432" s="54">
        <f t="shared" si="334"/>
        <v>1.9827423276940016E-2</v>
      </c>
      <c r="K1432" s="2">
        <f t="shared" si="335"/>
        <v>5.2514509650000242E-2</v>
      </c>
      <c r="L1432" s="54">
        <f t="shared" si="336"/>
        <v>-1.7737095222694073E-8</v>
      </c>
      <c r="M1432" s="54">
        <f t="shared" si="337"/>
        <v>2.8762610094057355E-20</v>
      </c>
      <c r="N1432" s="55">
        <f t="shared" si="338"/>
        <v>941.91536283234552</v>
      </c>
    </row>
    <row r="1433" spans="1:14">
      <c r="A1433" s="2">
        <v>1422</v>
      </c>
      <c r="B1433" s="2">
        <f t="shared" si="326"/>
        <v>1.4209999999999798E-3</v>
      </c>
      <c r="C1433" s="54">
        <f t="shared" si="327"/>
        <v>1.8820289775273559E-5</v>
      </c>
      <c r="D1433" s="54">
        <f t="shared" si="328"/>
        <v>9.421165456839363E-4</v>
      </c>
      <c r="E1433" s="54">
        <f t="shared" si="329"/>
        <v>9.9999932875526613E-5</v>
      </c>
      <c r="F1433" s="54">
        <f t="shared" si="330"/>
        <v>5.251649239232793E-4</v>
      </c>
      <c r="G1433" s="2">
        <f t="shared" si="331"/>
        <v>4.8693270347664207E-5</v>
      </c>
      <c r="H1433" s="54">
        <f t="shared" si="332"/>
        <v>-1.9759586741530513E-2</v>
      </c>
      <c r="I1433" s="62">
        <f t="shared" si="333"/>
        <v>0.66299548741223946</v>
      </c>
      <c r="J1433" s="54">
        <f t="shared" si="334"/>
        <v>1.9759586741530513E-2</v>
      </c>
      <c r="K1433" s="2">
        <f t="shared" si="335"/>
        <v>5.2516492392327932E-2</v>
      </c>
      <c r="L1433" s="54">
        <f t="shared" si="336"/>
        <v>-1.7730906391851432E-8</v>
      </c>
      <c r="M1433" s="54">
        <f t="shared" si="337"/>
        <v>2.8782855523701052E-20</v>
      </c>
      <c r="N1433" s="55">
        <f t="shared" si="338"/>
        <v>942.57835833748857</v>
      </c>
    </row>
    <row r="1434" spans="1:14">
      <c r="A1434" s="2">
        <v>1423</v>
      </c>
      <c r="B1434" s="2">
        <f t="shared" si="326"/>
        <v>1.4219999999999797E-3</v>
      </c>
      <c r="C1434" s="54">
        <f t="shared" si="327"/>
        <v>1.880053018853203E-5</v>
      </c>
      <c r="D1434" s="54">
        <f t="shared" si="328"/>
        <v>9.4277954117134855E-4</v>
      </c>
      <c r="E1434" s="54">
        <f t="shared" si="329"/>
        <v>9.9999932857795706E-5</v>
      </c>
      <c r="F1434" s="54">
        <f t="shared" si="330"/>
        <v>5.2518468351002087E-4</v>
      </c>
      <c r="G1434" s="2">
        <f t="shared" si="331"/>
        <v>4.8745786840056538E-5</v>
      </c>
      <c r="H1434" s="54">
        <f t="shared" si="332"/>
        <v>-1.9692147196216883E-2</v>
      </c>
      <c r="I1434" s="62">
        <f t="shared" si="333"/>
        <v>0.66299548741839065</v>
      </c>
      <c r="J1434" s="54">
        <f t="shared" si="334"/>
        <v>1.9692147196216883E-2</v>
      </c>
      <c r="K1434" s="2">
        <f t="shared" si="335"/>
        <v>5.2518468351002087E-2</v>
      </c>
      <c r="L1434" s="54">
        <f t="shared" si="336"/>
        <v>-1.7724755224922313E-8</v>
      </c>
      <c r="M1434" s="54">
        <f t="shared" si="337"/>
        <v>2.8803100953344755E-20</v>
      </c>
      <c r="N1434" s="55">
        <f t="shared" si="338"/>
        <v>943.2413538426315</v>
      </c>
    </row>
    <row r="1435" spans="1:14">
      <c r="A1435" s="2">
        <v>1424</v>
      </c>
      <c r="B1435" s="2">
        <f t="shared" si="326"/>
        <v>1.4229999999999796E-3</v>
      </c>
      <c r="C1435" s="54">
        <f t="shared" si="327"/>
        <v>1.8780838041335813E-5</v>
      </c>
      <c r="D1435" s="54">
        <f t="shared" si="328"/>
        <v>9.4344253665876697E-4</v>
      </c>
      <c r="E1435" s="54">
        <f t="shared" si="329"/>
        <v>9.9999932840070952E-5</v>
      </c>
      <c r="F1435" s="54">
        <f t="shared" si="330"/>
        <v>5.2520437565721707E-4</v>
      </c>
      <c r="G1435" s="2">
        <f t="shared" si="331"/>
        <v>4.8798305308407539E-5</v>
      </c>
      <c r="H1435" s="54">
        <f t="shared" si="332"/>
        <v>-1.9625102125788149E-2</v>
      </c>
      <c r="I1435" s="62">
        <f t="shared" si="333"/>
        <v>0.66299548742450443</v>
      </c>
      <c r="J1435" s="54">
        <f t="shared" si="334"/>
        <v>1.9625102125788149E-2</v>
      </c>
      <c r="K1435" s="2">
        <f t="shared" si="335"/>
        <v>5.2520437565721709E-2</v>
      </c>
      <c r="L1435" s="54">
        <f t="shared" si="336"/>
        <v>-1.7718641482295329E-8</v>
      </c>
      <c r="M1435" s="54">
        <f t="shared" si="337"/>
        <v>2.8823346382988458E-20</v>
      </c>
      <c r="N1435" s="55">
        <f t="shared" si="338"/>
        <v>943.90434934777477</v>
      </c>
    </row>
    <row r="1436" spans="1:14">
      <c r="A1436" s="2">
        <v>1425</v>
      </c>
      <c r="B1436" s="2">
        <f t="shared" si="326"/>
        <v>1.4239999999999795E-3</v>
      </c>
      <c r="C1436" s="54">
        <f t="shared" si="327"/>
        <v>1.8761212939210026E-5</v>
      </c>
      <c r="D1436" s="54">
        <f t="shared" si="328"/>
        <v>9.4410553214619147E-4</v>
      </c>
      <c r="E1436" s="54">
        <f t="shared" si="329"/>
        <v>9.999993282235231E-5</v>
      </c>
      <c r="F1436" s="54">
        <f t="shared" si="330"/>
        <v>5.2522400075934281E-4</v>
      </c>
      <c r="G1436" s="2">
        <f t="shared" si="331"/>
        <v>4.8850825745973262E-5</v>
      </c>
      <c r="H1436" s="54">
        <f t="shared" si="332"/>
        <v>-1.9558449029006081E-2</v>
      </c>
      <c r="I1436" s="62">
        <f t="shared" si="333"/>
        <v>0.6629954874305809</v>
      </c>
      <c r="J1436" s="54">
        <f t="shared" si="334"/>
        <v>1.9558449029006081E-2</v>
      </c>
      <c r="K1436" s="2">
        <f t="shared" si="335"/>
        <v>5.2522400075934284E-2</v>
      </c>
      <c r="L1436" s="54">
        <f t="shared" si="336"/>
        <v>-1.7712564925680894E-8</v>
      </c>
      <c r="M1436" s="54">
        <f t="shared" si="337"/>
        <v>2.8843591812632155E-20</v>
      </c>
      <c r="N1436" s="55">
        <f t="shared" si="338"/>
        <v>944.56734485291781</v>
      </c>
    </row>
    <row r="1437" spans="1:14">
      <c r="A1437" s="2">
        <v>1426</v>
      </c>
      <c r="B1437" s="2">
        <f t="shared" si="326"/>
        <v>1.4249999999999795E-3</v>
      </c>
      <c r="C1437" s="54">
        <f t="shared" si="327"/>
        <v>1.8741654490181021E-5</v>
      </c>
      <c r="D1437" s="54">
        <f t="shared" si="328"/>
        <v>9.4476852763362203E-4</v>
      </c>
      <c r="E1437" s="54">
        <f t="shared" si="329"/>
        <v>9.999993280463974E-5</v>
      </c>
      <c r="F1437" s="54">
        <f t="shared" si="330"/>
        <v>5.2524355920837177E-4</v>
      </c>
      <c r="G1437" s="2">
        <f t="shared" si="331"/>
        <v>4.8903348146049196E-5</v>
      </c>
      <c r="H1437" s="54">
        <f t="shared" si="332"/>
        <v>-1.9492185418552299E-2</v>
      </c>
      <c r="I1437" s="62">
        <f t="shared" si="333"/>
        <v>0.66299548743662051</v>
      </c>
      <c r="J1437" s="54">
        <f t="shared" si="334"/>
        <v>1.9492185418552299E-2</v>
      </c>
      <c r="K1437" s="2">
        <f t="shared" si="335"/>
        <v>5.2524355920837179E-2</v>
      </c>
      <c r="L1437" s="54">
        <f t="shared" si="336"/>
        <v>-1.7706525318106385E-8</v>
      </c>
      <c r="M1437" s="54">
        <f t="shared" si="337"/>
        <v>2.8863837242275858E-20</v>
      </c>
      <c r="N1437" s="55">
        <f t="shared" si="338"/>
        <v>945.23034035806097</v>
      </c>
    </row>
    <row r="1438" spans="1:14">
      <c r="A1438" s="2">
        <v>1427</v>
      </c>
      <c r="B1438" s="2">
        <f t="shared" si="326"/>
        <v>1.4259999999999794E-3</v>
      </c>
      <c r="C1438" s="54">
        <f t="shared" si="327"/>
        <v>1.8722162304762469E-5</v>
      </c>
      <c r="D1438" s="54">
        <f t="shared" si="328"/>
        <v>9.4543152312105867E-4</v>
      </c>
      <c r="E1438" s="54">
        <f t="shared" si="329"/>
        <v>9.9999932786933214E-5</v>
      </c>
      <c r="F1438" s="54">
        <f t="shared" si="330"/>
        <v>5.2526305139379036E-4</v>
      </c>
      <c r="G1438" s="2">
        <f t="shared" si="331"/>
        <v>4.8955872501970034E-5</v>
      </c>
      <c r="H1438" s="54">
        <f t="shared" si="332"/>
        <v>-1.9426308820975409E-2</v>
      </c>
      <c r="I1438" s="62">
        <f t="shared" si="333"/>
        <v>0.66299548744262349</v>
      </c>
      <c r="J1438" s="54">
        <f t="shared" si="334"/>
        <v>1.9426308820975409E-2</v>
      </c>
      <c r="K1438" s="2">
        <f t="shared" si="335"/>
        <v>5.2526305139379038E-2</v>
      </c>
      <c r="L1438" s="54">
        <f t="shared" si="336"/>
        <v>-1.7700522423911251E-8</v>
      </c>
      <c r="M1438" s="54">
        <f t="shared" si="337"/>
        <v>2.8884082671919555E-20</v>
      </c>
      <c r="N1438" s="55">
        <f t="shared" si="338"/>
        <v>945.89333586320402</v>
      </c>
    </row>
    <row r="1439" spans="1:14">
      <c r="A1439" s="2">
        <v>1428</v>
      </c>
      <c r="B1439" s="2">
        <f t="shared" si="326"/>
        <v>1.4269999999999793E-3</v>
      </c>
      <c r="C1439" s="54">
        <f t="shared" si="327"/>
        <v>1.8702735995941494E-5</v>
      </c>
      <c r="D1439" s="54">
        <f t="shared" si="328"/>
        <v>9.4609451860850128E-4</v>
      </c>
      <c r="E1439" s="54">
        <f t="shared" si="329"/>
        <v>9.9999932769232692E-5</v>
      </c>
      <c r="F1439" s="54">
        <f t="shared" si="330"/>
        <v>5.2528247770261137E-4</v>
      </c>
      <c r="G1439" s="2">
        <f t="shared" si="331"/>
        <v>4.9008398807109416E-5</v>
      </c>
      <c r="H1439" s="54">
        <f t="shared" si="332"/>
        <v>-1.9360816776638153E-2</v>
      </c>
      <c r="I1439" s="62">
        <f t="shared" si="333"/>
        <v>0.66299548744858983</v>
      </c>
      <c r="J1439" s="54">
        <f t="shared" si="334"/>
        <v>1.9360816776638153E-2</v>
      </c>
      <c r="K1439" s="2">
        <f t="shared" si="335"/>
        <v>5.252824777026114E-2</v>
      </c>
      <c r="L1439" s="54">
        <f t="shared" si="336"/>
        <v>-1.7694556008742156E-8</v>
      </c>
      <c r="M1439" s="54">
        <f t="shared" si="337"/>
        <v>2.8904328101563258E-20</v>
      </c>
      <c r="N1439" s="55">
        <f t="shared" si="338"/>
        <v>946.55633136834695</v>
      </c>
    </row>
    <row r="1440" spans="1:14">
      <c r="A1440" s="2">
        <v>1429</v>
      </c>
      <c r="B1440" s="2">
        <f t="shared" si="326"/>
        <v>1.4279999999999792E-3</v>
      </c>
      <c r="C1440" s="54">
        <f t="shared" si="327"/>
        <v>1.8683375179164856E-5</v>
      </c>
      <c r="D1440" s="54">
        <f t="shared" si="328"/>
        <v>9.4675751409594984E-4</v>
      </c>
      <c r="E1440" s="54">
        <f t="shared" si="329"/>
        <v>9.9999932751538133E-5</v>
      </c>
      <c r="F1440" s="54">
        <f t="shared" si="330"/>
        <v>5.2530183851938798E-4</v>
      </c>
      <c r="G1440" s="2">
        <f t="shared" si="331"/>
        <v>4.9060927054879675E-5</v>
      </c>
      <c r="H1440" s="54">
        <f t="shared" si="332"/>
        <v>-1.9295706839664493E-2</v>
      </c>
      <c r="I1440" s="62">
        <f t="shared" si="333"/>
        <v>0.66299548745452008</v>
      </c>
      <c r="J1440" s="54">
        <f t="shared" si="334"/>
        <v>1.9295706839664493E-2</v>
      </c>
      <c r="K1440" s="2">
        <f t="shared" si="335"/>
        <v>5.2530183851938798E-2</v>
      </c>
      <c r="L1440" s="54">
        <f t="shared" si="336"/>
        <v>-1.7688625839548091E-8</v>
      </c>
      <c r="M1440" s="54">
        <f t="shared" si="337"/>
        <v>2.8924573531206961E-20</v>
      </c>
      <c r="N1440" s="55">
        <f t="shared" si="338"/>
        <v>947.21932687349022</v>
      </c>
    </row>
    <row r="1441" spans="1:14">
      <c r="A1441" s="2">
        <v>1430</v>
      </c>
      <c r="B1441" s="2">
        <f t="shared" si="326"/>
        <v>1.4289999999999791E-3</v>
      </c>
      <c r="C1441" s="54">
        <f t="shared" si="327"/>
        <v>1.8664079472325191E-5</v>
      </c>
      <c r="D1441" s="54">
        <f t="shared" si="328"/>
        <v>9.4742050958340437E-4</v>
      </c>
      <c r="E1441" s="54">
        <f t="shared" si="329"/>
        <v>9.999993273384951E-5</v>
      </c>
      <c r="F1441" s="54">
        <f t="shared" si="330"/>
        <v>5.2532113422622761E-4</v>
      </c>
      <c r="G1441" s="2">
        <f t="shared" si="331"/>
        <v>4.9113457238731614E-5</v>
      </c>
      <c r="H1441" s="54">
        <f t="shared" si="332"/>
        <v>-1.923097657788661E-2</v>
      </c>
      <c r="I1441" s="62">
        <f t="shared" si="333"/>
        <v>0.66299548746041415</v>
      </c>
      <c r="J1441" s="54">
        <f t="shared" si="334"/>
        <v>1.923097657788661E-2</v>
      </c>
      <c r="K1441" s="2">
        <f t="shared" si="335"/>
        <v>5.2532113422622762E-2</v>
      </c>
      <c r="L1441" s="54">
        <f t="shared" si="336"/>
        <v>-1.7682731684575489E-8</v>
      </c>
      <c r="M1441" s="54">
        <f t="shared" si="337"/>
        <v>2.8944818960850658E-20</v>
      </c>
      <c r="N1441" s="55">
        <f t="shared" si="338"/>
        <v>947.88232237863315</v>
      </c>
    </row>
    <row r="1442" spans="1:14">
      <c r="A1442" s="2">
        <v>1431</v>
      </c>
      <c r="B1442" s="2">
        <f t="shared" si="326"/>
        <v>1.429999999999979E-3</v>
      </c>
      <c r="C1442" s="54">
        <f t="shared" si="327"/>
        <v>1.8644848495747306E-5</v>
      </c>
      <c r="D1442" s="54">
        <f t="shared" si="328"/>
        <v>9.4808350507086475E-4</v>
      </c>
      <c r="E1442" s="54">
        <f t="shared" si="329"/>
        <v>9.9999932716166782E-5</v>
      </c>
      <c r="F1442" s="54">
        <f t="shared" si="330"/>
        <v>5.2534036520280551E-4</v>
      </c>
      <c r="G1442" s="2">
        <f t="shared" si="331"/>
        <v>4.9165989352154239E-5</v>
      </c>
      <c r="H1442" s="54">
        <f t="shared" si="332"/>
        <v>-1.9166623572791808E-2</v>
      </c>
      <c r="I1442" s="62">
        <f t="shared" si="333"/>
        <v>0.66299548746627257</v>
      </c>
      <c r="J1442" s="54">
        <f t="shared" si="334"/>
        <v>1.9166623572791808E-2</v>
      </c>
      <c r="K1442" s="2">
        <f t="shared" si="335"/>
        <v>5.2534036520280547E-2</v>
      </c>
      <c r="L1442" s="54">
        <f t="shared" si="336"/>
        <v>-1.7676873313363345E-8</v>
      </c>
      <c r="M1442" s="54">
        <f t="shared" si="337"/>
        <v>2.8965064390494362E-20</v>
      </c>
      <c r="N1442" s="55">
        <f t="shared" si="338"/>
        <v>948.54531788377642</v>
      </c>
    </row>
    <row r="1443" spans="1:14">
      <c r="A1443" s="2">
        <v>1432</v>
      </c>
      <c r="B1443" s="2">
        <f t="shared" si="326"/>
        <v>1.4309999999999789E-3</v>
      </c>
      <c r="C1443" s="54">
        <f t="shared" si="327"/>
        <v>1.8625681872174513E-5</v>
      </c>
      <c r="D1443" s="54">
        <f t="shared" si="328"/>
        <v>9.4874650055833099E-4</v>
      </c>
      <c r="E1443" s="54">
        <f t="shared" si="329"/>
        <v>9.999993269848991E-5</v>
      </c>
      <c r="F1443" s="54">
        <f t="shared" si="330"/>
        <v>5.2535953182637827E-4</v>
      </c>
      <c r="G1443" s="2">
        <f t="shared" si="331"/>
        <v>4.9218523388674518E-5</v>
      </c>
      <c r="H1443" s="54">
        <f t="shared" si="332"/>
        <v>-1.9102645419469662E-2</v>
      </c>
      <c r="I1443" s="62">
        <f t="shared" si="333"/>
        <v>0.66299548747209536</v>
      </c>
      <c r="J1443" s="54">
        <f t="shared" si="334"/>
        <v>1.9102645419469662E-2</v>
      </c>
      <c r="K1443" s="2">
        <f t="shared" si="335"/>
        <v>5.2535953182637825E-2</v>
      </c>
      <c r="L1443" s="54">
        <f t="shared" si="336"/>
        <v>-1.7671050496738312E-8</v>
      </c>
      <c r="M1443" s="54">
        <f t="shared" si="337"/>
        <v>2.8985309820138065E-20</v>
      </c>
      <c r="N1443" s="55">
        <f t="shared" si="338"/>
        <v>949.20831338891935</v>
      </c>
    </row>
    <row r="1444" spans="1:14">
      <c r="A1444" s="2">
        <v>1433</v>
      </c>
      <c r="B1444" s="2">
        <f t="shared" si="326"/>
        <v>1.4319999999999789E-3</v>
      </c>
      <c r="C1444" s="54">
        <f t="shared" si="327"/>
        <v>1.8606579226755045E-5</v>
      </c>
      <c r="D1444" s="54">
        <f t="shared" si="328"/>
        <v>9.4940949604580308E-4</v>
      </c>
      <c r="E1444" s="54">
        <f t="shared" si="329"/>
        <v>9.9999932680818864E-5</v>
      </c>
      <c r="F1444" s="54">
        <f t="shared" si="330"/>
        <v>5.2537863447179776E-4</v>
      </c>
      <c r="G1444" s="2">
        <f t="shared" si="331"/>
        <v>4.9271059341857156E-5</v>
      </c>
      <c r="H1444" s="54">
        <f t="shared" si="332"/>
        <v>-1.9039039726558814E-2</v>
      </c>
      <c r="I1444" s="62">
        <f t="shared" si="333"/>
        <v>0.66299548747788284</v>
      </c>
      <c r="J1444" s="54">
        <f t="shared" si="334"/>
        <v>1.9039039726558814E-2</v>
      </c>
      <c r="K1444" s="2">
        <f t="shared" si="335"/>
        <v>5.2537863447179776E-2</v>
      </c>
      <c r="L1444" s="54">
        <f t="shared" si="336"/>
        <v>-1.7665263006809815E-8</v>
      </c>
      <c r="M1444" s="54">
        <f t="shared" si="337"/>
        <v>2.9005555249781762E-20</v>
      </c>
      <c r="N1444" s="55">
        <f t="shared" si="338"/>
        <v>949.87130889406239</v>
      </c>
    </row>
    <row r="1445" spans="1:14">
      <c r="A1445" s="2">
        <v>1434</v>
      </c>
      <c r="B1445" s="2">
        <f t="shared" si="326"/>
        <v>1.4329999999999788E-3</v>
      </c>
      <c r="C1445" s="54">
        <f t="shared" si="327"/>
        <v>1.8587540187028487E-5</v>
      </c>
      <c r="D1445" s="54">
        <f t="shared" si="328"/>
        <v>9.5007249153328092E-4</v>
      </c>
      <c r="E1445" s="54">
        <f t="shared" si="329"/>
        <v>9.9999932663153606E-5</v>
      </c>
      <c r="F1445" s="54">
        <f t="shared" si="330"/>
        <v>5.2539767351152437E-4</v>
      </c>
      <c r="G1445" s="2">
        <f t="shared" si="331"/>
        <v>4.9323597205304335E-5</v>
      </c>
      <c r="H1445" s="54">
        <f t="shared" si="332"/>
        <v>-1.8975804116194102E-2</v>
      </c>
      <c r="I1445" s="62">
        <f t="shared" si="333"/>
        <v>0.66299548748363524</v>
      </c>
      <c r="J1445" s="54">
        <f t="shared" si="334"/>
        <v>1.8975804116194102E-2</v>
      </c>
      <c r="K1445" s="2">
        <f t="shared" si="335"/>
        <v>5.2539767351152435E-2</v>
      </c>
      <c r="L1445" s="54">
        <f t="shared" si="336"/>
        <v>-1.765951061696514E-8</v>
      </c>
      <c r="M1445" s="54">
        <f t="shared" si="337"/>
        <v>2.9025800679425465E-20</v>
      </c>
      <c r="N1445" s="55">
        <f t="shared" si="338"/>
        <v>950.53430439920567</v>
      </c>
    </row>
    <row r="1446" spans="1:14">
      <c r="A1446" s="2">
        <v>1435</v>
      </c>
      <c r="B1446" s="2">
        <f t="shared" si="326"/>
        <v>1.4339999999999787E-3</v>
      </c>
      <c r="C1446" s="54">
        <f t="shared" si="327"/>
        <v>1.8568564382912294E-5</v>
      </c>
      <c r="D1446" s="54">
        <f t="shared" si="328"/>
        <v>9.5073548702076451E-4</v>
      </c>
      <c r="E1446" s="54">
        <f t="shared" si="329"/>
        <v>9.9999932645494094E-5</v>
      </c>
      <c r="F1446" s="54">
        <f t="shared" si="330"/>
        <v>5.2541664931564055E-4</v>
      </c>
      <c r="G1446" s="2">
        <f t="shared" si="331"/>
        <v>4.937613697265549E-5</v>
      </c>
      <c r="H1446" s="54">
        <f t="shared" si="332"/>
        <v>-1.8912936223953229E-2</v>
      </c>
      <c r="I1446" s="62">
        <f t="shared" si="333"/>
        <v>0.66299548748935277</v>
      </c>
      <c r="J1446" s="54">
        <f t="shared" si="334"/>
        <v>1.8912936223953229E-2</v>
      </c>
      <c r="K1446" s="2">
        <f t="shared" si="335"/>
        <v>5.2541664931564057E-2</v>
      </c>
      <c r="L1446" s="54">
        <f t="shared" si="336"/>
        <v>-1.765379310186454E-8</v>
      </c>
      <c r="M1446" s="54">
        <f t="shared" si="337"/>
        <v>2.9046046109069168E-20</v>
      </c>
      <c r="N1446" s="55">
        <f t="shared" si="338"/>
        <v>951.19729990434882</v>
      </c>
    </row>
    <row r="1447" spans="1:14">
      <c r="A1447" s="2">
        <v>1436</v>
      </c>
      <c r="B1447" s="2">
        <f t="shared" si="326"/>
        <v>1.4349999999999786E-3</v>
      </c>
      <c r="C1447" s="54">
        <f t="shared" si="327"/>
        <v>1.8549651446688343E-5</v>
      </c>
      <c r="D1447" s="54">
        <f t="shared" si="328"/>
        <v>9.5139848250825384E-4</v>
      </c>
      <c r="E1447" s="54">
        <f t="shared" si="329"/>
        <v>9.9999932627840301E-5</v>
      </c>
      <c r="F1447" s="54">
        <f t="shared" si="330"/>
        <v>5.2543556225186452E-4</v>
      </c>
      <c r="G1447" s="2">
        <f t="shared" si="331"/>
        <v>4.9428678637587053E-5</v>
      </c>
      <c r="H1447" s="54">
        <f t="shared" si="332"/>
        <v>-1.885043369880391E-2</v>
      </c>
      <c r="I1447" s="62">
        <f t="shared" si="333"/>
        <v>0.66299548749503567</v>
      </c>
      <c r="J1447" s="54">
        <f t="shared" si="334"/>
        <v>1.885043369880391E-2</v>
      </c>
      <c r="K1447" s="2">
        <f t="shared" si="335"/>
        <v>5.2543556225186451E-2</v>
      </c>
      <c r="L1447" s="54">
        <f t="shared" si="336"/>
        <v>-1.7648110237436324E-8</v>
      </c>
      <c r="M1447" s="54">
        <f t="shared" si="337"/>
        <v>2.9066291538712871E-20</v>
      </c>
      <c r="N1447" s="55">
        <f t="shared" si="338"/>
        <v>951.86029540949198</v>
      </c>
    </row>
    <row r="1448" spans="1:14">
      <c r="A1448" s="2">
        <v>1437</v>
      </c>
      <c r="B1448" s="2">
        <f t="shared" si="326"/>
        <v>1.4359999999999785E-3</v>
      </c>
      <c r="C1448" s="54">
        <f t="shared" si="327"/>
        <v>1.853080101298954E-5</v>
      </c>
      <c r="D1448" s="54">
        <f t="shared" si="328"/>
        <v>9.5206147799574892E-4</v>
      </c>
      <c r="E1448" s="54">
        <f t="shared" si="329"/>
        <v>9.9999932610192187E-5</v>
      </c>
      <c r="F1448" s="54">
        <f t="shared" si="330"/>
        <v>5.2545441268556331E-4</v>
      </c>
      <c r="G1448" s="2">
        <f t="shared" si="331"/>
        <v>4.9481222193812241E-5</v>
      </c>
      <c r="H1448" s="54">
        <f t="shared" si="332"/>
        <v>-1.8788294203050435E-2</v>
      </c>
      <c r="I1448" s="62">
        <f t="shared" si="333"/>
        <v>0.66299548750068404</v>
      </c>
      <c r="J1448" s="54">
        <f t="shared" si="334"/>
        <v>1.8788294203050435E-2</v>
      </c>
      <c r="K1448" s="2">
        <f t="shared" si="335"/>
        <v>5.2545441268556328E-2</v>
      </c>
      <c r="L1448" s="54">
        <f t="shared" si="336"/>
        <v>-1.7642461800871943E-8</v>
      </c>
      <c r="M1448" s="54">
        <f t="shared" si="337"/>
        <v>2.9086536968356568E-20</v>
      </c>
      <c r="N1448" s="55">
        <f t="shared" si="338"/>
        <v>952.5232909146348</v>
      </c>
    </row>
    <row r="1449" spans="1:14">
      <c r="A1449" s="2">
        <v>1438</v>
      </c>
      <c r="B1449" s="2">
        <f t="shared" si="326"/>
        <v>1.4369999999999784E-3</v>
      </c>
      <c r="C1449" s="54">
        <f t="shared" si="327"/>
        <v>1.8512012718786488E-5</v>
      </c>
      <c r="D1449" s="54">
        <f t="shared" si="328"/>
        <v>9.5272447348324963E-4</v>
      </c>
      <c r="E1449" s="54">
        <f t="shared" si="329"/>
        <v>9.9999932592549724E-5</v>
      </c>
      <c r="F1449" s="54">
        <f t="shared" si="330"/>
        <v>5.254732009797664E-4</v>
      </c>
      <c r="G1449" s="2">
        <f t="shared" si="331"/>
        <v>4.9533767635080801E-5</v>
      </c>
      <c r="H1449" s="54">
        <f t="shared" si="332"/>
        <v>-1.8726515412280854E-2</v>
      </c>
      <c r="I1449" s="62">
        <f t="shared" si="333"/>
        <v>0.66299548750629833</v>
      </c>
      <c r="J1449" s="54">
        <f t="shared" si="334"/>
        <v>1.8726515412280854E-2</v>
      </c>
      <c r="K1449" s="2">
        <f t="shared" si="335"/>
        <v>5.2547320097976642E-2</v>
      </c>
      <c r="L1449" s="54">
        <f t="shared" si="336"/>
        <v>-1.7636847570621078E-8</v>
      </c>
      <c r="M1449" s="54">
        <f t="shared" si="337"/>
        <v>2.9106782398000265E-20</v>
      </c>
      <c r="N1449" s="55">
        <f t="shared" si="338"/>
        <v>953.18628641977784</v>
      </c>
    </row>
    <row r="1450" spans="1:14">
      <c r="A1450" s="2">
        <v>1439</v>
      </c>
      <c r="B1450" s="2">
        <f t="shared" si="326"/>
        <v>1.4379999999999784E-3</v>
      </c>
      <c r="C1450" s="54">
        <f t="shared" si="327"/>
        <v>1.8493286203374206E-5</v>
      </c>
      <c r="D1450" s="54">
        <f t="shared" si="328"/>
        <v>9.5338746897075588E-4</v>
      </c>
      <c r="E1450" s="54">
        <f t="shared" si="329"/>
        <v>9.9999932574912871E-5</v>
      </c>
      <c r="F1450" s="54">
        <f t="shared" si="330"/>
        <v>5.2549192749517864E-4</v>
      </c>
      <c r="G1450" s="2">
        <f t="shared" si="331"/>
        <v>4.9586314955178775E-5</v>
      </c>
      <c r="H1450" s="54">
        <f t="shared" si="332"/>
        <v>-1.8665095015313722E-2</v>
      </c>
      <c r="I1450" s="62">
        <f t="shared" si="333"/>
        <v>0.66299548751187853</v>
      </c>
      <c r="J1450" s="54">
        <f t="shared" si="334"/>
        <v>1.8665095015313722E-2</v>
      </c>
      <c r="K1450" s="2">
        <f t="shared" si="335"/>
        <v>5.2549192749517866E-2</v>
      </c>
      <c r="L1450" s="54">
        <f t="shared" si="336"/>
        <v>-1.7631267326386732E-8</v>
      </c>
      <c r="M1450" s="54">
        <f t="shared" si="337"/>
        <v>2.9127027827643968E-20</v>
      </c>
      <c r="N1450" s="55">
        <f t="shared" si="338"/>
        <v>953.849281924921</v>
      </c>
    </row>
    <row r="1451" spans="1:14">
      <c r="A1451" s="2">
        <v>1440</v>
      </c>
      <c r="B1451" s="2">
        <f t="shared" si="326"/>
        <v>1.4389999999999783E-3</v>
      </c>
      <c r="C1451" s="54">
        <f t="shared" si="327"/>
        <v>1.8474621108358894E-5</v>
      </c>
      <c r="D1451" s="54">
        <f t="shared" si="328"/>
        <v>9.5405046445826776E-4</v>
      </c>
      <c r="E1451" s="54">
        <f t="shared" si="329"/>
        <v>9.9999932557281603E-5</v>
      </c>
      <c r="F1451" s="54">
        <f t="shared" si="330"/>
        <v>5.255105925901939E-4</v>
      </c>
      <c r="G1451" s="2">
        <f t="shared" si="331"/>
        <v>4.9638864147928292E-5</v>
      </c>
      <c r="H1451" s="54">
        <f t="shared" si="332"/>
        <v>-1.8604030714145035E-2</v>
      </c>
      <c r="I1451" s="62">
        <f t="shared" si="333"/>
        <v>0.66299548751742499</v>
      </c>
      <c r="J1451" s="54">
        <f t="shared" si="334"/>
        <v>1.8604030714145035E-2</v>
      </c>
      <c r="K1451" s="2">
        <f t="shared" si="335"/>
        <v>5.2551059259019393E-2</v>
      </c>
      <c r="L1451" s="54">
        <f t="shared" si="336"/>
        <v>-1.762572084912032E-8</v>
      </c>
      <c r="M1451" s="54">
        <f t="shared" si="337"/>
        <v>2.9147273257287671E-20</v>
      </c>
      <c r="N1451" s="55">
        <f t="shared" si="338"/>
        <v>954.51227743006427</v>
      </c>
    </row>
    <row r="1452" spans="1:14">
      <c r="A1452" s="2">
        <v>1441</v>
      </c>
      <c r="B1452" s="2">
        <f t="shared" si="326"/>
        <v>1.4399999999999782E-3</v>
      </c>
      <c r="C1452" s="54">
        <f t="shared" si="327"/>
        <v>1.845601707764475E-5</v>
      </c>
      <c r="D1452" s="54">
        <f t="shared" si="328"/>
        <v>9.5471345994578517E-4</v>
      </c>
      <c r="E1452" s="54">
        <f t="shared" si="329"/>
        <v>9.9999932539655877E-5</v>
      </c>
      <c r="F1452" s="54">
        <f t="shared" si="330"/>
        <v>5.2552919662090809E-4</v>
      </c>
      <c r="G1452" s="2">
        <f t="shared" si="331"/>
        <v>4.9691415207187313E-5</v>
      </c>
      <c r="H1452" s="54">
        <f t="shared" si="332"/>
        <v>-1.8543320223894773E-2</v>
      </c>
      <c r="I1452" s="62">
        <f t="shared" si="333"/>
        <v>0.66299548752293791</v>
      </c>
      <c r="J1452" s="54">
        <f t="shared" si="334"/>
        <v>1.8543320223894773E-2</v>
      </c>
      <c r="K1452" s="2">
        <f t="shared" si="335"/>
        <v>5.2552919662090809E-2</v>
      </c>
      <c r="L1452" s="54">
        <f t="shared" si="336"/>
        <v>-1.7620207921016717E-8</v>
      </c>
      <c r="M1452" s="54">
        <f t="shared" si="337"/>
        <v>2.9167518686931368E-20</v>
      </c>
      <c r="N1452" s="55">
        <f t="shared" si="338"/>
        <v>955.17527293520709</v>
      </c>
    </row>
    <row r="1453" spans="1:14">
      <c r="A1453" s="2">
        <v>1442</v>
      </c>
      <c r="B1453" s="2">
        <f t="shared" si="326"/>
        <v>1.4409999999999781E-3</v>
      </c>
      <c r="C1453" s="54">
        <f t="shared" si="327"/>
        <v>1.8437473757420856E-5</v>
      </c>
      <c r="D1453" s="54">
        <f t="shared" si="328"/>
        <v>9.5537645543330811E-4</v>
      </c>
      <c r="E1453" s="54">
        <f t="shared" si="329"/>
        <v>9.9999932522035667E-5</v>
      </c>
      <c r="F1453" s="54">
        <f t="shared" si="330"/>
        <v>5.2554773994113204E-4</v>
      </c>
      <c r="G1453" s="2">
        <f t="shared" si="331"/>
        <v>4.97439681268494E-5</v>
      </c>
      <c r="H1453" s="54">
        <f t="shared" si="332"/>
        <v>-1.8482961272754138E-2</v>
      </c>
      <c r="I1453" s="62">
        <f t="shared" si="333"/>
        <v>0.66299548752841753</v>
      </c>
      <c r="J1453" s="54">
        <f t="shared" si="334"/>
        <v>1.8482961272754138E-2</v>
      </c>
      <c r="K1453" s="2">
        <f t="shared" si="335"/>
        <v>5.2554773994113201E-2</v>
      </c>
      <c r="L1453" s="54">
        <f t="shared" si="336"/>
        <v>-1.7614728325509374E-8</v>
      </c>
      <c r="M1453" s="54">
        <f t="shared" si="337"/>
        <v>2.9187764116575072E-20</v>
      </c>
      <c r="N1453" s="55">
        <f t="shared" si="338"/>
        <v>955.83826844035025</v>
      </c>
    </row>
    <row r="1454" spans="1:14">
      <c r="A1454" s="2">
        <v>1443</v>
      </c>
      <c r="B1454" s="2">
        <f t="shared" si="326"/>
        <v>1.441999999999978E-3</v>
      </c>
      <c r="C1454" s="54">
        <f t="shared" si="327"/>
        <v>1.8418990796148104E-5</v>
      </c>
      <c r="D1454" s="54">
        <f t="shared" si="328"/>
        <v>9.5603945092083658E-4</v>
      </c>
      <c r="E1454" s="54">
        <f t="shared" si="329"/>
        <v>9.9999932504420933E-5</v>
      </c>
      <c r="F1454" s="54">
        <f t="shared" si="330"/>
        <v>5.2556622290240475E-4</v>
      </c>
      <c r="G1454" s="2">
        <f t="shared" si="331"/>
        <v>4.9796522900843511E-5</v>
      </c>
      <c r="H1454" s="54">
        <f t="shared" si="332"/>
        <v>-1.8422951601932309E-2</v>
      </c>
      <c r="I1454" s="62">
        <f t="shared" si="333"/>
        <v>0.66299548753386406</v>
      </c>
      <c r="J1454" s="54">
        <f t="shared" si="334"/>
        <v>1.8422951601932309E-2</v>
      </c>
      <c r="K1454" s="2">
        <f t="shared" si="335"/>
        <v>5.2556622290240475E-2</v>
      </c>
      <c r="L1454" s="54">
        <f t="shared" si="336"/>
        <v>-1.7609281847265374E-8</v>
      </c>
      <c r="M1454" s="54">
        <f t="shared" si="337"/>
        <v>2.9208009546218775E-20</v>
      </c>
      <c r="N1454" s="55">
        <f t="shared" si="338"/>
        <v>956.50126394549352</v>
      </c>
    </row>
    <row r="1455" spans="1:14">
      <c r="A1455" s="2">
        <v>1444</v>
      </c>
      <c r="B1455" s="2">
        <f t="shared" si="326"/>
        <v>1.4429999999999779E-3</v>
      </c>
      <c r="C1455" s="54">
        <f t="shared" si="327"/>
        <v>1.8400567844546171E-5</v>
      </c>
      <c r="D1455" s="54">
        <f t="shared" si="328"/>
        <v>9.5670244640837048E-4</v>
      </c>
      <c r="E1455" s="54">
        <f t="shared" si="329"/>
        <v>9.9999932486811646E-5</v>
      </c>
      <c r="F1455" s="54">
        <f t="shared" si="330"/>
        <v>5.2558464585400672E-4</v>
      </c>
      <c r="G1455" s="2">
        <f t="shared" si="331"/>
        <v>4.9849079523133748E-5</v>
      </c>
      <c r="H1455" s="54">
        <f t="shared" si="332"/>
        <v>-1.8363288965603158E-2</v>
      </c>
      <c r="I1455" s="62">
        <f t="shared" si="333"/>
        <v>0.66299548753927762</v>
      </c>
      <c r="J1455" s="54">
        <f t="shared" si="334"/>
        <v>1.8363288965603158E-2</v>
      </c>
      <c r="K1455" s="2">
        <f t="shared" si="335"/>
        <v>5.2558464585400672E-2</v>
      </c>
      <c r="L1455" s="54">
        <f t="shared" si="336"/>
        <v>-1.7603868272180519E-8</v>
      </c>
      <c r="M1455" s="54">
        <f t="shared" si="337"/>
        <v>2.9228254975862472E-20</v>
      </c>
      <c r="N1455" s="55">
        <f t="shared" si="338"/>
        <v>957.16425945063645</v>
      </c>
    </row>
    <row r="1456" spans="1:14">
      <c r="A1456" s="2">
        <v>1445</v>
      </c>
      <c r="B1456" s="2">
        <f t="shared" ref="B1456:B1519" si="339">B1455+$B$7</f>
        <v>1.4439999999999779E-3</v>
      </c>
      <c r="C1456" s="54">
        <f t="shared" si="327"/>
        <v>1.8382204555580568E-5</v>
      </c>
      <c r="D1456" s="54">
        <f t="shared" si="328"/>
        <v>9.5736544189590979E-4</v>
      </c>
      <c r="E1456" s="54">
        <f t="shared" si="329"/>
        <v>9.9999932469207781E-5</v>
      </c>
      <c r="F1456" s="54">
        <f t="shared" si="330"/>
        <v>5.2560300914297232E-4</v>
      </c>
      <c r="G1456" s="2">
        <f t="shared" si="331"/>
        <v>4.9901637987719148E-5</v>
      </c>
      <c r="H1456" s="54">
        <f t="shared" si="332"/>
        <v>-1.8303971130852283E-2</v>
      </c>
      <c r="I1456" s="62">
        <f t="shared" si="333"/>
        <v>0.66299548754465853</v>
      </c>
      <c r="J1456" s="54">
        <f t="shared" si="334"/>
        <v>1.8303971130852283E-2</v>
      </c>
      <c r="K1456" s="2">
        <f t="shared" si="335"/>
        <v>5.2560300914297232E-2</v>
      </c>
      <c r="L1456" s="54">
        <f t="shared" si="336"/>
        <v>-1.7598487387374398E-8</v>
      </c>
      <c r="M1456" s="54">
        <f t="shared" si="337"/>
        <v>2.9248500405506175E-20</v>
      </c>
      <c r="N1456" s="55">
        <f t="shared" si="338"/>
        <v>957.82725495577972</v>
      </c>
    </row>
    <row r="1457" spans="1:14">
      <c r="A1457" s="2">
        <v>1446</v>
      </c>
      <c r="B1457" s="2">
        <f t="shared" si="339"/>
        <v>1.4449999999999778E-3</v>
      </c>
      <c r="C1457" s="54">
        <f t="shared" si="327"/>
        <v>1.8363900584449717E-5</v>
      </c>
      <c r="D1457" s="54">
        <f t="shared" si="328"/>
        <v>9.5802843738345442E-4</v>
      </c>
      <c r="E1457" s="54">
        <f t="shared" si="329"/>
        <v>9.9999932451609296E-5</v>
      </c>
      <c r="F1457" s="54">
        <f t="shared" si="330"/>
        <v>5.2562131311410321E-4</v>
      </c>
      <c r="G1457" s="2">
        <f t="shared" si="331"/>
        <v>4.9954198288633448E-5</v>
      </c>
      <c r="H1457" s="54">
        <f t="shared" si="332"/>
        <v>-1.8244995877623731E-2</v>
      </c>
      <c r="I1457" s="62">
        <f t="shared" si="333"/>
        <v>0.66299548755000692</v>
      </c>
      <c r="J1457" s="54">
        <f t="shared" si="334"/>
        <v>1.8244995877623731E-2</v>
      </c>
      <c r="K1457" s="2">
        <f t="shared" si="335"/>
        <v>5.2562131311410319E-2</v>
      </c>
      <c r="L1457" s="54">
        <f t="shared" si="336"/>
        <v>-1.7593138981185468E-8</v>
      </c>
      <c r="M1457" s="54">
        <f t="shared" si="337"/>
        <v>2.9268745835149878E-20</v>
      </c>
      <c r="N1457" s="55">
        <f t="shared" si="338"/>
        <v>958.49025046092265</v>
      </c>
    </row>
    <row r="1458" spans="1:14">
      <c r="A1458" s="2">
        <v>1447</v>
      </c>
      <c r="B1458" s="2">
        <f t="shared" si="339"/>
        <v>1.4459999999999777E-3</v>
      </c>
      <c r="C1458" s="54">
        <f t="shared" si="327"/>
        <v>1.8345655588572092E-5</v>
      </c>
      <c r="D1458" s="54">
        <f t="shared" si="328"/>
        <v>9.5869143287100446E-4</v>
      </c>
      <c r="E1458" s="54">
        <f t="shared" si="329"/>
        <v>9.999993243401615E-5</v>
      </c>
      <c r="F1458" s="54">
        <f t="shared" si="330"/>
        <v>5.2563955810998081E-4</v>
      </c>
      <c r="G1458" s="2">
        <f t="shared" si="331"/>
        <v>5.0006760419944855E-5</v>
      </c>
      <c r="H1458" s="54">
        <f t="shared" si="332"/>
        <v>-1.8186360998667037E-2</v>
      </c>
      <c r="I1458" s="62">
        <f t="shared" si="333"/>
        <v>0.662995487555323</v>
      </c>
      <c r="J1458" s="54">
        <f t="shared" si="334"/>
        <v>1.8186360998667037E-2</v>
      </c>
      <c r="K1458" s="2">
        <f t="shared" si="335"/>
        <v>5.2563955810998084E-2</v>
      </c>
      <c r="L1458" s="54">
        <f t="shared" si="336"/>
        <v>-1.7587822843166131E-8</v>
      </c>
      <c r="M1458" s="54">
        <f t="shared" si="337"/>
        <v>2.9288991264793581E-20</v>
      </c>
      <c r="N1458" s="55">
        <f t="shared" si="338"/>
        <v>959.15324596606592</v>
      </c>
    </row>
    <row r="1459" spans="1:14">
      <c r="A1459" s="2">
        <v>1448</v>
      </c>
      <c r="B1459" s="2">
        <f t="shared" si="339"/>
        <v>1.4469999999999776E-3</v>
      </c>
      <c r="C1459" s="54">
        <f t="shared" si="327"/>
        <v>1.8327469227573425E-5</v>
      </c>
      <c r="D1459" s="54">
        <f t="shared" si="328"/>
        <v>9.5935442835855982E-4</v>
      </c>
      <c r="E1459" s="54">
        <f t="shared" si="329"/>
        <v>9.9999932416428331E-5</v>
      </c>
      <c r="F1459" s="54">
        <f t="shared" si="330"/>
        <v>5.2565774447097945E-4</v>
      </c>
      <c r="G1459" s="2">
        <f t="shared" si="331"/>
        <v>5.0059324375755853E-5</v>
      </c>
      <c r="H1459" s="54">
        <f t="shared" si="332"/>
        <v>-1.8128064299484152E-2</v>
      </c>
      <c r="I1459" s="62">
        <f t="shared" si="333"/>
        <v>0.66299548756060711</v>
      </c>
      <c r="J1459" s="54">
        <f t="shared" si="334"/>
        <v>1.8128064299484152E-2</v>
      </c>
      <c r="K1459" s="2">
        <f t="shared" si="335"/>
        <v>5.2565774447097945E-2</v>
      </c>
      <c r="L1459" s="54">
        <f t="shared" si="336"/>
        <v>-1.75825387640778E-8</v>
      </c>
      <c r="M1459" s="54">
        <f t="shared" si="337"/>
        <v>2.9309236694437278E-20</v>
      </c>
      <c r="N1459" s="55">
        <f t="shared" si="338"/>
        <v>959.81624147120885</v>
      </c>
    </row>
    <row r="1460" spans="1:14">
      <c r="A1460" s="2">
        <v>1449</v>
      </c>
      <c r="B1460" s="2">
        <f t="shared" si="339"/>
        <v>1.4479999999999775E-3</v>
      </c>
      <c r="C1460" s="54">
        <f t="shared" si="327"/>
        <v>1.8309341163273942E-5</v>
      </c>
      <c r="D1460" s="54">
        <f t="shared" si="328"/>
        <v>9.6001742384612039E-4</v>
      </c>
      <c r="E1460" s="54">
        <f t="shared" si="329"/>
        <v>9.9999932398845797E-5</v>
      </c>
      <c r="F1460" s="54">
        <f t="shared" si="330"/>
        <v>5.2567587253527892E-4</v>
      </c>
      <c r="G1460" s="2">
        <f t="shared" si="331"/>
        <v>5.0111890150202953E-5</v>
      </c>
      <c r="H1460" s="54">
        <f t="shared" si="332"/>
        <v>-1.8070103598276099E-2</v>
      </c>
      <c r="I1460" s="62">
        <f t="shared" si="333"/>
        <v>0.66299548756585935</v>
      </c>
      <c r="J1460" s="54">
        <f t="shared" si="334"/>
        <v>1.8070103598276099E-2</v>
      </c>
      <c r="K1460" s="2">
        <f t="shared" si="335"/>
        <v>5.2567587253527892E-2</v>
      </c>
      <c r="L1460" s="54">
        <f t="shared" si="336"/>
        <v>-1.757728653588598E-8</v>
      </c>
      <c r="M1460" s="54">
        <f t="shared" si="337"/>
        <v>2.9329482124080981E-20</v>
      </c>
      <c r="N1460" s="55">
        <f t="shared" si="338"/>
        <v>960.47923697635213</v>
      </c>
    </row>
    <row r="1461" spans="1:14">
      <c r="A1461" s="2">
        <v>1450</v>
      </c>
      <c r="B1461" s="2">
        <f t="shared" si="339"/>
        <v>1.4489999999999774E-3</v>
      </c>
      <c r="C1461" s="54">
        <f t="shared" si="327"/>
        <v>1.8291271059675666E-5</v>
      </c>
      <c r="D1461" s="54">
        <f t="shared" si="328"/>
        <v>9.6068041933368626E-4</v>
      </c>
      <c r="E1461" s="54">
        <f t="shared" si="329"/>
        <v>9.9999932381268509E-5</v>
      </c>
      <c r="F1461" s="54">
        <f t="shared" si="330"/>
        <v>5.2569394263887715E-4</v>
      </c>
      <c r="G1461" s="2">
        <f t="shared" si="331"/>
        <v>5.0164457737456482E-5</v>
      </c>
      <c r="H1461" s="54">
        <f t="shared" si="332"/>
        <v>-1.8012476725890243E-2</v>
      </c>
      <c r="I1461" s="62">
        <f t="shared" si="333"/>
        <v>0.66299548757107996</v>
      </c>
      <c r="J1461" s="54">
        <f t="shared" si="334"/>
        <v>1.8012476725890243E-2</v>
      </c>
      <c r="K1461" s="2">
        <f t="shared" si="335"/>
        <v>5.2569394263887716E-2</v>
      </c>
      <c r="L1461" s="54">
        <f t="shared" si="336"/>
        <v>-1.7572065951755337E-8</v>
      </c>
      <c r="M1461" s="54">
        <f t="shared" si="337"/>
        <v>2.9349727553724678E-20</v>
      </c>
      <c r="N1461" s="55">
        <f t="shared" si="338"/>
        <v>961.14223248149494</v>
      </c>
    </row>
    <row r="1462" spans="1:14">
      <c r="A1462" s="2">
        <v>1451</v>
      </c>
      <c r="B1462" s="2">
        <f t="shared" si="339"/>
        <v>1.4499999999999773E-3</v>
      </c>
      <c r="C1462" s="54">
        <f t="shared" si="327"/>
        <v>1.8273258582949777E-5</v>
      </c>
      <c r="D1462" s="54">
        <f t="shared" si="328"/>
        <v>9.6134341482125734E-4</v>
      </c>
      <c r="E1462" s="54">
        <f t="shared" si="329"/>
        <v>9.9999932363696437E-5</v>
      </c>
      <c r="F1462" s="54">
        <f t="shared" si="330"/>
        <v>5.2571195511560303E-4</v>
      </c>
      <c r="G1462" s="2">
        <f t="shared" si="331"/>
        <v>5.021702713172037E-5</v>
      </c>
      <c r="H1462" s="54">
        <f t="shared" si="332"/>
        <v>-1.7955181525766965E-2</v>
      </c>
      <c r="I1462" s="62">
        <f t="shared" si="333"/>
        <v>0.66299548757626903</v>
      </c>
      <c r="J1462" s="54">
        <f t="shared" si="334"/>
        <v>1.7955181525766965E-2</v>
      </c>
      <c r="K1462" s="2">
        <f t="shared" si="335"/>
        <v>5.2571195511560302E-2</v>
      </c>
      <c r="L1462" s="54">
        <f t="shared" si="336"/>
        <v>-1.7566876806044789E-8</v>
      </c>
      <c r="M1462" s="54">
        <f t="shared" si="337"/>
        <v>2.9369972983368381E-20</v>
      </c>
      <c r="N1462" s="55">
        <f t="shared" si="338"/>
        <v>961.8052279866381</v>
      </c>
    </row>
    <row r="1463" spans="1:14">
      <c r="A1463" s="2">
        <v>1452</v>
      </c>
      <c r="B1463" s="2">
        <f t="shared" si="339"/>
        <v>1.4509999999999773E-3</v>
      </c>
      <c r="C1463" s="54">
        <f t="shared" si="327"/>
        <v>1.8255303401424011E-5</v>
      </c>
      <c r="D1463" s="54">
        <f t="shared" si="328"/>
        <v>9.6200641030883363E-4</v>
      </c>
      <c r="E1463" s="54">
        <f t="shared" si="329"/>
        <v>9.9999932346129557E-5</v>
      </c>
      <c r="F1463" s="54">
        <f t="shared" si="330"/>
        <v>5.2572991029712875E-4</v>
      </c>
      <c r="G1463" s="2">
        <f t="shared" si="331"/>
        <v>5.0269598327231933E-5</v>
      </c>
      <c r="H1463" s="54">
        <f t="shared" si="332"/>
        <v>-1.7898215853886894E-2</v>
      </c>
      <c r="I1463" s="62">
        <f t="shared" si="333"/>
        <v>0.66299548758142701</v>
      </c>
      <c r="J1463" s="54">
        <f t="shared" si="334"/>
        <v>1.7898215853886894E-2</v>
      </c>
      <c r="K1463" s="2">
        <f t="shared" si="335"/>
        <v>5.2572991029712877E-2</v>
      </c>
      <c r="L1463" s="54">
        <f t="shared" si="336"/>
        <v>-1.7561718894302552E-8</v>
      </c>
      <c r="M1463" s="54">
        <f t="shared" si="337"/>
        <v>2.9390218413012079E-20</v>
      </c>
      <c r="N1463" s="55">
        <f t="shared" si="338"/>
        <v>962.46822349178115</v>
      </c>
    </row>
    <row r="1464" spans="1:14">
      <c r="A1464" s="2">
        <v>1453</v>
      </c>
      <c r="B1464" s="2">
        <f t="shared" si="339"/>
        <v>1.4519999999999772E-3</v>
      </c>
      <c r="C1464" s="54">
        <f t="shared" si="327"/>
        <v>1.8237405185570122E-5</v>
      </c>
      <c r="D1464" s="54">
        <f t="shared" si="328"/>
        <v>9.6266940579641501E-4</v>
      </c>
      <c r="E1464" s="54">
        <f t="shared" si="329"/>
        <v>9.999993232856784E-5</v>
      </c>
      <c r="F1464" s="54">
        <f t="shared" si="330"/>
        <v>5.257478085129826E-4</v>
      </c>
      <c r="G1464" s="2">
        <f t="shared" si="331"/>
        <v>5.0322171318261644E-5</v>
      </c>
      <c r="H1464" s="54">
        <f t="shared" si="332"/>
        <v>-1.7841577578717675E-2</v>
      </c>
      <c r="I1464" s="62">
        <f t="shared" si="333"/>
        <v>0.66299548758655391</v>
      </c>
      <c r="J1464" s="54">
        <f t="shared" si="334"/>
        <v>1.7841577578717675E-2</v>
      </c>
      <c r="K1464" s="2">
        <f t="shared" si="335"/>
        <v>5.2574780851298263E-2</v>
      </c>
      <c r="L1464" s="54">
        <f t="shared" si="336"/>
        <v>-1.7556592013261249E-8</v>
      </c>
      <c r="M1464" s="54">
        <f t="shared" si="337"/>
        <v>2.9410463842655782E-20</v>
      </c>
      <c r="N1464" s="55">
        <f t="shared" si="338"/>
        <v>963.1312189969243</v>
      </c>
    </row>
    <row r="1465" spans="1:14">
      <c r="A1465" s="2">
        <v>1454</v>
      </c>
      <c r="B1465" s="2">
        <f t="shared" si="339"/>
        <v>1.4529999999999771E-3</v>
      </c>
      <c r="C1465" s="54">
        <f t="shared" si="327"/>
        <v>1.8219563607991406E-5</v>
      </c>
      <c r="D1465" s="54">
        <f t="shared" si="328"/>
        <v>9.6333240128400159E-4</v>
      </c>
      <c r="E1465" s="54">
        <f t="shared" si="329"/>
        <v>9.9999932311011246E-5</v>
      </c>
      <c r="F1465" s="54">
        <f t="shared" si="330"/>
        <v>5.2576565009056133E-4</v>
      </c>
      <c r="G1465" s="2">
        <f t="shared" si="331"/>
        <v>5.0374746099112941E-5</v>
      </c>
      <c r="H1465" s="54">
        <f t="shared" si="332"/>
        <v>-1.7785264581161281E-2</v>
      </c>
      <c r="I1465" s="62">
        <f t="shared" si="333"/>
        <v>0.66299548759164995</v>
      </c>
      <c r="J1465" s="54">
        <f t="shared" si="334"/>
        <v>1.7785264581161281E-2</v>
      </c>
      <c r="K1465" s="2">
        <f t="shared" si="335"/>
        <v>5.2576565009056137E-2</v>
      </c>
      <c r="L1465" s="54">
        <f t="shared" si="336"/>
        <v>-1.755149596083297E-8</v>
      </c>
      <c r="M1465" s="54">
        <f t="shared" si="337"/>
        <v>2.9430709272299485E-20</v>
      </c>
      <c r="N1465" s="55">
        <f t="shared" si="338"/>
        <v>963.79421450206758</v>
      </c>
    </row>
    <row r="1466" spans="1:14">
      <c r="A1466" s="2">
        <v>1455</v>
      </c>
      <c r="B1466" s="2">
        <f t="shared" si="339"/>
        <v>1.453999999999977E-3</v>
      </c>
      <c r="C1466" s="54">
        <f t="shared" si="327"/>
        <v>1.8201778343410246E-5</v>
      </c>
      <c r="D1466" s="54">
        <f t="shared" si="328"/>
        <v>9.6399539677159327E-4</v>
      </c>
      <c r="E1466" s="54">
        <f t="shared" si="329"/>
        <v>9.9999932293459747E-5</v>
      </c>
      <c r="F1466" s="54">
        <f t="shared" si="330"/>
        <v>5.257834353551425E-4</v>
      </c>
      <c r="G1466" s="2">
        <f t="shared" si="331"/>
        <v>5.0427322664121994E-5</v>
      </c>
      <c r="H1466" s="54">
        <f t="shared" si="332"/>
        <v>-1.7729274754500791E-2</v>
      </c>
      <c r="I1466" s="62">
        <f t="shared" si="333"/>
        <v>0.66299548759671534</v>
      </c>
      <c r="J1466" s="54">
        <f t="shared" si="334"/>
        <v>1.7729274754500791E-2</v>
      </c>
      <c r="K1466" s="2">
        <f t="shared" si="335"/>
        <v>5.2578343535514251E-2</v>
      </c>
      <c r="L1466" s="54">
        <f t="shared" si="336"/>
        <v>-1.7546430536104353E-8</v>
      </c>
      <c r="M1466" s="54">
        <f t="shared" si="337"/>
        <v>2.9450954701943182E-20</v>
      </c>
      <c r="N1466" s="55">
        <f t="shared" si="338"/>
        <v>964.45721000721039</v>
      </c>
    </row>
    <row r="1467" spans="1:14">
      <c r="A1467" s="2">
        <v>1456</v>
      </c>
      <c r="B1467" s="2">
        <f t="shared" si="339"/>
        <v>1.4549999999999769E-3</v>
      </c>
      <c r="C1467" s="54">
        <f t="shared" si="327"/>
        <v>1.8184049068655745E-5</v>
      </c>
      <c r="D1467" s="54">
        <f t="shared" si="328"/>
        <v>9.6465839225918994E-4</v>
      </c>
      <c r="E1467" s="54">
        <f t="shared" si="329"/>
        <v>9.9999932275913317E-5</v>
      </c>
      <c r="F1467" s="54">
        <f t="shared" si="330"/>
        <v>5.2580116462989696E-4</v>
      </c>
      <c r="G1467" s="2">
        <f t="shared" si="331"/>
        <v>5.047990100765751E-5</v>
      </c>
      <c r="H1467" s="54">
        <f t="shared" si="332"/>
        <v>-1.76736060043476E-2</v>
      </c>
      <c r="I1467" s="62">
        <f t="shared" si="333"/>
        <v>0.66299548760175031</v>
      </c>
      <c r="J1467" s="54">
        <f t="shared" si="334"/>
        <v>1.76736060043476E-2</v>
      </c>
      <c r="K1467" s="2">
        <f t="shared" si="335"/>
        <v>5.2580116462989698E-2</v>
      </c>
      <c r="L1467" s="54">
        <f t="shared" si="336"/>
        <v>-1.7541395539331671E-8</v>
      </c>
      <c r="M1467" s="54">
        <f t="shared" si="337"/>
        <v>2.9471200131586885E-20</v>
      </c>
      <c r="N1467" s="55">
        <f t="shared" si="338"/>
        <v>965.12020551235355</v>
      </c>
    </row>
    <row r="1468" spans="1:14">
      <c r="A1468" s="2">
        <v>1457</v>
      </c>
      <c r="B1468" s="2">
        <f t="shared" si="339"/>
        <v>1.4559999999999768E-3</v>
      </c>
      <c r="C1468" s="54">
        <f t="shared" si="327"/>
        <v>1.8166375462651399E-5</v>
      </c>
      <c r="D1468" s="54">
        <f t="shared" si="328"/>
        <v>9.653213877467917E-4</v>
      </c>
      <c r="E1468" s="54">
        <f t="shared" si="329"/>
        <v>9.9999932258371915E-5</v>
      </c>
      <c r="F1468" s="54">
        <f t="shared" si="330"/>
        <v>5.2581883823590132E-4</v>
      </c>
      <c r="G1468" s="2">
        <f t="shared" si="331"/>
        <v>5.0532481124120501E-5</v>
      </c>
      <c r="H1468" s="54">
        <f t="shared" si="332"/>
        <v>-1.7618256248588753E-2</v>
      </c>
      <c r="I1468" s="62">
        <f t="shared" si="333"/>
        <v>0.66299548760675509</v>
      </c>
      <c r="J1468" s="54">
        <f t="shared" si="334"/>
        <v>1.7618256248588753E-2</v>
      </c>
      <c r="K1468" s="2">
        <f t="shared" si="335"/>
        <v>5.258188382359013E-2</v>
      </c>
      <c r="L1468" s="54">
        <f t="shared" si="336"/>
        <v>-1.7536390771935914E-8</v>
      </c>
      <c r="M1468" s="54">
        <f t="shared" si="337"/>
        <v>2.9491445561230588E-20</v>
      </c>
      <c r="N1468" s="55">
        <f t="shared" si="338"/>
        <v>965.78320101749671</v>
      </c>
    </row>
    <row r="1469" spans="1:14">
      <c r="A1469" s="2">
        <v>1458</v>
      </c>
      <c r="B1469" s="2">
        <f t="shared" si="339"/>
        <v>1.4569999999999768E-3</v>
      </c>
      <c r="C1469" s="54">
        <f t="shared" ref="C1469:C1532" si="340">C1468+H1468*$B$7</f>
        <v>1.8148757206402811E-5</v>
      </c>
      <c r="D1469" s="54">
        <f t="shared" ref="D1469:D1532" si="341">D1468+$B$7*I1468</f>
        <v>9.6598438323439845E-4</v>
      </c>
      <c r="E1469" s="54">
        <f t="shared" ref="E1469:E1532" si="342">E1468+$B$7*L1468</f>
        <v>9.9999932240835528E-5</v>
      </c>
      <c r="F1469" s="54">
        <f t="shared" ref="F1469:F1532" si="343">F1468+$B$7*J1468</f>
        <v>5.2583645649214986E-4</v>
      </c>
      <c r="G1469" s="2">
        <f t="shared" ref="G1469:G1532" si="344">G1468+K1468*$B$7</f>
        <v>5.0585063007944088E-5</v>
      </c>
      <c r="H1469" s="54">
        <f t="shared" ref="H1469:H1532" si="345">-$B$1*C1469*D1469+$B$2*F1469+$B$3*F1469</f>
        <v>-1.756322341733367E-2</v>
      </c>
      <c r="I1469" s="62">
        <f t="shared" ref="I1469:I1532" si="346">(-1)*(C1469*D1469)+$B$6/$B$8</f>
        <v>0.66299548761172988</v>
      </c>
      <c r="J1469" s="54">
        <f t="shared" ref="J1469:J1532" si="347">$B$1*C1469*D1469-$B$2*F1469-$B$3*F1469</f>
        <v>1.756322341733367E-2</v>
      </c>
      <c r="K1469" s="2">
        <f t="shared" ref="K1469:K1532" si="348">$B$3*F1469</f>
        <v>5.2583645649214986E-2</v>
      </c>
      <c r="L1469" s="54">
        <f t="shared" ref="L1469:L1532" si="349">(-1)*(C1469*D1469)</f>
        <v>-1.7531416036497862E-8</v>
      </c>
      <c r="M1469" s="54">
        <f t="shared" ref="M1469:M1532" si="350">$B$9+($B$6*B1469)/$B$5</f>
        <v>2.9511690990874291E-20</v>
      </c>
      <c r="N1469" s="55">
        <f t="shared" ref="N1469:N1532" si="351">M1469/$B$8*100</f>
        <v>966.44619652263998</v>
      </c>
    </row>
    <row r="1470" spans="1:14">
      <c r="A1470" s="2">
        <v>1459</v>
      </c>
      <c r="B1470" s="2">
        <f t="shared" si="339"/>
        <v>1.4579999999999767E-3</v>
      </c>
      <c r="C1470" s="54">
        <f t="shared" si="340"/>
        <v>1.8131193982985477E-5</v>
      </c>
      <c r="D1470" s="54">
        <f t="shared" si="341"/>
        <v>9.6664737872201019E-4</v>
      </c>
      <c r="E1470" s="54">
        <f t="shared" si="342"/>
        <v>9.9999932223304114E-5</v>
      </c>
      <c r="F1470" s="54">
        <f t="shared" si="343"/>
        <v>5.2585401971556715E-4</v>
      </c>
      <c r="G1470" s="2">
        <f t="shared" si="344"/>
        <v>5.0637646653593306E-5</v>
      </c>
      <c r="H1470" s="54">
        <f t="shared" si="345"/>
        <v>-1.7508505452861797E-2</v>
      </c>
      <c r="I1470" s="62">
        <f t="shared" si="346"/>
        <v>0.66299548761667471</v>
      </c>
      <c r="J1470" s="54">
        <f t="shared" si="347"/>
        <v>1.7508505452861797E-2</v>
      </c>
      <c r="K1470" s="2">
        <f t="shared" si="348"/>
        <v>5.2585401971556714E-2</v>
      </c>
      <c r="L1470" s="54">
        <f t="shared" si="349"/>
        <v>-1.7526471136753194E-8</v>
      </c>
      <c r="M1470" s="54">
        <f t="shared" si="350"/>
        <v>2.9531936420517988E-20</v>
      </c>
      <c r="N1470" s="55">
        <f t="shared" si="351"/>
        <v>967.1091920277828</v>
      </c>
    </row>
    <row r="1471" spans="1:14">
      <c r="A1471" s="2">
        <v>1460</v>
      </c>
      <c r="B1471" s="2">
        <f t="shared" si="339"/>
        <v>1.4589999999999766E-3</v>
      </c>
      <c r="C1471" s="54">
        <f t="shared" si="340"/>
        <v>1.8113685477532616E-5</v>
      </c>
      <c r="D1471" s="54">
        <f t="shared" si="341"/>
        <v>9.6731037420962692E-4</v>
      </c>
      <c r="E1471" s="54">
        <f t="shared" si="342"/>
        <v>9.9999932205777648E-5</v>
      </c>
      <c r="F1471" s="54">
        <f t="shared" si="343"/>
        <v>5.2587152822102E-4</v>
      </c>
      <c r="G1471" s="2">
        <f t="shared" si="344"/>
        <v>5.0690232055564865E-5</v>
      </c>
      <c r="H1471" s="54">
        <f t="shared" si="345"/>
        <v>-1.7454100309569572E-2</v>
      </c>
      <c r="I1471" s="62">
        <f t="shared" si="346"/>
        <v>0.66299548762159</v>
      </c>
      <c r="J1471" s="54">
        <f t="shared" si="347"/>
        <v>1.7454100309569572E-2</v>
      </c>
      <c r="K1471" s="2">
        <f t="shared" si="348"/>
        <v>5.2587152822102003E-2</v>
      </c>
      <c r="L1471" s="54">
        <f t="shared" si="349"/>
        <v>-1.752155587758756E-8</v>
      </c>
      <c r="M1471" s="54">
        <f t="shared" si="350"/>
        <v>2.9552181850161691E-20</v>
      </c>
      <c r="N1471" s="55">
        <f t="shared" si="351"/>
        <v>967.77218753292595</v>
      </c>
    </row>
    <row r="1472" spans="1:14">
      <c r="A1472" s="2">
        <v>1461</v>
      </c>
      <c r="B1472" s="2">
        <f t="shared" si="339"/>
        <v>1.4599999999999765E-3</v>
      </c>
      <c r="C1472" s="54">
        <f t="shared" si="340"/>
        <v>1.8096231377223046E-5</v>
      </c>
      <c r="D1472" s="54">
        <f t="shared" si="341"/>
        <v>9.6797336969724852E-4</v>
      </c>
      <c r="E1472" s="54">
        <f t="shared" si="342"/>
        <v>9.9999932188256087E-5</v>
      </c>
      <c r="F1472" s="54">
        <f t="shared" si="343"/>
        <v>5.258889823213296E-4</v>
      </c>
      <c r="G1472" s="2">
        <f t="shared" si="344"/>
        <v>5.0742819208386968E-5</v>
      </c>
      <c r="H1472" s="54">
        <f t="shared" si="345"/>
        <v>-1.7400005953917844E-2</v>
      </c>
      <c r="I1472" s="62">
        <f t="shared" si="346"/>
        <v>0.66299548762647575</v>
      </c>
      <c r="J1472" s="54">
        <f t="shared" si="347"/>
        <v>1.7400005953917844E-2</v>
      </c>
      <c r="K1472" s="2">
        <f t="shared" si="348"/>
        <v>5.2588898232132961E-2</v>
      </c>
      <c r="L1472" s="54">
        <f t="shared" si="349"/>
        <v>-1.7516670065031674E-8</v>
      </c>
      <c r="M1472" s="54">
        <f t="shared" si="350"/>
        <v>2.9572427279805388E-20</v>
      </c>
      <c r="N1472" s="55">
        <f t="shared" si="351"/>
        <v>968.435183038069</v>
      </c>
    </row>
    <row r="1473" spans="1:14">
      <c r="A1473" s="2">
        <v>1462</v>
      </c>
      <c r="B1473" s="2">
        <f t="shared" si="339"/>
        <v>1.4609999999999764E-3</v>
      </c>
      <c r="C1473" s="54">
        <f t="shared" si="340"/>
        <v>1.8078831371269129E-5</v>
      </c>
      <c r="D1473" s="54">
        <f t="shared" si="341"/>
        <v>9.68636365184875E-4</v>
      </c>
      <c r="E1473" s="54">
        <f t="shared" si="342"/>
        <v>9.9999932170739418E-5</v>
      </c>
      <c r="F1473" s="54">
        <f t="shared" si="343"/>
        <v>5.2590638232728347E-4</v>
      </c>
      <c r="G1473" s="2">
        <f t="shared" si="344"/>
        <v>5.07954081066191E-5</v>
      </c>
      <c r="H1473" s="54">
        <f t="shared" si="345"/>
        <v>-1.7346220364379147E-2</v>
      </c>
      <c r="I1473" s="62">
        <f t="shared" si="346"/>
        <v>0.66299548763133231</v>
      </c>
      <c r="J1473" s="54">
        <f t="shared" si="347"/>
        <v>1.7346220364379147E-2</v>
      </c>
      <c r="K1473" s="2">
        <f t="shared" si="348"/>
        <v>5.2590638232728346E-2</v>
      </c>
      <c r="L1473" s="54">
        <f t="shared" si="349"/>
        <v>-1.7511813506256417E-8</v>
      </c>
      <c r="M1473" s="54">
        <f t="shared" si="350"/>
        <v>2.9592672709449092E-20</v>
      </c>
      <c r="N1473" s="55">
        <f t="shared" si="351"/>
        <v>969.09817854321216</v>
      </c>
    </row>
    <row r="1474" spans="1:14">
      <c r="A1474" s="2">
        <v>1463</v>
      </c>
      <c r="B1474" s="2">
        <f t="shared" si="339"/>
        <v>1.4619999999999763E-3</v>
      </c>
      <c r="C1474" s="54">
        <f t="shared" si="340"/>
        <v>1.8061485150904749E-5</v>
      </c>
      <c r="D1474" s="54">
        <f t="shared" si="341"/>
        <v>9.6929936067250636E-4</v>
      </c>
      <c r="E1474" s="54">
        <f t="shared" si="342"/>
        <v>9.9999932153227602E-5</v>
      </c>
      <c r="F1474" s="54">
        <f t="shared" si="343"/>
        <v>5.2592372854764786E-4</v>
      </c>
      <c r="G1474" s="2">
        <f t="shared" si="344"/>
        <v>5.0847998744851825E-5</v>
      </c>
      <c r="H1474" s="54">
        <f t="shared" si="345"/>
        <v>-1.7292741531385047E-2</v>
      </c>
      <c r="I1474" s="62">
        <f t="shared" si="346"/>
        <v>0.6629954876361599</v>
      </c>
      <c r="J1474" s="54">
        <f t="shared" si="347"/>
        <v>1.7292741531385047E-2</v>
      </c>
      <c r="K1474" s="2">
        <f t="shared" si="348"/>
        <v>5.2592372854764785E-2</v>
      </c>
      <c r="L1474" s="54">
        <f t="shared" si="349"/>
        <v>-1.750698600956794E-8</v>
      </c>
      <c r="M1474" s="54">
        <f t="shared" si="350"/>
        <v>2.9612918139092789E-20</v>
      </c>
      <c r="N1474" s="55">
        <f t="shared" si="351"/>
        <v>969.76117404835497</v>
      </c>
    </row>
    <row r="1475" spans="1:14">
      <c r="A1475" s="2">
        <v>1464</v>
      </c>
      <c r="B1475" s="2">
        <f t="shared" si="339"/>
        <v>1.4629999999999763E-3</v>
      </c>
      <c r="C1475" s="54">
        <f t="shared" si="340"/>
        <v>1.8044192409373365E-5</v>
      </c>
      <c r="D1475" s="54">
        <f t="shared" si="341"/>
        <v>9.699623561601425E-4</v>
      </c>
      <c r="E1475" s="54">
        <f t="shared" si="342"/>
        <v>9.999993213572061E-5</v>
      </c>
      <c r="F1475" s="54">
        <f t="shared" si="343"/>
        <v>5.2594102128917923E-4</v>
      </c>
      <c r="G1475" s="2">
        <f t="shared" si="344"/>
        <v>5.0900591117706592E-5</v>
      </c>
      <c r="H1475" s="54">
        <f t="shared" si="345"/>
        <v>-1.7239567457273716E-2</v>
      </c>
      <c r="I1475" s="62">
        <f t="shared" si="346"/>
        <v>0.6629954876409585</v>
      </c>
      <c r="J1475" s="54">
        <f t="shared" si="347"/>
        <v>1.7239567457273716E-2</v>
      </c>
      <c r="K1475" s="2">
        <f t="shared" si="348"/>
        <v>5.2594102128917922E-2</v>
      </c>
      <c r="L1475" s="54">
        <f t="shared" si="349"/>
        <v>-1.7502187384402749E-8</v>
      </c>
      <c r="M1475" s="54">
        <f t="shared" si="350"/>
        <v>2.9633163568736492E-20</v>
      </c>
      <c r="N1475" s="55">
        <f t="shared" si="351"/>
        <v>970.42416955349825</v>
      </c>
    </row>
    <row r="1476" spans="1:14">
      <c r="A1476" s="2">
        <v>1465</v>
      </c>
      <c r="B1476" s="2">
        <f t="shared" si="339"/>
        <v>1.4639999999999762E-3</v>
      </c>
      <c r="C1476" s="54">
        <f t="shared" si="340"/>
        <v>1.8026952841916093E-5</v>
      </c>
      <c r="D1476" s="54">
        <f t="shared" si="341"/>
        <v>9.7062535164778351E-4</v>
      </c>
      <c r="E1476" s="54">
        <f t="shared" si="342"/>
        <v>9.9999932118218429E-5</v>
      </c>
      <c r="F1476" s="54">
        <f t="shared" si="343"/>
        <v>5.2595826085663651E-4</v>
      </c>
      <c r="G1476" s="2">
        <f t="shared" si="344"/>
        <v>5.0953185219835513E-5</v>
      </c>
      <c r="H1476" s="54">
        <f t="shared" si="345"/>
        <v>-1.718669615623724E-2</v>
      </c>
      <c r="I1476" s="62">
        <f t="shared" si="346"/>
        <v>0.66299548764572847</v>
      </c>
      <c r="J1476" s="54">
        <f t="shared" si="347"/>
        <v>1.718669615623724E-2</v>
      </c>
      <c r="K1476" s="2">
        <f t="shared" si="348"/>
        <v>5.2595826085663648E-2</v>
      </c>
      <c r="L1476" s="54">
        <f t="shared" si="349"/>
        <v>-1.7497417441322818E-8</v>
      </c>
      <c r="M1476" s="54">
        <f t="shared" si="350"/>
        <v>2.9653408998380195E-20</v>
      </c>
      <c r="N1476" s="55">
        <f t="shared" si="351"/>
        <v>971.0871650586414</v>
      </c>
    </row>
    <row r="1477" spans="1:14">
      <c r="A1477" s="2">
        <v>1466</v>
      </c>
      <c r="B1477" s="2">
        <f t="shared" si="339"/>
        <v>1.4649999999999761E-3</v>
      </c>
      <c r="C1477" s="54">
        <f t="shared" si="340"/>
        <v>1.8009766145759857E-5</v>
      </c>
      <c r="D1477" s="54">
        <f t="shared" si="341"/>
        <v>9.7128834713542929E-4</v>
      </c>
      <c r="E1477" s="54">
        <f t="shared" si="342"/>
        <v>9.9999932100721005E-5</v>
      </c>
      <c r="F1477" s="54">
        <f t="shared" si="343"/>
        <v>5.2597544755279271E-4</v>
      </c>
      <c r="G1477" s="2">
        <f t="shared" si="344"/>
        <v>5.100578104592118E-5</v>
      </c>
      <c r="H1477" s="54">
        <f t="shared" si="345"/>
        <v>-1.7134125654269215E-2</v>
      </c>
      <c r="I1477" s="62">
        <f t="shared" si="346"/>
        <v>0.66299548765046989</v>
      </c>
      <c r="J1477" s="54">
        <f t="shared" si="347"/>
        <v>1.7134125654269215E-2</v>
      </c>
      <c r="K1477" s="2">
        <f t="shared" si="348"/>
        <v>5.2597544755279273E-2</v>
      </c>
      <c r="L1477" s="54">
        <f t="shared" si="349"/>
        <v>-1.7492675992010702E-8</v>
      </c>
      <c r="M1477" s="54">
        <f t="shared" si="350"/>
        <v>2.9673654428023898E-20</v>
      </c>
      <c r="N1477" s="55">
        <f t="shared" si="351"/>
        <v>971.75016056378456</v>
      </c>
    </row>
    <row r="1478" spans="1:14">
      <c r="A1478" s="2">
        <v>1467</v>
      </c>
      <c r="B1478" s="2">
        <f t="shared" si="339"/>
        <v>1.465999999999976E-3</v>
      </c>
      <c r="C1478" s="54">
        <f t="shared" si="340"/>
        <v>1.7992632020105589E-5</v>
      </c>
      <c r="D1478" s="54">
        <f t="shared" si="341"/>
        <v>9.7195134262307973E-4</v>
      </c>
      <c r="E1478" s="54">
        <f t="shared" si="342"/>
        <v>9.9999932083228324E-5</v>
      </c>
      <c r="F1478" s="54">
        <f t="shared" si="343"/>
        <v>5.2599258167844703E-4</v>
      </c>
      <c r="G1478" s="2">
        <f t="shared" si="344"/>
        <v>5.1058378590676459E-5</v>
      </c>
      <c r="H1478" s="54">
        <f t="shared" si="345"/>
        <v>-1.7081853989112314E-2</v>
      </c>
      <c r="I1478" s="62">
        <f t="shared" si="346"/>
        <v>0.66299548765518301</v>
      </c>
      <c r="J1478" s="54">
        <f t="shared" si="347"/>
        <v>1.7081853989112314E-2</v>
      </c>
      <c r="K1478" s="2">
        <f t="shared" si="348"/>
        <v>5.2599258167844706E-2</v>
      </c>
      <c r="L1478" s="54">
        <f t="shared" si="349"/>
        <v>-1.7487962849264643E-8</v>
      </c>
      <c r="M1478" s="54">
        <f t="shared" si="350"/>
        <v>2.9693899857667595E-20</v>
      </c>
      <c r="N1478" s="55">
        <f t="shared" si="351"/>
        <v>972.41315606892761</v>
      </c>
    </row>
    <row r="1479" spans="1:14">
      <c r="A1479" s="2">
        <v>1468</v>
      </c>
      <c r="B1479" s="2">
        <f t="shared" si="339"/>
        <v>1.4669999999999759E-3</v>
      </c>
      <c r="C1479" s="54">
        <f t="shared" si="340"/>
        <v>1.7975550166116477E-5</v>
      </c>
      <c r="D1479" s="54">
        <f t="shared" si="341"/>
        <v>9.7261433811073495E-4</v>
      </c>
      <c r="E1479" s="54">
        <f t="shared" si="342"/>
        <v>9.999993206574036E-5</v>
      </c>
      <c r="F1479" s="54">
        <f t="shared" si="343"/>
        <v>5.2600966353243616E-4</v>
      </c>
      <c r="G1479" s="2">
        <f t="shared" si="344"/>
        <v>5.1110977848844306E-5</v>
      </c>
      <c r="H1479" s="54">
        <f t="shared" si="345"/>
        <v>-1.7029879210206059E-2</v>
      </c>
      <c r="I1479" s="62">
        <f t="shared" si="346"/>
        <v>0.66299548765986804</v>
      </c>
      <c r="J1479" s="54">
        <f t="shared" si="347"/>
        <v>1.7029879210206059E-2</v>
      </c>
      <c r="K1479" s="2">
        <f t="shared" si="348"/>
        <v>5.2600966353243614E-2</v>
      </c>
      <c r="L1479" s="54">
        <f t="shared" si="349"/>
        <v>-1.748327782699369E-8</v>
      </c>
      <c r="M1479" s="54">
        <f t="shared" si="350"/>
        <v>2.9714145287311298E-20</v>
      </c>
      <c r="N1479" s="55">
        <f t="shared" si="351"/>
        <v>973.07615157407065</v>
      </c>
    </row>
    <row r="1480" spans="1:14">
      <c r="A1480" s="2">
        <v>1469</v>
      </c>
      <c r="B1480" s="2">
        <f t="shared" si="339"/>
        <v>1.4679999999999758E-3</v>
      </c>
      <c r="C1480" s="54">
        <f t="shared" si="340"/>
        <v>1.795852028690627E-5</v>
      </c>
      <c r="D1480" s="54">
        <f t="shared" si="341"/>
        <v>9.7327733359839482E-4</v>
      </c>
      <c r="E1480" s="54">
        <f t="shared" si="342"/>
        <v>9.9999932048257085E-5</v>
      </c>
      <c r="F1480" s="54">
        <f t="shared" si="343"/>
        <v>5.2602669341164632E-4</v>
      </c>
      <c r="G1480" s="2">
        <f t="shared" si="344"/>
        <v>5.1163578815197552E-5</v>
      </c>
      <c r="H1480" s="54">
        <f t="shared" si="345"/>
        <v>-1.6978199378634248E-2</v>
      </c>
      <c r="I1480" s="62">
        <f t="shared" si="346"/>
        <v>0.6629954876645251</v>
      </c>
      <c r="J1480" s="54">
        <f t="shared" si="347"/>
        <v>1.6978199378634248E-2</v>
      </c>
      <c r="K1480" s="2">
        <f t="shared" si="348"/>
        <v>5.2602669341164629E-2</v>
      </c>
      <c r="L1480" s="54">
        <f t="shared" si="349"/>
        <v>-1.7478620740212817E-8</v>
      </c>
      <c r="M1480" s="54">
        <f t="shared" si="350"/>
        <v>2.9734390716955001E-20</v>
      </c>
      <c r="N1480" s="55">
        <f t="shared" si="351"/>
        <v>973.73914707921381</v>
      </c>
    </row>
    <row r="1481" spans="1:14">
      <c r="A1481" s="2">
        <v>1470</v>
      </c>
      <c r="B1481" s="2">
        <f t="shared" si="339"/>
        <v>1.4689999999999758E-3</v>
      </c>
      <c r="C1481" s="54">
        <f t="shared" si="340"/>
        <v>1.7941542087527637E-5</v>
      </c>
      <c r="D1481" s="54">
        <f t="shared" si="341"/>
        <v>9.7394032908605936E-4</v>
      </c>
      <c r="E1481" s="54">
        <f t="shared" si="342"/>
        <v>9.9999932030778459E-5</v>
      </c>
      <c r="F1481" s="54">
        <f t="shared" si="343"/>
        <v>5.2604367161102495E-4</v>
      </c>
      <c r="G1481" s="2">
        <f t="shared" si="344"/>
        <v>5.1216181484538713E-5</v>
      </c>
      <c r="H1481" s="54">
        <f t="shared" si="345"/>
        <v>-1.6926812567073027E-2</v>
      </c>
      <c r="I1481" s="62">
        <f t="shared" si="346"/>
        <v>0.6629954876691545</v>
      </c>
      <c r="J1481" s="54">
        <f t="shared" si="347"/>
        <v>1.6926812567073027E-2</v>
      </c>
      <c r="K1481" s="2">
        <f t="shared" si="348"/>
        <v>5.2604367161102492E-2</v>
      </c>
      <c r="L1481" s="54">
        <f t="shared" si="349"/>
        <v>-1.7473991405038051E-8</v>
      </c>
      <c r="M1481" s="54">
        <f t="shared" si="350"/>
        <v>2.9754636146598698E-20</v>
      </c>
      <c r="N1481" s="55">
        <f t="shared" si="351"/>
        <v>974.40214258435685</v>
      </c>
    </row>
    <row r="1482" spans="1:14">
      <c r="A1482" s="2">
        <v>1471</v>
      </c>
      <c r="B1482" s="2">
        <f t="shared" si="339"/>
        <v>1.4699999999999757E-3</v>
      </c>
      <c r="C1482" s="54">
        <f t="shared" si="340"/>
        <v>1.7924615274960565E-5</v>
      </c>
      <c r="D1482" s="54">
        <f t="shared" si="341"/>
        <v>9.7460332457372856E-4</v>
      </c>
      <c r="E1482" s="54">
        <f t="shared" si="342"/>
        <v>9.9999932013304467E-5</v>
      </c>
      <c r="F1482" s="54">
        <f t="shared" si="343"/>
        <v>5.26060598423592E-4</v>
      </c>
      <c r="G1482" s="2">
        <f t="shared" si="344"/>
        <v>5.1268785851699813E-5</v>
      </c>
      <c r="H1482" s="54">
        <f t="shared" si="345"/>
        <v>-1.6875716859738439E-2</v>
      </c>
      <c r="I1482" s="62">
        <f t="shared" si="346"/>
        <v>0.66299548767375627</v>
      </c>
      <c r="J1482" s="54">
        <f t="shared" si="347"/>
        <v>1.6875716859738439E-2</v>
      </c>
      <c r="K1482" s="2">
        <f t="shared" si="348"/>
        <v>5.26060598423592E-2</v>
      </c>
      <c r="L1482" s="54">
        <f t="shared" si="349"/>
        <v>-1.7469389638681603E-8</v>
      </c>
      <c r="M1482" s="54">
        <f t="shared" si="350"/>
        <v>2.9774881576242401E-20</v>
      </c>
      <c r="N1482" s="55">
        <f t="shared" si="351"/>
        <v>975.06513808950001</v>
      </c>
    </row>
    <row r="1483" spans="1:14">
      <c r="A1483" s="2">
        <v>1472</v>
      </c>
      <c r="B1483" s="2">
        <f t="shared" si="339"/>
        <v>1.4709999999999756E-3</v>
      </c>
      <c r="C1483" s="54">
        <f t="shared" si="340"/>
        <v>1.7907739558100825E-5</v>
      </c>
      <c r="D1483" s="54">
        <f t="shared" si="341"/>
        <v>9.7526632006140232E-4</v>
      </c>
      <c r="E1483" s="54">
        <f t="shared" si="342"/>
        <v>9.9999931995835083E-5</v>
      </c>
      <c r="F1483" s="54">
        <f t="shared" si="343"/>
        <v>5.2607747414045174E-4</v>
      </c>
      <c r="G1483" s="2">
        <f t="shared" si="344"/>
        <v>5.1321391911542172E-5</v>
      </c>
      <c r="H1483" s="54">
        <f t="shared" si="345"/>
        <v>-1.6824910352334417E-2</v>
      </c>
      <c r="I1483" s="62">
        <f t="shared" si="346"/>
        <v>0.66299548767833061</v>
      </c>
      <c r="J1483" s="54">
        <f t="shared" si="347"/>
        <v>1.6824910352334417E-2</v>
      </c>
      <c r="K1483" s="2">
        <f t="shared" si="348"/>
        <v>5.2607747414045176E-2</v>
      </c>
      <c r="L1483" s="54">
        <f t="shared" si="349"/>
        <v>-1.7464815259446994E-8</v>
      </c>
      <c r="M1483" s="54">
        <f t="shared" si="350"/>
        <v>2.9795127005886098E-20</v>
      </c>
      <c r="N1483" s="55">
        <f t="shared" si="351"/>
        <v>975.72813359464283</v>
      </c>
    </row>
    <row r="1484" spans="1:14">
      <c r="A1484" s="2">
        <v>1473</v>
      </c>
      <c r="B1484" s="2">
        <f t="shared" si="339"/>
        <v>1.4719999999999755E-3</v>
      </c>
      <c r="C1484" s="54">
        <f t="shared" si="340"/>
        <v>1.789091464774849E-5</v>
      </c>
      <c r="D1484" s="54">
        <f t="shared" si="341"/>
        <v>9.7592931554908063E-4</v>
      </c>
      <c r="E1484" s="54">
        <f t="shared" si="342"/>
        <v>9.9999931978370267E-5</v>
      </c>
      <c r="F1484" s="54">
        <f t="shared" si="343"/>
        <v>5.2609429905080404E-4</v>
      </c>
      <c r="G1484" s="2">
        <f t="shared" si="344"/>
        <v>5.1373999658956217E-5</v>
      </c>
      <c r="H1484" s="54">
        <f t="shared" si="345"/>
        <v>-1.6774391152000849E-2</v>
      </c>
      <c r="I1484" s="62">
        <f t="shared" si="346"/>
        <v>0.66299548768287775</v>
      </c>
      <c r="J1484" s="54">
        <f t="shared" si="347"/>
        <v>1.6774391152000849E-2</v>
      </c>
      <c r="K1484" s="2">
        <f t="shared" si="348"/>
        <v>5.2609429905080406E-2</v>
      </c>
      <c r="L1484" s="54">
        <f t="shared" si="349"/>
        <v>-1.7460268086724204E-8</v>
      </c>
      <c r="M1484" s="54">
        <f t="shared" si="350"/>
        <v>2.9815372435529802E-20</v>
      </c>
      <c r="N1484" s="55">
        <f t="shared" si="351"/>
        <v>976.3911290997861</v>
      </c>
    </row>
    <row r="1485" spans="1:14">
      <c r="A1485" s="2">
        <v>1474</v>
      </c>
      <c r="B1485" s="2">
        <f t="shared" si="339"/>
        <v>1.4729999999999754E-3</v>
      </c>
      <c r="C1485" s="54">
        <f t="shared" si="340"/>
        <v>1.787414025659649E-5</v>
      </c>
      <c r="D1485" s="54">
        <f t="shared" si="341"/>
        <v>9.7659231103676349E-4</v>
      </c>
      <c r="E1485" s="54">
        <f t="shared" si="342"/>
        <v>9.9999931960910004E-5</v>
      </c>
      <c r="F1485" s="54">
        <f t="shared" si="343"/>
        <v>5.2611107344195608E-4</v>
      </c>
      <c r="G1485" s="2">
        <f t="shared" si="344"/>
        <v>5.1426609088861296E-5</v>
      </c>
      <c r="H1485" s="54">
        <f t="shared" si="345"/>
        <v>-1.6724157377261323E-2</v>
      </c>
      <c r="I1485" s="62">
        <f t="shared" si="346"/>
        <v>0.66299548768739791</v>
      </c>
      <c r="J1485" s="54">
        <f t="shared" si="347"/>
        <v>1.6724157377261323E-2</v>
      </c>
      <c r="K1485" s="2">
        <f t="shared" si="348"/>
        <v>5.2611107344195607E-2</v>
      </c>
      <c r="L1485" s="54">
        <f t="shared" si="349"/>
        <v>-1.7455747940984816E-8</v>
      </c>
      <c r="M1485" s="54">
        <f t="shared" si="350"/>
        <v>2.9835617865173499E-20</v>
      </c>
      <c r="N1485" s="55">
        <f t="shared" si="351"/>
        <v>977.05412460492903</v>
      </c>
    </row>
    <row r="1486" spans="1:14">
      <c r="A1486" s="2">
        <v>1475</v>
      </c>
      <c r="B1486" s="2">
        <f t="shared" si="339"/>
        <v>1.4739999999999753E-3</v>
      </c>
      <c r="C1486" s="54">
        <f t="shared" si="340"/>
        <v>1.785741609921923E-5</v>
      </c>
      <c r="D1486" s="54">
        <f t="shared" si="341"/>
        <v>9.7725530652445079E-4</v>
      </c>
      <c r="E1486" s="54">
        <f t="shared" si="342"/>
        <v>9.9999931943454254E-5</v>
      </c>
      <c r="F1486" s="54">
        <f t="shared" si="343"/>
        <v>5.261277975993333E-4</v>
      </c>
      <c r="G1486" s="2">
        <f t="shared" si="344"/>
        <v>5.1479220196205494E-5</v>
      </c>
      <c r="H1486" s="54">
        <f t="shared" si="345"/>
        <v>-1.6674207157971514E-2</v>
      </c>
      <c r="I1486" s="62">
        <f t="shared" si="346"/>
        <v>0.66299548769189121</v>
      </c>
      <c r="J1486" s="54">
        <f t="shared" si="347"/>
        <v>1.6674207157971514E-2</v>
      </c>
      <c r="K1486" s="2">
        <f t="shared" si="348"/>
        <v>5.261277975993333E-2</v>
      </c>
      <c r="L1486" s="54">
        <f t="shared" si="349"/>
        <v>-1.7451254643777151E-8</v>
      </c>
      <c r="M1486" s="54">
        <f t="shared" si="350"/>
        <v>2.9855863294817202E-20</v>
      </c>
      <c r="N1486" s="55">
        <f t="shared" si="351"/>
        <v>977.7171201100723</v>
      </c>
    </row>
    <row r="1487" spans="1:14">
      <c r="A1487" s="2">
        <v>1476</v>
      </c>
      <c r="B1487" s="2">
        <f t="shared" si="339"/>
        <v>1.4749999999999752E-3</v>
      </c>
      <c r="C1487" s="54">
        <f t="shared" si="340"/>
        <v>1.7840741892061258E-5</v>
      </c>
      <c r="D1487" s="54">
        <f t="shared" si="341"/>
        <v>9.7791830201214265E-4</v>
      </c>
      <c r="E1487" s="54">
        <f t="shared" si="342"/>
        <v>9.9999931926003004E-5</v>
      </c>
      <c r="F1487" s="54">
        <f t="shared" si="343"/>
        <v>5.2614447180649132E-4</v>
      </c>
      <c r="G1487" s="2">
        <f t="shared" si="344"/>
        <v>5.1531832975965424E-5</v>
      </c>
      <c r="H1487" s="54">
        <f t="shared" si="345"/>
        <v>-1.6624538635267069E-2</v>
      </c>
      <c r="I1487" s="62">
        <f t="shared" si="346"/>
        <v>0.66299548769635785</v>
      </c>
      <c r="J1487" s="54">
        <f t="shared" si="347"/>
        <v>1.6624538635267069E-2</v>
      </c>
      <c r="K1487" s="2">
        <f t="shared" si="348"/>
        <v>5.2614447180649129E-2</v>
      </c>
      <c r="L1487" s="54">
        <f t="shared" si="349"/>
        <v>-1.7446788017721447E-8</v>
      </c>
      <c r="M1487" s="54">
        <f t="shared" si="350"/>
        <v>2.9876108724460905E-20</v>
      </c>
      <c r="N1487" s="55">
        <f t="shared" si="351"/>
        <v>978.38011561521546</v>
      </c>
    </row>
    <row r="1488" spans="1:14">
      <c r="A1488" s="2">
        <v>1477</v>
      </c>
      <c r="B1488" s="2">
        <f t="shared" si="339"/>
        <v>1.4759999999999752E-3</v>
      </c>
      <c r="C1488" s="54">
        <f t="shared" si="340"/>
        <v>1.7824117353425992E-5</v>
      </c>
      <c r="D1488" s="54">
        <f t="shared" si="341"/>
        <v>9.7858129749983907E-4</v>
      </c>
      <c r="E1488" s="54">
        <f t="shared" si="342"/>
        <v>9.9999931908556212E-5</v>
      </c>
      <c r="F1488" s="54">
        <f t="shared" si="343"/>
        <v>5.2616109634512657E-4</v>
      </c>
      <c r="G1488" s="2">
        <f t="shared" si="344"/>
        <v>5.1584447423146072E-5</v>
      </c>
      <c r="H1488" s="54">
        <f t="shared" si="345"/>
        <v>-1.6575149961512076E-2</v>
      </c>
      <c r="I1488" s="62">
        <f t="shared" si="346"/>
        <v>0.66299548770079797</v>
      </c>
      <c r="J1488" s="54">
        <f t="shared" si="347"/>
        <v>1.6575149961512076E-2</v>
      </c>
      <c r="K1488" s="2">
        <f t="shared" si="348"/>
        <v>5.2616109634512659E-2</v>
      </c>
      <c r="L1488" s="54">
        <f t="shared" si="349"/>
        <v>-1.7442347886505007E-8</v>
      </c>
      <c r="M1488" s="54">
        <f t="shared" si="350"/>
        <v>2.9896354154104608E-20</v>
      </c>
      <c r="N1488" s="55">
        <f t="shared" si="351"/>
        <v>979.0431111203585</v>
      </c>
    </row>
    <row r="1489" spans="1:14">
      <c r="A1489" s="2">
        <v>1478</v>
      </c>
      <c r="B1489" s="2">
        <f t="shared" si="339"/>
        <v>1.4769999999999751E-3</v>
      </c>
      <c r="C1489" s="54">
        <f t="shared" si="340"/>
        <v>1.780754220346448E-5</v>
      </c>
      <c r="D1489" s="54">
        <f t="shared" si="341"/>
        <v>9.7924429298753982E-4</v>
      </c>
      <c r="E1489" s="54">
        <f t="shared" si="342"/>
        <v>9.9999931891113866E-5</v>
      </c>
      <c r="F1489" s="54">
        <f t="shared" si="343"/>
        <v>5.2617767149508812E-4</v>
      </c>
      <c r="G1489" s="2">
        <f t="shared" si="344"/>
        <v>5.1637063532780586E-5</v>
      </c>
      <c r="H1489" s="54">
        <f t="shared" si="345"/>
        <v>-1.6526039300247077E-2</v>
      </c>
      <c r="I1489" s="62">
        <f t="shared" si="346"/>
        <v>0.66299548770521177</v>
      </c>
      <c r="J1489" s="54">
        <f t="shared" si="347"/>
        <v>1.6526039300247077E-2</v>
      </c>
      <c r="K1489" s="2">
        <f t="shared" si="348"/>
        <v>5.2617767149508811E-2</v>
      </c>
      <c r="L1489" s="54">
        <f t="shared" si="349"/>
        <v>-1.7437934074877351E-8</v>
      </c>
      <c r="M1489" s="54">
        <f t="shared" si="350"/>
        <v>2.9916599583748305E-20</v>
      </c>
      <c r="N1489" s="55">
        <f t="shared" si="351"/>
        <v>979.70610662550155</v>
      </c>
    </row>
    <row r="1490" spans="1:14">
      <c r="A1490" s="2">
        <v>1479</v>
      </c>
      <c r="B1490" s="2">
        <f t="shared" si="339"/>
        <v>1.477999999999975E-3</v>
      </c>
      <c r="C1490" s="54">
        <f t="shared" si="340"/>
        <v>1.7791016164164231E-5</v>
      </c>
      <c r="D1490" s="54">
        <f t="shared" si="341"/>
        <v>9.7990728847524512E-4</v>
      </c>
      <c r="E1490" s="54">
        <f t="shared" si="342"/>
        <v>9.9999931873675938E-5</v>
      </c>
      <c r="F1490" s="54">
        <f t="shared" si="343"/>
        <v>5.2619419753438838E-4</v>
      </c>
      <c r="G1490" s="2">
        <f t="shared" si="344"/>
        <v>5.1689681299930093E-5</v>
      </c>
      <c r="H1490" s="54">
        <f t="shared" si="345"/>
        <v>-1.6477204826137765E-2</v>
      </c>
      <c r="I1490" s="62">
        <f t="shared" si="346"/>
        <v>0.66299548770959948</v>
      </c>
      <c r="J1490" s="54">
        <f t="shared" si="347"/>
        <v>1.6477204826137765E-2</v>
      </c>
      <c r="K1490" s="2">
        <f t="shared" si="348"/>
        <v>5.261941975343884E-2</v>
      </c>
      <c r="L1490" s="54">
        <f t="shared" si="349"/>
        <v>-1.7433546408645427E-8</v>
      </c>
      <c r="M1490" s="54">
        <f t="shared" si="350"/>
        <v>2.9936845013392008E-20</v>
      </c>
      <c r="N1490" s="55">
        <f t="shared" si="351"/>
        <v>980.36910213064471</v>
      </c>
    </row>
    <row r="1491" spans="1:14">
      <c r="A1491" s="2">
        <v>1480</v>
      </c>
      <c r="B1491" s="2">
        <f t="shared" si="339"/>
        <v>1.4789999999999749E-3</v>
      </c>
      <c r="C1491" s="54">
        <f t="shared" si="340"/>
        <v>1.7774538959338093E-5</v>
      </c>
      <c r="D1491" s="54">
        <f t="shared" si="341"/>
        <v>9.8057028396295477E-4</v>
      </c>
      <c r="E1491" s="54">
        <f t="shared" si="342"/>
        <v>9.9999931856242387E-5</v>
      </c>
      <c r="F1491" s="54">
        <f t="shared" si="343"/>
        <v>5.2621067473921453E-4</v>
      </c>
      <c r="G1491" s="2">
        <f t="shared" si="344"/>
        <v>5.174230071968353E-5</v>
      </c>
      <c r="H1491" s="54">
        <f t="shared" si="345"/>
        <v>-1.6428644724923225E-2</v>
      </c>
      <c r="I1491" s="62">
        <f t="shared" si="346"/>
        <v>0.66299548771396111</v>
      </c>
      <c r="J1491" s="54">
        <f t="shared" si="347"/>
        <v>1.6428644724923225E-2</v>
      </c>
      <c r="K1491" s="2">
        <f t="shared" si="348"/>
        <v>5.2621067473921451E-2</v>
      </c>
      <c r="L1491" s="54">
        <f t="shared" si="349"/>
        <v>-1.7429184714668756E-8</v>
      </c>
      <c r="M1491" s="54">
        <f t="shared" si="350"/>
        <v>2.9957090443035711E-20</v>
      </c>
      <c r="N1491" s="55">
        <f t="shared" si="351"/>
        <v>981.03209763578786</v>
      </c>
    </row>
    <row r="1492" spans="1:14">
      <c r="A1492" s="2">
        <v>1481</v>
      </c>
      <c r="B1492" s="2">
        <f t="shared" si="339"/>
        <v>1.4799999999999748E-3</v>
      </c>
      <c r="C1492" s="54">
        <f t="shared" si="340"/>
        <v>1.7758110314613169E-5</v>
      </c>
      <c r="D1492" s="54">
        <f t="shared" si="341"/>
        <v>9.8123327945066874E-4</v>
      </c>
      <c r="E1492" s="54">
        <f t="shared" si="342"/>
        <v>9.99999318388132E-5</v>
      </c>
      <c r="F1492" s="54">
        <f t="shared" si="343"/>
        <v>5.2622710338393942E-4</v>
      </c>
      <c r="G1492" s="2">
        <f t="shared" si="344"/>
        <v>5.1794921787157454E-5</v>
      </c>
      <c r="H1492" s="54">
        <f t="shared" si="345"/>
        <v>-1.6380357193364448E-2</v>
      </c>
      <c r="I1492" s="62">
        <f t="shared" si="346"/>
        <v>0.66299548771829708</v>
      </c>
      <c r="J1492" s="54">
        <f t="shared" si="347"/>
        <v>1.6380357193364448E-2</v>
      </c>
      <c r="K1492" s="2">
        <f t="shared" si="348"/>
        <v>5.2622710338393941E-2</v>
      </c>
      <c r="L1492" s="54">
        <f t="shared" si="349"/>
        <v>-1.7424848820854626E-8</v>
      </c>
      <c r="M1492" s="54">
        <f t="shared" si="350"/>
        <v>2.9977335872679408E-20</v>
      </c>
      <c r="N1492" s="55">
        <f t="shared" si="351"/>
        <v>981.69509314093091</v>
      </c>
    </row>
    <row r="1493" spans="1:14">
      <c r="A1493" s="2">
        <v>1482</v>
      </c>
      <c r="B1493" s="2">
        <f t="shared" si="339"/>
        <v>1.4809999999999747E-3</v>
      </c>
      <c r="C1493" s="54">
        <f t="shared" si="340"/>
        <v>1.7741729957419805E-5</v>
      </c>
      <c r="D1493" s="54">
        <f t="shared" si="341"/>
        <v>9.8189627493838706E-4</v>
      </c>
      <c r="E1493" s="54">
        <f t="shared" si="342"/>
        <v>9.999993182138835E-5</v>
      </c>
      <c r="F1493" s="54">
        <f t="shared" si="343"/>
        <v>5.2624348374113279E-4</v>
      </c>
      <c r="G1493" s="2">
        <f t="shared" si="344"/>
        <v>5.1847544497495845E-5</v>
      </c>
      <c r="H1493" s="54">
        <f t="shared" si="345"/>
        <v>-1.633234043919312E-2</v>
      </c>
      <c r="I1493" s="62">
        <f t="shared" si="346"/>
        <v>0.6629954877226073</v>
      </c>
      <c r="J1493" s="54">
        <f t="shared" si="347"/>
        <v>1.633234043919312E-2</v>
      </c>
      <c r="K1493" s="2">
        <f t="shared" si="348"/>
        <v>5.2624348374113276E-2</v>
      </c>
      <c r="L1493" s="54">
        <f t="shared" si="349"/>
        <v>-1.7420538556153296E-8</v>
      </c>
      <c r="M1493" s="54">
        <f t="shared" si="350"/>
        <v>2.9997581302323111E-20</v>
      </c>
      <c r="N1493" s="55">
        <f t="shared" si="351"/>
        <v>982.35808864607395</v>
      </c>
    </row>
    <row r="1494" spans="1:14">
      <c r="A1494" s="2">
        <v>1483</v>
      </c>
      <c r="B1494" s="2">
        <f t="shared" si="339"/>
        <v>1.4819999999999747E-3</v>
      </c>
      <c r="C1494" s="54">
        <f t="shared" si="340"/>
        <v>1.7725397616980611E-5</v>
      </c>
      <c r="D1494" s="54">
        <f t="shared" si="341"/>
        <v>9.8255927042610971E-4</v>
      </c>
      <c r="E1494" s="54">
        <f t="shared" si="342"/>
        <v>9.9999931803967809E-5</v>
      </c>
      <c r="F1494" s="54">
        <f t="shared" si="343"/>
        <v>5.2625981608157195E-4</v>
      </c>
      <c r="G1494" s="2">
        <f t="shared" si="344"/>
        <v>5.1900168845869958E-5</v>
      </c>
      <c r="H1494" s="54">
        <f t="shared" si="345"/>
        <v>-1.6284592681060153E-2</v>
      </c>
      <c r="I1494" s="62">
        <f t="shared" si="346"/>
        <v>0.6629954877268921</v>
      </c>
      <c r="J1494" s="54">
        <f t="shared" si="347"/>
        <v>1.6284592681060153E-2</v>
      </c>
      <c r="K1494" s="2">
        <f t="shared" si="348"/>
        <v>5.2625981608157194E-2</v>
      </c>
      <c r="L1494" s="54">
        <f t="shared" si="349"/>
        <v>-1.7416253750553175E-8</v>
      </c>
      <c r="M1494" s="54">
        <f t="shared" si="350"/>
        <v>3.0017826731966815E-20</v>
      </c>
      <c r="N1494" s="55">
        <f t="shared" si="351"/>
        <v>983.02108415121711</v>
      </c>
    </row>
    <row r="1495" spans="1:14">
      <c r="A1495" s="2">
        <v>1484</v>
      </c>
      <c r="B1495" s="2">
        <f t="shared" si="339"/>
        <v>1.4829999999999746E-3</v>
      </c>
      <c r="C1495" s="54">
        <f t="shared" si="340"/>
        <v>1.7709113024299551E-5</v>
      </c>
      <c r="D1495" s="54">
        <f t="shared" si="341"/>
        <v>9.832222659138367E-4</v>
      </c>
      <c r="E1495" s="54">
        <f t="shared" si="342"/>
        <v>9.9999931786551552E-5</v>
      </c>
      <c r="F1495" s="54">
        <f t="shared" si="343"/>
        <v>5.2627610067425301E-4</v>
      </c>
      <c r="G1495" s="2">
        <f t="shared" si="344"/>
        <v>5.1952794827478113E-5</v>
      </c>
      <c r="H1495" s="54">
        <f t="shared" si="345"/>
        <v>-1.6237112148484521E-2</v>
      </c>
      <c r="I1495" s="62">
        <f t="shared" si="346"/>
        <v>0.66299548773115169</v>
      </c>
      <c r="J1495" s="54">
        <f t="shared" si="347"/>
        <v>1.6237112148484521E-2</v>
      </c>
      <c r="K1495" s="2">
        <f t="shared" si="348"/>
        <v>5.26276100674253E-2</v>
      </c>
      <c r="L1495" s="54">
        <f t="shared" si="349"/>
        <v>-1.7411994235076043E-8</v>
      </c>
      <c r="M1495" s="54">
        <f t="shared" si="350"/>
        <v>3.0038072161610512E-20</v>
      </c>
      <c r="N1495" s="55">
        <f t="shared" si="351"/>
        <v>983.68407965636015</v>
      </c>
    </row>
    <row r="1496" spans="1:14">
      <c r="A1496" s="2">
        <v>1485</v>
      </c>
      <c r="B1496" s="2">
        <f t="shared" si="339"/>
        <v>1.4839999999999745E-3</v>
      </c>
      <c r="C1496" s="54">
        <f t="shared" si="340"/>
        <v>1.7692875912151068E-5</v>
      </c>
      <c r="D1496" s="54">
        <f t="shared" si="341"/>
        <v>9.8388526140156781E-4</v>
      </c>
      <c r="E1496" s="54">
        <f t="shared" si="342"/>
        <v>9.9999931769139563E-5</v>
      </c>
      <c r="F1496" s="54">
        <f t="shared" si="343"/>
        <v>5.2629233778640153E-4</v>
      </c>
      <c r="G1496" s="2">
        <f t="shared" si="344"/>
        <v>5.2005422437545537E-5</v>
      </c>
      <c r="H1496" s="54">
        <f t="shared" si="345"/>
        <v>-1.6189897081802102E-2</v>
      </c>
      <c r="I1496" s="62">
        <f t="shared" si="346"/>
        <v>0.66299548773538608</v>
      </c>
      <c r="J1496" s="54">
        <f t="shared" si="347"/>
        <v>1.6189897081802102E-2</v>
      </c>
      <c r="K1496" s="2">
        <f t="shared" si="348"/>
        <v>5.262923377864015E-2</v>
      </c>
      <c r="L1496" s="54">
        <f t="shared" si="349"/>
        <v>-1.7407759841772256E-8</v>
      </c>
      <c r="M1496" s="54">
        <f t="shared" si="350"/>
        <v>3.0058317591254215E-20</v>
      </c>
      <c r="N1496" s="55">
        <f t="shared" si="351"/>
        <v>984.34707516150331</v>
      </c>
    </row>
    <row r="1497" spans="1:14">
      <c r="A1497" s="2">
        <v>1486</v>
      </c>
      <c r="B1497" s="2">
        <f t="shared" si="339"/>
        <v>1.4849999999999744E-3</v>
      </c>
      <c r="C1497" s="54">
        <f t="shared" si="340"/>
        <v>1.7676686015069266E-5</v>
      </c>
      <c r="D1497" s="54">
        <f t="shared" si="341"/>
        <v>9.8454825688930325E-4</v>
      </c>
      <c r="E1497" s="54">
        <f t="shared" si="342"/>
        <v>9.9999931751731803E-5</v>
      </c>
      <c r="F1497" s="54">
        <f t="shared" si="343"/>
        <v>5.2630852768348335E-4</v>
      </c>
      <c r="G1497" s="2">
        <f t="shared" si="344"/>
        <v>5.2058051671324177E-5</v>
      </c>
      <c r="H1497" s="54">
        <f t="shared" si="345"/>
        <v>-1.6142945732114694E-2</v>
      </c>
      <c r="I1497" s="62">
        <f t="shared" si="346"/>
        <v>0.66299548773959549</v>
      </c>
      <c r="J1497" s="54">
        <f t="shared" si="347"/>
        <v>1.6142945732114694E-2</v>
      </c>
      <c r="K1497" s="2">
        <f t="shared" si="348"/>
        <v>5.2630852768348335E-2</v>
      </c>
      <c r="L1497" s="54">
        <f t="shared" si="349"/>
        <v>-1.740355040371597E-8</v>
      </c>
      <c r="M1497" s="54">
        <f t="shared" si="350"/>
        <v>3.0078563020897912E-20</v>
      </c>
      <c r="N1497" s="55">
        <f t="shared" si="351"/>
        <v>985.01007066664613</v>
      </c>
    </row>
    <row r="1498" spans="1:14">
      <c r="A1498" s="2">
        <v>1487</v>
      </c>
      <c r="B1498" s="2">
        <f t="shared" si="339"/>
        <v>1.4859999999999743E-3</v>
      </c>
      <c r="C1498" s="54">
        <f t="shared" si="340"/>
        <v>1.766054306933715E-5</v>
      </c>
      <c r="D1498" s="54">
        <f t="shared" si="341"/>
        <v>9.8521125237704282E-4</v>
      </c>
      <c r="E1498" s="54">
        <f t="shared" si="342"/>
        <v>9.9999931734328257E-5</v>
      </c>
      <c r="F1498" s="54">
        <f t="shared" si="343"/>
        <v>5.2632467062921546E-4</v>
      </c>
      <c r="G1498" s="2">
        <f t="shared" si="344"/>
        <v>5.2110682524092522E-5</v>
      </c>
      <c r="H1498" s="54">
        <f t="shared" si="345"/>
        <v>-1.6096256361238959E-2</v>
      </c>
      <c r="I1498" s="62">
        <f t="shared" si="346"/>
        <v>0.66299548774378014</v>
      </c>
      <c r="J1498" s="54">
        <f t="shared" si="347"/>
        <v>1.6096256361238959E-2</v>
      </c>
      <c r="K1498" s="2">
        <f t="shared" si="348"/>
        <v>5.2632467062921545E-2</v>
      </c>
      <c r="L1498" s="54">
        <f t="shared" si="349"/>
        <v>-1.7399365755000359E-8</v>
      </c>
      <c r="M1498" s="54">
        <f t="shared" si="350"/>
        <v>3.0098808450541615E-20</v>
      </c>
      <c r="N1498" s="55">
        <f t="shared" si="351"/>
        <v>985.6730661717894</v>
      </c>
    </row>
    <row r="1499" spans="1:14">
      <c r="A1499" s="2">
        <v>1488</v>
      </c>
      <c r="B1499" s="2">
        <f t="shared" si="339"/>
        <v>1.4869999999999742E-3</v>
      </c>
      <c r="C1499" s="54">
        <f t="shared" si="340"/>
        <v>1.764444681297591E-5</v>
      </c>
      <c r="D1499" s="54">
        <f t="shared" si="341"/>
        <v>9.858742478647865E-4</v>
      </c>
      <c r="E1499" s="54">
        <f t="shared" si="342"/>
        <v>9.9999931716928886E-5</v>
      </c>
      <c r="F1499" s="54">
        <f t="shared" si="343"/>
        <v>5.2634076688557667E-4</v>
      </c>
      <c r="G1499" s="2">
        <f t="shared" si="344"/>
        <v>5.2163314991155441E-5</v>
      </c>
      <c r="H1499" s="54">
        <f t="shared" si="345"/>
        <v>-1.6049827241655552E-2</v>
      </c>
      <c r="I1499" s="62">
        <f t="shared" si="346"/>
        <v>0.66299548774794015</v>
      </c>
      <c r="J1499" s="54">
        <f t="shared" si="347"/>
        <v>1.6049827241655552E-2</v>
      </c>
      <c r="K1499" s="2">
        <f t="shared" si="348"/>
        <v>5.2634076688557664E-2</v>
      </c>
      <c r="L1499" s="54">
        <f t="shared" si="349"/>
        <v>-1.7395205730732856E-8</v>
      </c>
      <c r="M1499" s="54">
        <f t="shared" si="350"/>
        <v>3.0119053880185318E-20</v>
      </c>
      <c r="N1499" s="55">
        <f t="shared" si="351"/>
        <v>986.33606167693256</v>
      </c>
    </row>
    <row r="1500" spans="1:14">
      <c r="A1500" s="2">
        <v>1489</v>
      </c>
      <c r="B1500" s="2">
        <f t="shared" si="339"/>
        <v>1.4879999999999742E-3</v>
      </c>
      <c r="C1500" s="54">
        <f t="shared" si="340"/>
        <v>1.7628396985734255E-5</v>
      </c>
      <c r="D1500" s="54">
        <f t="shared" si="341"/>
        <v>9.8653724335253453E-4</v>
      </c>
      <c r="E1500" s="54">
        <f t="shared" si="342"/>
        <v>9.9999931699533675E-5</v>
      </c>
      <c r="F1500" s="54">
        <f t="shared" si="343"/>
        <v>5.2635681671281832E-4</v>
      </c>
      <c r="G1500" s="2">
        <f t="shared" si="344"/>
        <v>5.2215949067844002E-5</v>
      </c>
      <c r="H1500" s="54">
        <f t="shared" si="345"/>
        <v>-1.6003656656458511E-2</v>
      </c>
      <c r="I1500" s="62">
        <f t="shared" si="346"/>
        <v>0.66299548775207573</v>
      </c>
      <c r="J1500" s="54">
        <f t="shared" si="347"/>
        <v>1.6003656656458511E-2</v>
      </c>
      <c r="K1500" s="2">
        <f t="shared" si="348"/>
        <v>5.2635681671281832E-2</v>
      </c>
      <c r="L1500" s="54">
        <f t="shared" si="349"/>
        <v>-1.73910701670304E-8</v>
      </c>
      <c r="M1500" s="54">
        <f t="shared" si="350"/>
        <v>3.0139299309829015E-20</v>
      </c>
      <c r="N1500" s="55">
        <f t="shared" si="351"/>
        <v>986.9990571820756</v>
      </c>
    </row>
    <row r="1501" spans="1:14">
      <c r="A1501" s="2">
        <v>1490</v>
      </c>
      <c r="B1501" s="2">
        <f t="shared" si="339"/>
        <v>1.4889999999999741E-3</v>
      </c>
      <c r="C1501" s="54">
        <f t="shared" si="340"/>
        <v>1.7612393329077797E-5</v>
      </c>
      <c r="D1501" s="54">
        <f t="shared" si="341"/>
        <v>9.8720023884028667E-4</v>
      </c>
      <c r="E1501" s="54">
        <f t="shared" si="342"/>
        <v>9.9999931682142611E-5</v>
      </c>
      <c r="F1501" s="54">
        <f t="shared" si="343"/>
        <v>5.2637282036947482E-4</v>
      </c>
      <c r="G1501" s="2">
        <f t="shared" si="344"/>
        <v>5.2268584749515283E-5</v>
      </c>
      <c r="H1501" s="54">
        <f t="shared" si="345"/>
        <v>-1.5957742899304295E-2</v>
      </c>
      <c r="I1501" s="62">
        <f t="shared" si="346"/>
        <v>0.662995487756187</v>
      </c>
      <c r="J1501" s="54">
        <f t="shared" si="347"/>
        <v>1.5957742899304295E-2</v>
      </c>
      <c r="K1501" s="2">
        <f t="shared" si="348"/>
        <v>5.263728203694748E-2</v>
      </c>
      <c r="L1501" s="54">
        <f t="shared" si="349"/>
        <v>-1.7386958901014673E-8</v>
      </c>
      <c r="M1501" s="54">
        <f t="shared" si="350"/>
        <v>3.0159544739472718E-20</v>
      </c>
      <c r="N1501" s="55">
        <f t="shared" si="351"/>
        <v>987.66205268721876</v>
      </c>
    </row>
    <row r="1502" spans="1:14">
      <c r="A1502" s="2">
        <v>1491</v>
      </c>
      <c r="B1502" s="2">
        <f t="shared" si="339"/>
        <v>1.489999999999974E-3</v>
      </c>
      <c r="C1502" s="54">
        <f t="shared" si="340"/>
        <v>1.7596435586178494E-5</v>
      </c>
      <c r="D1502" s="54">
        <f t="shared" si="341"/>
        <v>9.8786323432804293E-4</v>
      </c>
      <c r="E1502" s="54">
        <f t="shared" si="342"/>
        <v>9.9999931664755654E-5</v>
      </c>
      <c r="F1502" s="54">
        <f t="shared" si="343"/>
        <v>5.2638877811237415E-4</v>
      </c>
      <c r="G1502" s="2">
        <f t="shared" si="344"/>
        <v>5.2321222031552231E-5</v>
      </c>
      <c r="H1502" s="54">
        <f t="shared" si="345"/>
        <v>-1.5912084274361339E-2</v>
      </c>
      <c r="I1502" s="62">
        <f t="shared" si="346"/>
        <v>0.66299548776027406</v>
      </c>
      <c r="J1502" s="54">
        <f t="shared" si="347"/>
        <v>1.5912084274361339E-2</v>
      </c>
      <c r="K1502" s="2">
        <f t="shared" si="348"/>
        <v>5.2638877811237418E-2</v>
      </c>
      <c r="L1502" s="54">
        <f t="shared" si="349"/>
        <v>-1.738287177080736E-8</v>
      </c>
      <c r="M1502" s="54">
        <f t="shared" si="350"/>
        <v>3.0179790169116421E-20</v>
      </c>
      <c r="N1502" s="55">
        <f t="shared" si="351"/>
        <v>988.32504819236181</v>
      </c>
    </row>
    <row r="1503" spans="1:14">
      <c r="A1503" s="2">
        <v>1492</v>
      </c>
      <c r="B1503" s="2">
        <f t="shared" si="339"/>
        <v>1.4909999999999739E-3</v>
      </c>
      <c r="C1503" s="54">
        <f t="shared" si="340"/>
        <v>1.7580523501904133E-5</v>
      </c>
      <c r="D1503" s="54">
        <f t="shared" si="341"/>
        <v>9.8852622981580331E-4</v>
      </c>
      <c r="E1503" s="54">
        <f t="shared" si="342"/>
        <v>9.9999931647372776E-5</v>
      </c>
      <c r="F1503" s="54">
        <f t="shared" si="343"/>
        <v>5.2640469019664849E-4</v>
      </c>
      <c r="G1503" s="2">
        <f t="shared" si="344"/>
        <v>5.2373860909363467E-5</v>
      </c>
      <c r="H1503" s="54">
        <f t="shared" si="345"/>
        <v>-1.5866679096259634E-2</v>
      </c>
      <c r="I1503" s="62">
        <f t="shared" si="346"/>
        <v>0.66299548776433725</v>
      </c>
      <c r="J1503" s="54">
        <f t="shared" si="347"/>
        <v>1.5866679096259634E-2</v>
      </c>
      <c r="K1503" s="2">
        <f t="shared" si="348"/>
        <v>5.2640469019664848E-2</v>
      </c>
      <c r="L1503" s="54">
        <f t="shared" si="349"/>
        <v>-1.7378808615525417E-8</v>
      </c>
      <c r="M1503" s="54">
        <f t="shared" si="350"/>
        <v>3.0200035598760118E-20</v>
      </c>
      <c r="N1503" s="55">
        <f t="shared" si="351"/>
        <v>988.98804369750474</v>
      </c>
    </row>
    <row r="1504" spans="1:14">
      <c r="A1504" s="2">
        <v>1493</v>
      </c>
      <c r="B1504" s="2">
        <f t="shared" si="339"/>
        <v>1.4919999999999738E-3</v>
      </c>
      <c r="C1504" s="54">
        <f t="shared" si="340"/>
        <v>1.7564656822807874E-5</v>
      </c>
      <c r="D1504" s="54">
        <f t="shared" si="341"/>
        <v>9.891892253035676E-4</v>
      </c>
      <c r="E1504" s="54">
        <f t="shared" si="342"/>
        <v>9.9999931629993964E-5</v>
      </c>
      <c r="F1504" s="54">
        <f t="shared" si="343"/>
        <v>5.2642055687574473E-4</v>
      </c>
      <c r="G1504" s="2">
        <f t="shared" si="344"/>
        <v>5.2426501378383129E-5</v>
      </c>
      <c r="H1504" s="54">
        <f t="shared" si="345"/>
        <v>-1.5821525690040035E-2</v>
      </c>
      <c r="I1504" s="62">
        <f t="shared" si="346"/>
        <v>0.66299548776837658</v>
      </c>
      <c r="J1504" s="54">
        <f t="shared" si="347"/>
        <v>1.5821525690040035E-2</v>
      </c>
      <c r="K1504" s="2">
        <f t="shared" si="348"/>
        <v>5.264205568757447E-2</v>
      </c>
      <c r="L1504" s="54">
        <f t="shared" si="349"/>
        <v>-1.7374769275276345E-8</v>
      </c>
      <c r="M1504" s="54">
        <f t="shared" si="350"/>
        <v>3.0220281028403822E-20</v>
      </c>
      <c r="N1504" s="55">
        <f t="shared" si="351"/>
        <v>989.65103920264801</v>
      </c>
    </row>
    <row r="1505" spans="1:14">
      <c r="A1505" s="2">
        <v>1494</v>
      </c>
      <c r="B1505" s="2">
        <f t="shared" si="339"/>
        <v>1.4929999999999737E-3</v>
      </c>
      <c r="C1505" s="54">
        <f t="shared" si="340"/>
        <v>1.7548835297117832E-5</v>
      </c>
      <c r="D1505" s="54">
        <f t="shared" si="341"/>
        <v>9.89852220791336E-4</v>
      </c>
      <c r="E1505" s="54">
        <f t="shared" si="342"/>
        <v>9.9999931612619191E-5</v>
      </c>
      <c r="F1505" s="54">
        <f t="shared" si="343"/>
        <v>5.2643637840143478E-4</v>
      </c>
      <c r="G1505" s="2">
        <f t="shared" si="344"/>
        <v>5.2479143434070702E-5</v>
      </c>
      <c r="H1505" s="54">
        <f t="shared" si="345"/>
        <v>-1.5776622391104278E-2</v>
      </c>
      <c r="I1505" s="62">
        <f t="shared" si="346"/>
        <v>0.66299548777239226</v>
      </c>
      <c r="J1505" s="54">
        <f t="shared" si="347"/>
        <v>1.5776622391104278E-2</v>
      </c>
      <c r="K1505" s="2">
        <f t="shared" si="348"/>
        <v>5.2643637840143476E-2</v>
      </c>
      <c r="L1505" s="54">
        <f t="shared" si="349"/>
        <v>-1.737075359115347E-8</v>
      </c>
      <c r="M1505" s="54">
        <f t="shared" si="350"/>
        <v>3.0240526458047525E-20</v>
      </c>
      <c r="N1505" s="55">
        <f t="shared" si="351"/>
        <v>990.31403470779117</v>
      </c>
    </row>
    <row r="1506" spans="1:14">
      <c r="A1506" s="2">
        <v>1495</v>
      </c>
      <c r="B1506" s="2">
        <f t="shared" si="339"/>
        <v>1.4939999999999736E-3</v>
      </c>
      <c r="C1506" s="54">
        <f t="shared" si="340"/>
        <v>1.7533058674726729E-5</v>
      </c>
      <c r="D1506" s="54">
        <f t="shared" si="341"/>
        <v>9.9051521627910831E-4</v>
      </c>
      <c r="E1506" s="54">
        <f t="shared" si="342"/>
        <v>9.9999931595248442E-5</v>
      </c>
      <c r="F1506" s="54">
        <f t="shared" si="343"/>
        <v>5.2645215502382587E-4</v>
      </c>
      <c r="G1506" s="2">
        <f t="shared" si="344"/>
        <v>5.2531787071910843E-5</v>
      </c>
      <c r="H1506" s="54">
        <f t="shared" si="345"/>
        <v>-1.5731967545164663E-2</v>
      </c>
      <c r="I1506" s="62">
        <f t="shared" si="346"/>
        <v>0.66299548777638451</v>
      </c>
      <c r="J1506" s="54">
        <f t="shared" si="347"/>
        <v>1.5731967545164663E-2</v>
      </c>
      <c r="K1506" s="2">
        <f t="shared" si="348"/>
        <v>5.2645215502382589E-2</v>
      </c>
      <c r="L1506" s="54">
        <f t="shared" si="349"/>
        <v>-1.7366761405231242E-8</v>
      </c>
      <c r="M1506" s="54">
        <f t="shared" si="350"/>
        <v>3.0260771887691222E-20</v>
      </c>
      <c r="N1506" s="55">
        <f t="shared" si="351"/>
        <v>990.97703021293398</v>
      </c>
    </row>
    <row r="1507" spans="1:14">
      <c r="A1507" s="2">
        <v>1496</v>
      </c>
      <c r="B1507" s="2">
        <f t="shared" si="339"/>
        <v>1.4949999999999736E-3</v>
      </c>
      <c r="C1507" s="54">
        <f t="shared" si="340"/>
        <v>1.7517326707181564E-5</v>
      </c>
      <c r="D1507" s="54">
        <f t="shared" si="341"/>
        <v>9.9117821176688474E-4</v>
      </c>
      <c r="E1507" s="54">
        <f t="shared" si="342"/>
        <v>9.9999931577881678E-5</v>
      </c>
      <c r="F1507" s="54">
        <f t="shared" si="343"/>
        <v>5.2646788699137106E-4</v>
      </c>
      <c r="G1507" s="2">
        <f t="shared" si="344"/>
        <v>5.2584432287413226E-5</v>
      </c>
      <c r="H1507" s="54">
        <f t="shared" si="345"/>
        <v>-1.568755950819381E-2</v>
      </c>
      <c r="I1507" s="62">
        <f t="shared" si="346"/>
        <v>0.66299548778035333</v>
      </c>
      <c r="J1507" s="54">
        <f t="shared" si="347"/>
        <v>1.568755950819381E-2</v>
      </c>
      <c r="K1507" s="2">
        <f t="shared" si="348"/>
        <v>5.2646788699137109E-2</v>
      </c>
      <c r="L1507" s="54">
        <f t="shared" si="349"/>
        <v>-1.7362792560560513E-8</v>
      </c>
      <c r="M1507" s="54">
        <f t="shared" si="350"/>
        <v>3.0281017317334925E-20</v>
      </c>
      <c r="N1507" s="55">
        <f t="shared" si="351"/>
        <v>991.64002571807725</v>
      </c>
    </row>
    <row r="1508" spans="1:14">
      <c r="A1508" s="2">
        <v>1497</v>
      </c>
      <c r="B1508" s="2">
        <f t="shared" si="339"/>
        <v>1.4959999999999735E-3</v>
      </c>
      <c r="C1508" s="54">
        <f t="shared" si="340"/>
        <v>1.7501639147673369E-5</v>
      </c>
      <c r="D1508" s="54">
        <f t="shared" si="341"/>
        <v>9.9184120725466507E-4</v>
      </c>
      <c r="E1508" s="54">
        <f t="shared" si="342"/>
        <v>9.9999931560518885E-5</v>
      </c>
      <c r="F1508" s="54">
        <f t="shared" si="343"/>
        <v>5.2648357455087921E-4</v>
      </c>
      <c r="G1508" s="2">
        <f t="shared" si="344"/>
        <v>5.2637079076112362E-5</v>
      </c>
      <c r="H1508" s="54">
        <f t="shared" si="345"/>
        <v>-1.5643396646374874E-2</v>
      </c>
      <c r="I1508" s="62">
        <f t="shared" si="346"/>
        <v>0.66299548778429895</v>
      </c>
      <c r="J1508" s="54">
        <f t="shared" si="347"/>
        <v>1.5643396646374874E-2</v>
      </c>
      <c r="K1508" s="2">
        <f t="shared" si="348"/>
        <v>5.2648357455087919E-2</v>
      </c>
      <c r="L1508" s="54">
        <f t="shared" si="349"/>
        <v>-1.7358846901163862E-8</v>
      </c>
      <c r="M1508" s="54">
        <f t="shared" si="350"/>
        <v>3.0301262746978622E-20</v>
      </c>
      <c r="N1508" s="55">
        <f t="shared" si="351"/>
        <v>992.30302122322018</v>
      </c>
    </row>
    <row r="1509" spans="1:14">
      <c r="A1509" s="2">
        <v>1498</v>
      </c>
      <c r="B1509" s="2">
        <f t="shared" si="339"/>
        <v>1.4969999999999734E-3</v>
      </c>
      <c r="C1509" s="54">
        <f t="shared" si="340"/>
        <v>1.7485995751026995E-5</v>
      </c>
      <c r="D1509" s="54">
        <f t="shared" si="341"/>
        <v>9.925042027424493E-4</v>
      </c>
      <c r="E1509" s="54">
        <f t="shared" si="342"/>
        <v>9.9999931543160036E-5</v>
      </c>
      <c r="F1509" s="54">
        <f t="shared" si="343"/>
        <v>5.2649921794752563E-4</v>
      </c>
      <c r="G1509" s="2">
        <f t="shared" si="344"/>
        <v>5.2689727433567446E-5</v>
      </c>
      <c r="H1509" s="54">
        <f t="shared" si="345"/>
        <v>-1.5599477336051361E-2</v>
      </c>
      <c r="I1509" s="62">
        <f t="shared" si="346"/>
        <v>0.66299548778822159</v>
      </c>
      <c r="J1509" s="54">
        <f t="shared" si="347"/>
        <v>1.5599477336051361E-2</v>
      </c>
      <c r="K1509" s="2">
        <f t="shared" si="348"/>
        <v>5.2649921794752565E-2</v>
      </c>
      <c r="L1509" s="54">
        <f t="shared" si="349"/>
        <v>-1.7354924272030905E-8</v>
      </c>
      <c r="M1509" s="54">
        <f t="shared" si="350"/>
        <v>3.0321508176622325E-20</v>
      </c>
      <c r="N1509" s="55">
        <f t="shared" si="351"/>
        <v>992.96601672836346</v>
      </c>
    </row>
    <row r="1510" spans="1:14">
      <c r="A1510" s="2">
        <v>1499</v>
      </c>
      <c r="B1510" s="2">
        <f t="shared" si="339"/>
        <v>1.4979999999999733E-3</v>
      </c>
      <c r="C1510" s="54">
        <f t="shared" si="340"/>
        <v>1.7470396273690945E-5</v>
      </c>
      <c r="D1510" s="54">
        <f t="shared" si="341"/>
        <v>9.9316719823023744E-4</v>
      </c>
      <c r="E1510" s="54">
        <f t="shared" si="342"/>
        <v>9.9999931525805117E-5</v>
      </c>
      <c r="F1510" s="54">
        <f t="shared" si="343"/>
        <v>5.2651481742486169E-4</v>
      </c>
      <c r="G1510" s="2">
        <f t="shared" si="344"/>
        <v>5.2742377355362199E-5</v>
      </c>
      <c r="H1510" s="54">
        <f t="shared" si="345"/>
        <v>-1.5555799963677661E-2</v>
      </c>
      <c r="I1510" s="62">
        <f t="shared" si="346"/>
        <v>0.66299548779212136</v>
      </c>
      <c r="J1510" s="54">
        <f t="shared" si="347"/>
        <v>1.5555799963677661E-2</v>
      </c>
      <c r="K1510" s="2">
        <f t="shared" si="348"/>
        <v>5.265148174248617E-2</v>
      </c>
      <c r="L1510" s="54">
        <f t="shared" si="349"/>
        <v>-1.7351024519113617E-8</v>
      </c>
      <c r="M1510" s="54">
        <f t="shared" si="350"/>
        <v>3.0341753606266028E-20</v>
      </c>
      <c r="N1510" s="55">
        <f t="shared" si="351"/>
        <v>993.62901223350661</v>
      </c>
    </row>
    <row r="1511" spans="1:14">
      <c r="A1511" s="2">
        <v>1500</v>
      </c>
      <c r="B1511" s="2">
        <f t="shared" si="339"/>
        <v>1.4989999999999732E-3</v>
      </c>
      <c r="C1511" s="54">
        <f t="shared" si="340"/>
        <v>1.7454840473727266E-5</v>
      </c>
      <c r="D1511" s="54">
        <f t="shared" si="341"/>
        <v>9.9383019371802948E-4</v>
      </c>
      <c r="E1511" s="54">
        <f t="shared" si="342"/>
        <v>9.9999931508454087E-5</v>
      </c>
      <c r="F1511" s="54">
        <f t="shared" si="343"/>
        <v>5.2653037322482538E-4</v>
      </c>
      <c r="G1511" s="2">
        <f t="shared" si="344"/>
        <v>5.2795028837104686E-5</v>
      </c>
      <c r="H1511" s="54">
        <f t="shared" si="345"/>
        <v>-1.551236292576906E-2</v>
      </c>
      <c r="I1511" s="62">
        <f t="shared" si="346"/>
        <v>0.66299548779599837</v>
      </c>
      <c r="J1511" s="54">
        <f t="shared" si="347"/>
        <v>1.551236292576906E-2</v>
      </c>
      <c r="K1511" s="2">
        <f t="shared" si="348"/>
        <v>5.265303732248254E-2</v>
      </c>
      <c r="L1511" s="54">
        <f t="shared" si="349"/>
        <v>-1.734714748932167E-8</v>
      </c>
      <c r="M1511" s="54">
        <f t="shared" si="350"/>
        <v>3.0361999035909725E-20</v>
      </c>
      <c r="N1511" s="55">
        <f t="shared" si="351"/>
        <v>994.29200773864943</v>
      </c>
    </row>
    <row r="1512" spans="1:14">
      <c r="A1512" s="2">
        <v>1501</v>
      </c>
      <c r="B1512" s="2">
        <f t="shared" si="339"/>
        <v>1.4999999999999731E-3</v>
      </c>
      <c r="C1512" s="54">
        <f t="shared" si="340"/>
        <v>1.7439328110801495E-5</v>
      </c>
      <c r="D1512" s="54">
        <f t="shared" si="341"/>
        <v>9.9449318920582543E-4</v>
      </c>
      <c r="E1512" s="54">
        <f t="shared" si="342"/>
        <v>9.9999931491106934E-5</v>
      </c>
      <c r="F1512" s="54">
        <f t="shared" si="343"/>
        <v>5.2654588558775114E-4</v>
      </c>
      <c r="G1512" s="2">
        <f t="shared" si="344"/>
        <v>5.2847681874427172E-5</v>
      </c>
      <c r="H1512" s="54">
        <f t="shared" si="345"/>
        <v>-1.5469164628852478E-2</v>
      </c>
      <c r="I1512" s="62">
        <f t="shared" si="346"/>
        <v>0.66299548779985285</v>
      </c>
      <c r="J1512" s="54">
        <f t="shared" si="347"/>
        <v>1.5469164628852478E-2</v>
      </c>
      <c r="K1512" s="2">
        <f t="shared" si="348"/>
        <v>5.2654588558775112E-2</v>
      </c>
      <c r="L1512" s="54">
        <f t="shared" si="349"/>
        <v>-1.7343293030517782E-8</v>
      </c>
      <c r="M1512" s="54">
        <f t="shared" si="350"/>
        <v>3.0382244465553428E-20</v>
      </c>
      <c r="N1512" s="55">
        <f t="shared" si="351"/>
        <v>994.95500324379259</v>
      </c>
    </row>
    <row r="1513" spans="1:14">
      <c r="A1513" s="2">
        <v>1502</v>
      </c>
      <c r="B1513" s="2">
        <f t="shared" si="339"/>
        <v>1.5009999999999731E-3</v>
      </c>
      <c r="C1513" s="54">
        <f t="shared" si="340"/>
        <v>1.7423858946172644E-5</v>
      </c>
      <c r="D1513" s="54">
        <f t="shared" si="341"/>
        <v>9.9515618469362527E-4</v>
      </c>
      <c r="E1513" s="54">
        <f t="shared" si="342"/>
        <v>9.9999931473763643E-5</v>
      </c>
      <c r="F1513" s="54">
        <f t="shared" si="343"/>
        <v>5.2656135475237997E-4</v>
      </c>
      <c r="G1513" s="2">
        <f t="shared" si="344"/>
        <v>5.290033646298595E-5</v>
      </c>
      <c r="H1513" s="54">
        <f t="shared" si="345"/>
        <v>-1.5426203489416604E-2</v>
      </c>
      <c r="I1513" s="62">
        <f t="shared" si="346"/>
        <v>0.66299548780368489</v>
      </c>
      <c r="J1513" s="54">
        <f t="shared" si="347"/>
        <v>1.5426203489416604E-2</v>
      </c>
      <c r="K1513" s="2">
        <f t="shared" si="348"/>
        <v>5.2656135475237995E-2</v>
      </c>
      <c r="L1513" s="54">
        <f t="shared" si="349"/>
        <v>-1.7339460991513059E-8</v>
      </c>
      <c r="M1513" s="54">
        <f t="shared" si="350"/>
        <v>3.0402489895197131E-20</v>
      </c>
      <c r="N1513" s="55">
        <f t="shared" si="351"/>
        <v>995.61799874893586</v>
      </c>
    </row>
    <row r="1514" spans="1:14">
      <c r="A1514" s="2">
        <v>1503</v>
      </c>
      <c r="B1514" s="2">
        <f t="shared" si="339"/>
        <v>1.501999999999973E-3</v>
      </c>
      <c r="C1514" s="54">
        <f t="shared" si="340"/>
        <v>1.7408432742683227E-5</v>
      </c>
      <c r="D1514" s="54">
        <f t="shared" si="341"/>
        <v>9.9581918018142902E-4</v>
      </c>
      <c r="E1514" s="54">
        <f t="shared" si="342"/>
        <v>9.9999931456424187E-5</v>
      </c>
      <c r="F1514" s="54">
        <f t="shared" si="343"/>
        <v>5.2657678095586937E-4</v>
      </c>
      <c r="G1514" s="2">
        <f t="shared" si="344"/>
        <v>5.2952992598461186E-5</v>
      </c>
      <c r="H1514" s="54">
        <f t="shared" si="345"/>
        <v>-1.5383477933862744E-2</v>
      </c>
      <c r="I1514" s="62">
        <f t="shared" si="346"/>
        <v>0.66299548780749462</v>
      </c>
      <c r="J1514" s="54">
        <f t="shared" si="347"/>
        <v>1.5383477933862744E-2</v>
      </c>
      <c r="K1514" s="2">
        <f t="shared" si="348"/>
        <v>5.2657678095586941E-2</v>
      </c>
      <c r="L1514" s="54">
        <f t="shared" si="349"/>
        <v>-1.7335651222062358E-8</v>
      </c>
      <c r="M1514" s="54">
        <f t="shared" si="350"/>
        <v>3.0422735324840828E-20</v>
      </c>
      <c r="N1514" s="55">
        <f t="shared" si="351"/>
        <v>996.28099425407891</v>
      </c>
    </row>
    <row r="1515" spans="1:14">
      <c r="A1515" s="2">
        <v>1504</v>
      </c>
      <c r="B1515" s="2">
        <f t="shared" si="339"/>
        <v>1.5029999999999729E-3</v>
      </c>
      <c r="C1515" s="54">
        <f t="shared" si="340"/>
        <v>1.7393049264749365E-5</v>
      </c>
      <c r="D1515" s="54">
        <f t="shared" si="341"/>
        <v>9.9648217566923646E-4</v>
      </c>
      <c r="E1515" s="54">
        <f t="shared" si="342"/>
        <v>9.999993143908854E-5</v>
      </c>
      <c r="F1515" s="54">
        <f t="shared" si="343"/>
        <v>5.2659216443380326E-4</v>
      </c>
      <c r="G1515" s="2">
        <f t="shared" si="344"/>
        <v>5.3005650276556775E-5</v>
      </c>
      <c r="H1515" s="54">
        <f t="shared" si="345"/>
        <v>-1.5340986398455617E-2</v>
      </c>
      <c r="I1515" s="62">
        <f t="shared" si="346"/>
        <v>0.66299548781128226</v>
      </c>
      <c r="J1515" s="54">
        <f t="shared" si="347"/>
        <v>1.5340986398455617E-2</v>
      </c>
      <c r="K1515" s="2">
        <f t="shared" si="348"/>
        <v>5.2659216443380327E-2</v>
      </c>
      <c r="L1515" s="54">
        <f t="shared" si="349"/>
        <v>-1.733186357285966E-8</v>
      </c>
      <c r="M1515" s="54">
        <f t="shared" si="350"/>
        <v>3.0442980754484532E-20</v>
      </c>
      <c r="N1515" s="55">
        <f t="shared" si="351"/>
        <v>996.94398975922184</v>
      </c>
    </row>
    <row r="1516" spans="1:14">
      <c r="A1516" s="2">
        <v>1505</v>
      </c>
      <c r="B1516" s="2">
        <f t="shared" si="339"/>
        <v>1.5039999999999728E-3</v>
      </c>
      <c r="C1516" s="54">
        <f t="shared" si="340"/>
        <v>1.737770827835091E-5</v>
      </c>
      <c r="D1516" s="54">
        <f t="shared" si="341"/>
        <v>9.971451711570478E-4</v>
      </c>
      <c r="E1516" s="54">
        <f t="shared" si="342"/>
        <v>9.9999931421756674E-5</v>
      </c>
      <c r="F1516" s="54">
        <f t="shared" si="343"/>
        <v>5.2660750542020168E-4</v>
      </c>
      <c r="G1516" s="2">
        <f t="shared" si="344"/>
        <v>5.3058309493000156E-5</v>
      </c>
      <c r="H1516" s="54">
        <f t="shared" si="345"/>
        <v>-1.5298727329274106E-2</v>
      </c>
      <c r="I1516" s="62">
        <f t="shared" si="346"/>
        <v>0.66299548781504802</v>
      </c>
      <c r="J1516" s="54">
        <f t="shared" si="347"/>
        <v>1.5298727329274106E-2</v>
      </c>
      <c r="K1516" s="2">
        <f t="shared" si="348"/>
        <v>5.2660750542020171E-2</v>
      </c>
      <c r="L1516" s="54">
        <f t="shared" si="349"/>
        <v>-1.7328097895533464E-8</v>
      </c>
      <c r="M1516" s="54">
        <f t="shared" si="350"/>
        <v>3.0463226184128235E-20</v>
      </c>
      <c r="N1516" s="55">
        <f t="shared" si="351"/>
        <v>997.60698526436511</v>
      </c>
    </row>
    <row r="1517" spans="1:14">
      <c r="A1517" s="2">
        <v>1506</v>
      </c>
      <c r="B1517" s="2">
        <f t="shared" si="339"/>
        <v>1.5049999999999727E-3</v>
      </c>
      <c r="C1517" s="54">
        <f t="shared" si="340"/>
        <v>1.7362409551021637E-5</v>
      </c>
      <c r="D1517" s="54">
        <f t="shared" si="341"/>
        <v>9.9780816664486282E-4</v>
      </c>
      <c r="E1517" s="54">
        <f t="shared" si="342"/>
        <v>9.9999931404428575E-5</v>
      </c>
      <c r="F1517" s="54">
        <f t="shared" si="343"/>
        <v>5.2662280414753093E-4</v>
      </c>
      <c r="G1517" s="2">
        <f t="shared" si="344"/>
        <v>5.3110970243542177E-5</v>
      </c>
      <c r="H1517" s="54">
        <f t="shared" si="345"/>
        <v>-1.5256699182162263E-2</v>
      </c>
      <c r="I1517" s="62">
        <f t="shared" si="346"/>
        <v>0.66299548781879181</v>
      </c>
      <c r="J1517" s="54">
        <f t="shared" si="347"/>
        <v>1.5256699182162263E-2</v>
      </c>
      <c r="K1517" s="2">
        <f t="shared" si="348"/>
        <v>5.2662280414753092E-2</v>
      </c>
      <c r="L1517" s="54">
        <f t="shared" si="349"/>
        <v>-1.7324354042642157E-8</v>
      </c>
      <c r="M1517" s="54">
        <f t="shared" si="350"/>
        <v>3.0483471613771932E-20</v>
      </c>
      <c r="N1517" s="55">
        <f t="shared" si="351"/>
        <v>998.26998076950804</v>
      </c>
    </row>
    <row r="1518" spans="1:14">
      <c r="A1518" s="2">
        <v>1507</v>
      </c>
      <c r="B1518" s="2">
        <f t="shared" si="339"/>
        <v>1.5059999999999726E-3</v>
      </c>
      <c r="C1518" s="54">
        <f t="shared" si="340"/>
        <v>1.7347152851839474E-5</v>
      </c>
      <c r="D1518" s="54">
        <f t="shared" si="341"/>
        <v>9.9847116213268154E-4</v>
      </c>
      <c r="E1518" s="54">
        <f t="shared" si="342"/>
        <v>9.9999931387104217E-5</v>
      </c>
      <c r="F1518" s="54">
        <f t="shared" si="343"/>
        <v>5.2663806084671304E-4</v>
      </c>
      <c r="G1518" s="2">
        <f t="shared" si="344"/>
        <v>5.316363252395693E-5</v>
      </c>
      <c r="H1518" s="54">
        <f t="shared" si="345"/>
        <v>-1.5214900422680283E-2</v>
      </c>
      <c r="I1518" s="62">
        <f t="shared" si="346"/>
        <v>0.66299548782251405</v>
      </c>
      <c r="J1518" s="54">
        <f t="shared" si="347"/>
        <v>1.5214900422680283E-2</v>
      </c>
      <c r="K1518" s="2">
        <f t="shared" si="348"/>
        <v>5.2663806084671305E-2</v>
      </c>
      <c r="L1518" s="54">
        <f t="shared" si="349"/>
        <v>-1.7320631867669421E-8</v>
      </c>
      <c r="M1518" s="54">
        <f t="shared" si="350"/>
        <v>3.0503717043415635E-20</v>
      </c>
      <c r="N1518" s="55">
        <f t="shared" si="351"/>
        <v>998.93297627465131</v>
      </c>
    </row>
    <row r="1519" spans="1:14">
      <c r="A1519" s="2">
        <v>1508</v>
      </c>
      <c r="B1519" s="2">
        <f t="shared" si="339"/>
        <v>1.5069999999999726E-3</v>
      </c>
      <c r="C1519" s="54">
        <f t="shared" si="340"/>
        <v>1.7331937951416792E-5</v>
      </c>
      <c r="D1519" s="54">
        <f t="shared" si="341"/>
        <v>9.9913415762050415E-4</v>
      </c>
      <c r="E1519" s="54">
        <f t="shared" si="342"/>
        <v>9.9999931369783586E-5</v>
      </c>
      <c r="F1519" s="54">
        <f t="shared" si="343"/>
        <v>5.2665327574713571E-4</v>
      </c>
      <c r="G1519" s="2">
        <f t="shared" si="344"/>
        <v>5.32162963300416E-5</v>
      </c>
      <c r="H1519" s="54">
        <f t="shared" si="345"/>
        <v>-1.5173329526055913E-2</v>
      </c>
      <c r="I1519" s="62">
        <f t="shared" si="346"/>
        <v>0.66299548782621465</v>
      </c>
      <c r="J1519" s="54">
        <f t="shared" si="347"/>
        <v>1.5173329526055913E-2</v>
      </c>
      <c r="K1519" s="2">
        <f t="shared" si="348"/>
        <v>5.2665327574713573E-2</v>
      </c>
      <c r="L1519" s="54">
        <f t="shared" si="349"/>
        <v>-1.7316931225019663E-8</v>
      </c>
      <c r="M1519" s="54">
        <f t="shared" si="350"/>
        <v>3.0523962473059332E-20</v>
      </c>
      <c r="N1519" s="55">
        <f t="shared" si="351"/>
        <v>999.59597177979413</v>
      </c>
    </row>
    <row r="1520" spans="1:14">
      <c r="A1520" s="2">
        <v>1509</v>
      </c>
      <c r="B1520" s="2">
        <f t="shared" ref="B1520:B1583" si="352">B1519+$B$7</f>
        <v>1.5079999999999725E-3</v>
      </c>
      <c r="C1520" s="54">
        <f t="shared" si="340"/>
        <v>1.7316764621890738E-5</v>
      </c>
      <c r="D1520" s="54">
        <f t="shared" si="341"/>
        <v>9.9979715310833045E-4</v>
      </c>
      <c r="E1520" s="54">
        <f t="shared" si="342"/>
        <v>9.9999931352466655E-5</v>
      </c>
      <c r="F1520" s="54">
        <f t="shared" si="343"/>
        <v>5.2666844907666181E-4</v>
      </c>
      <c r="G1520" s="2">
        <f t="shared" si="344"/>
        <v>5.3268961657616317E-5</v>
      </c>
      <c r="H1520" s="54">
        <f t="shared" si="345"/>
        <v>-1.5131984977135582E-2</v>
      </c>
      <c r="I1520" s="62">
        <f t="shared" si="346"/>
        <v>0.66299548782989393</v>
      </c>
      <c r="J1520" s="54">
        <f t="shared" si="347"/>
        <v>1.5131984977135582E-2</v>
      </c>
      <c r="K1520" s="2">
        <f t="shared" si="348"/>
        <v>5.2666844907666183E-2</v>
      </c>
      <c r="L1520" s="54">
        <f t="shared" si="349"/>
        <v>-1.7313251970013414E-8</v>
      </c>
      <c r="M1520" s="54">
        <f t="shared" si="350"/>
        <v>3.0544207902703035E-20</v>
      </c>
      <c r="N1520" s="55">
        <f t="shared" si="351"/>
        <v>1000.2589672849373</v>
      </c>
    </row>
    <row r="1521" spans="1:14">
      <c r="A1521" s="2">
        <v>1510</v>
      </c>
      <c r="B1521" s="2">
        <f t="shared" si="352"/>
        <v>1.5089999999999724E-3</v>
      </c>
      <c r="C1521" s="54">
        <f t="shared" si="340"/>
        <v>1.7301632636913602E-5</v>
      </c>
      <c r="D1521" s="54">
        <f t="shared" si="341"/>
        <v>1.0004601485961604E-3</v>
      </c>
      <c r="E1521" s="54">
        <f t="shared" si="342"/>
        <v>9.9999931335153396E-5</v>
      </c>
      <c r="F1521" s="54">
        <f t="shared" si="343"/>
        <v>5.2668358106163892E-4</v>
      </c>
      <c r="G1521" s="2">
        <f t="shared" si="344"/>
        <v>5.3321628502523985E-5</v>
      </c>
      <c r="H1521" s="54">
        <f t="shared" si="345"/>
        <v>-1.5090865270335915E-2</v>
      </c>
      <c r="I1521" s="62">
        <f t="shared" si="346"/>
        <v>0.66299548783355189</v>
      </c>
      <c r="J1521" s="54">
        <f t="shared" si="347"/>
        <v>1.5090865270335915E-2</v>
      </c>
      <c r="K1521" s="2">
        <f t="shared" si="348"/>
        <v>5.2668358106163896E-2</v>
      </c>
      <c r="L1521" s="54">
        <f t="shared" si="349"/>
        <v>-1.7309593958882761E-8</v>
      </c>
      <c r="M1521" s="54">
        <f t="shared" si="350"/>
        <v>3.0564453332346738E-20</v>
      </c>
      <c r="N1521" s="55">
        <f t="shared" si="351"/>
        <v>1000.9219627900804</v>
      </c>
    </row>
    <row r="1522" spans="1:14">
      <c r="A1522" s="2">
        <v>1511</v>
      </c>
      <c r="B1522" s="2">
        <f t="shared" si="352"/>
        <v>1.5099999999999723E-3</v>
      </c>
      <c r="C1522" s="54">
        <f t="shared" si="340"/>
        <v>1.7286541771643268E-5</v>
      </c>
      <c r="D1522" s="54">
        <f t="shared" si="341"/>
        <v>1.0011231440839939E-3</v>
      </c>
      <c r="E1522" s="54">
        <f t="shared" si="342"/>
        <v>9.9999931317843797E-5</v>
      </c>
      <c r="F1522" s="54">
        <f t="shared" si="343"/>
        <v>5.2669867192690922E-4</v>
      </c>
      <c r="G1522" s="2">
        <f t="shared" si="344"/>
        <v>5.3374296860630148E-5</v>
      </c>
      <c r="H1522" s="54">
        <f t="shared" si="345"/>
        <v>-1.5049968909595278E-2</v>
      </c>
      <c r="I1522" s="62">
        <f t="shared" si="346"/>
        <v>0.66299548783718887</v>
      </c>
      <c r="J1522" s="54">
        <f t="shared" si="347"/>
        <v>1.5049968909595278E-2</v>
      </c>
      <c r="K1522" s="2">
        <f t="shared" si="348"/>
        <v>5.2669867192690921E-2</v>
      </c>
      <c r="L1522" s="54">
        <f t="shared" si="349"/>
        <v>-1.7305957048766803E-8</v>
      </c>
      <c r="M1522" s="54">
        <f t="shared" si="350"/>
        <v>3.0584698761990435E-20</v>
      </c>
      <c r="N1522" s="55">
        <f t="shared" si="351"/>
        <v>1001.5849582952235</v>
      </c>
    </row>
    <row r="1523" spans="1:14">
      <c r="A1523" s="2">
        <v>1512</v>
      </c>
      <c r="B1523" s="2">
        <f t="shared" si="352"/>
        <v>1.5109999999999722E-3</v>
      </c>
      <c r="C1523" s="54">
        <f t="shared" si="340"/>
        <v>1.7271491802733674E-5</v>
      </c>
      <c r="D1523" s="54">
        <f t="shared" si="341"/>
        <v>1.001786139571831E-3</v>
      </c>
      <c r="E1523" s="54">
        <f t="shared" si="342"/>
        <v>9.9999931300537843E-5</v>
      </c>
      <c r="F1523" s="54">
        <f t="shared" si="343"/>
        <v>5.2671372189581878E-4</v>
      </c>
      <c r="G1523" s="2">
        <f t="shared" si="344"/>
        <v>5.342696672782284E-5</v>
      </c>
      <c r="H1523" s="54">
        <f t="shared" si="345"/>
        <v>-1.5009294408325304E-2</v>
      </c>
      <c r="I1523" s="62">
        <f t="shared" si="346"/>
        <v>0.66299548784080475</v>
      </c>
      <c r="J1523" s="54">
        <f t="shared" si="347"/>
        <v>1.5009294408325304E-2</v>
      </c>
      <c r="K1523" s="2">
        <f t="shared" si="348"/>
        <v>5.2671372189581879E-2</v>
      </c>
      <c r="L1523" s="54">
        <f t="shared" si="349"/>
        <v>-1.7302341097707091E-8</v>
      </c>
      <c r="M1523" s="54">
        <f t="shared" si="350"/>
        <v>3.0604944191634138E-20</v>
      </c>
      <c r="N1523" s="55">
        <f t="shared" si="351"/>
        <v>1002.2479538003668</v>
      </c>
    </row>
    <row r="1524" spans="1:14">
      <c r="A1524" s="2">
        <v>1513</v>
      </c>
      <c r="B1524" s="2">
        <f t="shared" si="352"/>
        <v>1.5119999999999721E-3</v>
      </c>
      <c r="C1524" s="54">
        <f t="shared" si="340"/>
        <v>1.725648250832535E-5</v>
      </c>
      <c r="D1524" s="54">
        <f t="shared" si="341"/>
        <v>1.0024491350596719E-3</v>
      </c>
      <c r="E1524" s="54">
        <f t="shared" si="342"/>
        <v>9.9999931283235508E-5</v>
      </c>
      <c r="F1524" s="54">
        <f t="shared" si="343"/>
        <v>5.2672873119022714E-4</v>
      </c>
      <c r="G1524" s="2">
        <f t="shared" si="344"/>
        <v>5.3479638100012425E-5</v>
      </c>
      <c r="H1524" s="54">
        <f t="shared" si="345"/>
        <v>-1.4968840289362906E-2</v>
      </c>
      <c r="I1524" s="62">
        <f t="shared" si="346"/>
        <v>0.66299548784439988</v>
      </c>
      <c r="J1524" s="54">
        <f t="shared" si="347"/>
        <v>1.4968840289362906E-2</v>
      </c>
      <c r="K1524" s="2">
        <f t="shared" si="348"/>
        <v>5.2672873119022717E-2</v>
      </c>
      <c r="L1524" s="54">
        <f t="shared" si="349"/>
        <v>-1.7298745964643104E-8</v>
      </c>
      <c r="M1524" s="54">
        <f t="shared" si="350"/>
        <v>3.0625189621277841E-20</v>
      </c>
      <c r="N1524" s="55">
        <f t="shared" si="351"/>
        <v>1002.9109493055097</v>
      </c>
    </row>
    <row r="1525" spans="1:14">
      <c r="A1525" s="2">
        <v>1514</v>
      </c>
      <c r="B1525" s="2">
        <f t="shared" si="352"/>
        <v>1.512999999999972E-3</v>
      </c>
      <c r="C1525" s="54">
        <f t="shared" si="340"/>
        <v>1.7241513668035986E-5</v>
      </c>
      <c r="D1525" s="54">
        <f t="shared" si="341"/>
        <v>1.0031121305475162E-3</v>
      </c>
      <c r="E1525" s="54">
        <f t="shared" si="342"/>
        <v>9.9999931265936764E-5</v>
      </c>
      <c r="F1525" s="54">
        <f t="shared" si="343"/>
        <v>5.267437000305165E-4</v>
      </c>
      <c r="G1525" s="2">
        <f t="shared" si="344"/>
        <v>5.353231097313145E-5</v>
      </c>
      <c r="H1525" s="54">
        <f t="shared" si="345"/>
        <v>-1.492860508492206E-2</v>
      </c>
      <c r="I1525" s="62">
        <f t="shared" si="346"/>
        <v>0.66299548784797435</v>
      </c>
      <c r="J1525" s="54">
        <f t="shared" si="347"/>
        <v>1.492860508492206E-2</v>
      </c>
      <c r="K1525" s="2">
        <f t="shared" si="348"/>
        <v>5.2674370003051647E-2</v>
      </c>
      <c r="L1525" s="54">
        <f t="shared" si="349"/>
        <v>-1.7295171509407698E-8</v>
      </c>
      <c r="M1525" s="54">
        <f t="shared" si="350"/>
        <v>3.0645435050921539E-20</v>
      </c>
      <c r="N1525" s="55">
        <f t="shared" si="351"/>
        <v>1003.5739448106527</v>
      </c>
    </row>
    <row r="1526" spans="1:14">
      <c r="A1526" s="2">
        <v>1515</v>
      </c>
      <c r="B1526" s="2">
        <f t="shared" si="352"/>
        <v>1.513999999999972E-3</v>
      </c>
      <c r="C1526" s="54">
        <f t="shared" si="340"/>
        <v>1.7226585062951063E-5</v>
      </c>
      <c r="D1526" s="54">
        <f t="shared" si="341"/>
        <v>1.0037751260353642E-3</v>
      </c>
      <c r="E1526" s="54">
        <f t="shared" si="342"/>
        <v>9.9999931248641598E-5</v>
      </c>
      <c r="F1526" s="54">
        <f t="shared" si="343"/>
        <v>5.2675862863560147E-4</v>
      </c>
      <c r="G1526" s="2">
        <f t="shared" si="344"/>
        <v>5.3584985343134499E-5</v>
      </c>
      <c r="H1526" s="54">
        <f t="shared" si="345"/>
        <v>-1.4888587336545814E-2</v>
      </c>
      <c r="I1526" s="62">
        <f t="shared" si="346"/>
        <v>0.66299548785152829</v>
      </c>
      <c r="J1526" s="54">
        <f t="shared" si="347"/>
        <v>1.4888587336545814E-2</v>
      </c>
      <c r="K1526" s="2">
        <f t="shared" si="348"/>
        <v>5.2675862863560144E-2</v>
      </c>
      <c r="L1526" s="54">
        <f t="shared" si="349"/>
        <v>-1.7291617592722625E-8</v>
      </c>
      <c r="M1526" s="54">
        <f t="shared" si="350"/>
        <v>3.0665680480565242E-20</v>
      </c>
      <c r="N1526" s="55">
        <f t="shared" si="351"/>
        <v>1004.2369403157959</v>
      </c>
    </row>
    <row r="1527" spans="1:14">
      <c r="A1527" s="2">
        <v>1516</v>
      </c>
      <c r="B1527" s="2">
        <f t="shared" si="352"/>
        <v>1.5149999999999719E-3</v>
      </c>
      <c r="C1527" s="54">
        <f t="shared" si="340"/>
        <v>1.7211696475614518E-5</v>
      </c>
      <c r="D1527" s="54">
        <f t="shared" si="341"/>
        <v>1.0044381215232156E-3</v>
      </c>
      <c r="E1527" s="54">
        <f t="shared" si="342"/>
        <v>9.9999931231349983E-5</v>
      </c>
      <c r="F1527" s="54">
        <f t="shared" si="343"/>
        <v>5.26773517222938E-4</v>
      </c>
      <c r="G1527" s="2">
        <f t="shared" si="344"/>
        <v>5.3637661205998057E-5</v>
      </c>
      <c r="H1527" s="54">
        <f t="shared" si="345"/>
        <v>-1.4848785595058596E-2</v>
      </c>
      <c r="I1527" s="62">
        <f t="shared" si="346"/>
        <v>0.66299548785506179</v>
      </c>
      <c r="J1527" s="54">
        <f t="shared" si="347"/>
        <v>1.4848785595058596E-2</v>
      </c>
      <c r="K1527" s="2">
        <f t="shared" si="348"/>
        <v>5.2677351722293798E-2</v>
      </c>
      <c r="L1527" s="54">
        <f t="shared" si="349"/>
        <v>-1.7288084076193998E-8</v>
      </c>
      <c r="M1527" s="54">
        <f t="shared" si="350"/>
        <v>3.0685925910208945E-20</v>
      </c>
      <c r="N1527" s="55">
        <f t="shared" si="351"/>
        <v>1004.8999358209392</v>
      </c>
    </row>
    <row r="1528" spans="1:14">
      <c r="A1528" s="2">
        <v>1517</v>
      </c>
      <c r="B1528" s="2">
        <f t="shared" si="352"/>
        <v>1.5159999999999718E-3</v>
      </c>
      <c r="C1528" s="54">
        <f t="shared" si="340"/>
        <v>1.7196847690019459E-5</v>
      </c>
      <c r="D1528" s="54">
        <f t="shared" si="341"/>
        <v>1.0051011170110708E-3</v>
      </c>
      <c r="E1528" s="54">
        <f t="shared" si="342"/>
        <v>9.9999931214061905E-5</v>
      </c>
      <c r="F1528" s="54">
        <f t="shared" si="343"/>
        <v>5.2678836600853309E-4</v>
      </c>
      <c r="G1528" s="2">
        <f t="shared" si="344"/>
        <v>5.3690338557720347E-5</v>
      </c>
      <c r="H1528" s="54">
        <f t="shared" si="345"/>
        <v>-1.4809198420518165E-2</v>
      </c>
      <c r="I1528" s="62">
        <f t="shared" si="346"/>
        <v>0.66299548785857509</v>
      </c>
      <c r="J1528" s="54">
        <f t="shared" si="347"/>
        <v>1.4809198420518165E-2</v>
      </c>
      <c r="K1528" s="2">
        <f t="shared" si="348"/>
        <v>5.2678836600853311E-2</v>
      </c>
      <c r="L1528" s="54">
        <f t="shared" si="349"/>
        <v>-1.7284570822307812E-8</v>
      </c>
      <c r="M1528" s="54">
        <f t="shared" si="350"/>
        <v>3.0706171339852648E-20</v>
      </c>
      <c r="N1528" s="55">
        <f t="shared" si="351"/>
        <v>1005.5629313260823</v>
      </c>
    </row>
    <row r="1529" spans="1:14">
      <c r="A1529" s="2">
        <v>1518</v>
      </c>
      <c r="B1529" s="2">
        <f t="shared" si="352"/>
        <v>1.5169999999999717E-3</v>
      </c>
      <c r="C1529" s="54">
        <f t="shared" si="340"/>
        <v>1.7182038491598942E-5</v>
      </c>
      <c r="D1529" s="54">
        <f t="shared" si="341"/>
        <v>1.0057641124989294E-3</v>
      </c>
      <c r="E1529" s="54">
        <f t="shared" si="342"/>
        <v>9.9999931196777337E-5</v>
      </c>
      <c r="F1529" s="54">
        <f t="shared" si="343"/>
        <v>5.268031752069536E-4</v>
      </c>
      <c r="G1529" s="2">
        <f t="shared" si="344"/>
        <v>5.3743017394321203E-5</v>
      </c>
      <c r="H1529" s="54">
        <f t="shared" si="345"/>
        <v>-1.4769824382168457E-2</v>
      </c>
      <c r="I1529" s="62">
        <f t="shared" si="346"/>
        <v>0.66299548786206819</v>
      </c>
      <c r="J1529" s="54">
        <f t="shared" si="347"/>
        <v>1.4769824382168457E-2</v>
      </c>
      <c r="K1529" s="2">
        <f t="shared" si="348"/>
        <v>5.2680317520695359E-2</v>
      </c>
      <c r="L1529" s="54">
        <f t="shared" si="349"/>
        <v>-1.7281077694425452E-8</v>
      </c>
      <c r="M1529" s="54">
        <f t="shared" si="350"/>
        <v>3.0726416769496345E-20</v>
      </c>
      <c r="N1529" s="55">
        <f t="shared" si="351"/>
        <v>1006.2259268312251</v>
      </c>
    </row>
    <row r="1530" spans="1:14">
      <c r="A1530" s="2">
        <v>1519</v>
      </c>
      <c r="B1530" s="2">
        <f t="shared" si="352"/>
        <v>1.5179999999999716E-3</v>
      </c>
      <c r="C1530" s="54">
        <f t="shared" si="340"/>
        <v>1.7167268667216773E-5</v>
      </c>
      <c r="D1530" s="54">
        <f t="shared" si="341"/>
        <v>1.0064271079867914E-3</v>
      </c>
      <c r="E1530" s="54">
        <f t="shared" si="342"/>
        <v>9.9999931179496266E-5</v>
      </c>
      <c r="F1530" s="54">
        <f t="shared" si="343"/>
        <v>5.268179450313358E-4</v>
      </c>
      <c r="G1530" s="2">
        <f t="shared" si="344"/>
        <v>5.3795697711841897E-5</v>
      </c>
      <c r="H1530" s="54">
        <f t="shared" si="345"/>
        <v>-1.4730662058391644E-2</v>
      </c>
      <c r="I1530" s="62">
        <f t="shared" si="346"/>
        <v>0.6629954878655413</v>
      </c>
      <c r="J1530" s="54">
        <f t="shared" si="347"/>
        <v>1.4730662058391644E-2</v>
      </c>
      <c r="K1530" s="2">
        <f t="shared" si="348"/>
        <v>5.268179450313358E-2</v>
      </c>
      <c r="L1530" s="54">
        <f t="shared" si="349"/>
        <v>-1.7277604556779238E-8</v>
      </c>
      <c r="M1530" s="54">
        <f t="shared" si="350"/>
        <v>3.0746662199140042E-20</v>
      </c>
      <c r="N1530" s="55">
        <f t="shared" si="351"/>
        <v>1006.8889223363682</v>
      </c>
    </row>
    <row r="1531" spans="1:14">
      <c r="A1531" s="2">
        <v>1520</v>
      </c>
      <c r="B1531" s="2">
        <f t="shared" si="352"/>
        <v>1.5189999999999715E-3</v>
      </c>
      <c r="C1531" s="54">
        <f t="shared" si="340"/>
        <v>1.7152538005158383E-5</v>
      </c>
      <c r="D1531" s="54">
        <f t="shared" si="341"/>
        <v>1.007090103474657E-3</v>
      </c>
      <c r="E1531" s="54">
        <f t="shared" si="342"/>
        <v>9.9999931162218664E-5</v>
      </c>
      <c r="F1531" s="54">
        <f t="shared" si="343"/>
        <v>5.2683267569339422E-4</v>
      </c>
      <c r="G1531" s="2">
        <f t="shared" si="344"/>
        <v>5.3848379506345034E-5</v>
      </c>
      <c r="H1531" s="54">
        <f t="shared" si="345"/>
        <v>-1.469171003666115E-2</v>
      </c>
      <c r="I1531" s="62">
        <f t="shared" si="346"/>
        <v>0.66299548786899465</v>
      </c>
      <c r="J1531" s="54">
        <f t="shared" si="347"/>
        <v>1.469171003666115E-2</v>
      </c>
      <c r="K1531" s="2">
        <f t="shared" si="348"/>
        <v>5.2683267569339422E-2</v>
      </c>
      <c r="L1531" s="54">
        <f t="shared" si="349"/>
        <v>-1.7274151274467942E-8</v>
      </c>
      <c r="M1531" s="54">
        <f t="shared" si="350"/>
        <v>3.0766907628783745E-20</v>
      </c>
      <c r="N1531" s="55">
        <f t="shared" si="351"/>
        <v>1007.5519178415113</v>
      </c>
    </row>
    <row r="1532" spans="1:14">
      <c r="A1532" s="2">
        <v>1521</v>
      </c>
      <c r="B1532" s="2">
        <f t="shared" si="352"/>
        <v>1.5199999999999715E-3</v>
      </c>
      <c r="C1532" s="54">
        <f t="shared" si="340"/>
        <v>1.7137846295121722E-5</v>
      </c>
      <c r="D1532" s="54">
        <f t="shared" si="341"/>
        <v>1.007753098962526E-3</v>
      </c>
      <c r="E1532" s="54">
        <f t="shared" si="342"/>
        <v>9.9999931144944518E-5</v>
      </c>
      <c r="F1532" s="54">
        <f t="shared" si="343"/>
        <v>5.2684736740343091E-4</v>
      </c>
      <c r="G1532" s="2">
        <f t="shared" si="344"/>
        <v>5.3901062773914374E-5</v>
      </c>
      <c r="H1532" s="54">
        <f t="shared" si="345"/>
        <v>-1.4652966913494339E-2</v>
      </c>
      <c r="I1532" s="62">
        <f t="shared" si="346"/>
        <v>0.66299548787242812</v>
      </c>
      <c r="J1532" s="54">
        <f t="shared" si="347"/>
        <v>1.4652966913494339E-2</v>
      </c>
      <c r="K1532" s="2">
        <f t="shared" si="348"/>
        <v>5.2684736740343088E-2</v>
      </c>
      <c r="L1532" s="54">
        <f t="shared" si="349"/>
        <v>-1.7270717713452359E-8</v>
      </c>
      <c r="M1532" s="54">
        <f t="shared" si="350"/>
        <v>3.0787153058427448E-20</v>
      </c>
      <c r="N1532" s="55">
        <f t="shared" si="351"/>
        <v>1008.2149133466546</v>
      </c>
    </row>
    <row r="1533" spans="1:14">
      <c r="A1533" s="2">
        <v>1522</v>
      </c>
      <c r="B1533" s="2">
        <f t="shared" si="352"/>
        <v>1.5209999999999714E-3</v>
      </c>
      <c r="C1533" s="54">
        <f t="shared" ref="C1533:C1596" si="353">C1532+H1532*$B$7</f>
        <v>1.7123193328208228E-5</v>
      </c>
      <c r="D1533" s="54">
        <f t="shared" ref="D1533:D1596" si="354">D1532+$B$7*I1532</f>
        <v>1.0084160944503985E-3</v>
      </c>
      <c r="E1533" s="54">
        <f t="shared" ref="E1533:E1596" si="355">E1532+$B$7*L1532</f>
        <v>9.9999931127673801E-5</v>
      </c>
      <c r="F1533" s="54">
        <f t="shared" ref="F1533:F1596" si="356">F1532+$B$7*J1532</f>
        <v>5.2686202037034442E-4</v>
      </c>
      <c r="G1533" s="2">
        <f t="shared" ref="G1533:G1596" si="357">G1532+K1532*$B$7</f>
        <v>5.3953747510654717E-5</v>
      </c>
      <c r="H1533" s="54">
        <f t="shared" ref="H1533:H1596" si="358">-$B$1*C1533*D1533+$B$2*F1533+$B$3*F1533</f>
        <v>-1.461443129440531E-2</v>
      </c>
      <c r="I1533" s="62">
        <f t="shared" ref="I1533:I1596" si="359">(-1)*(C1533*D1533)+$B$6/$B$8</f>
        <v>0.66299548787584217</v>
      </c>
      <c r="J1533" s="54">
        <f t="shared" ref="J1533:J1596" si="360">$B$1*C1533*D1533-$B$2*F1533-$B$3*F1533</f>
        <v>1.461443129440531E-2</v>
      </c>
      <c r="K1533" s="2">
        <f t="shared" ref="K1533:K1596" si="361">$B$3*F1533</f>
        <v>5.2686202037034439E-2</v>
      </c>
      <c r="L1533" s="54">
        <f t="shared" ref="L1533:L1596" si="362">(-1)*(C1533*D1533)</f>
        <v>-1.7267303740550863E-8</v>
      </c>
      <c r="M1533" s="54">
        <f t="shared" ref="M1533:M1596" si="363">$B$9+($B$6*B1533)/$B$5</f>
        <v>3.0807398488071145E-20</v>
      </c>
      <c r="N1533" s="55">
        <f t="shared" ref="N1533:N1596" si="364">M1533/$B$8*100</f>
        <v>1008.8779088517974</v>
      </c>
    </row>
    <row r="1534" spans="1:14">
      <c r="A1534" s="2">
        <v>1523</v>
      </c>
      <c r="B1534" s="2">
        <f t="shared" si="352"/>
        <v>1.5219999999999713E-3</v>
      </c>
      <c r="C1534" s="54">
        <f t="shared" si="353"/>
        <v>1.7108578896913824E-5</v>
      </c>
      <c r="D1534" s="54">
        <f t="shared" si="354"/>
        <v>1.0090790899382742E-3</v>
      </c>
      <c r="E1534" s="54">
        <f t="shared" si="355"/>
        <v>9.9999931110406499E-5</v>
      </c>
      <c r="F1534" s="54">
        <f t="shared" si="356"/>
        <v>5.2687663480163879E-4</v>
      </c>
      <c r="G1534" s="2">
        <f t="shared" si="357"/>
        <v>5.4006433712691749E-5</v>
      </c>
      <c r="H1534" s="54">
        <f t="shared" si="358"/>
        <v>-1.4576101793858015E-2</v>
      </c>
      <c r="I1534" s="62">
        <f t="shared" si="359"/>
        <v>0.66299548787923668</v>
      </c>
      <c r="J1534" s="54">
        <f t="shared" si="360"/>
        <v>1.4576101793858015E-2</v>
      </c>
      <c r="K1534" s="2">
        <f t="shared" si="361"/>
        <v>5.2687663480163877E-2</v>
      </c>
      <c r="L1534" s="54">
        <f t="shared" si="362"/>
        <v>-1.7263909223434966E-8</v>
      </c>
      <c r="M1534" s="54">
        <f t="shared" si="363"/>
        <v>3.0827643917714848E-20</v>
      </c>
      <c r="N1534" s="55">
        <f t="shared" si="364"/>
        <v>1009.5409043569406</v>
      </c>
    </row>
    <row r="1535" spans="1:14">
      <c r="A1535" s="2">
        <v>1524</v>
      </c>
      <c r="B1535" s="2">
        <f t="shared" si="352"/>
        <v>1.5229999999999712E-3</v>
      </c>
      <c r="C1535" s="54">
        <f t="shared" si="353"/>
        <v>1.7094002795119966E-5</v>
      </c>
      <c r="D1535" s="54">
        <f t="shared" si="354"/>
        <v>1.0097420854261535E-3</v>
      </c>
      <c r="E1535" s="54">
        <f t="shared" si="355"/>
        <v>9.9999931093142585E-5</v>
      </c>
      <c r="F1535" s="54">
        <f t="shared" si="356"/>
        <v>5.2689121090343267E-4</v>
      </c>
      <c r="G1535" s="2">
        <f t="shared" si="357"/>
        <v>5.4059121376171916E-5</v>
      </c>
      <c r="H1535" s="54">
        <f t="shared" si="358"/>
        <v>-1.4537977035219501E-2</v>
      </c>
      <c r="I1535" s="62">
        <f t="shared" si="359"/>
        <v>0.66299548788261187</v>
      </c>
      <c r="J1535" s="54">
        <f t="shared" si="360"/>
        <v>1.4537977035219501E-2</v>
      </c>
      <c r="K1535" s="2">
        <f t="shared" si="361"/>
        <v>5.2689121090343266E-2</v>
      </c>
      <c r="L1535" s="54">
        <f t="shared" si="362"/>
        <v>-1.7260534030624931E-8</v>
      </c>
      <c r="M1535" s="54">
        <f t="shared" si="363"/>
        <v>3.0847889347358552E-20</v>
      </c>
      <c r="N1535" s="55">
        <f t="shared" si="364"/>
        <v>1010.2038998620837</v>
      </c>
    </row>
    <row r="1536" spans="1:14">
      <c r="A1536" s="2">
        <v>1525</v>
      </c>
      <c r="B1536" s="2">
        <f t="shared" si="352"/>
        <v>1.5239999999999711E-3</v>
      </c>
      <c r="C1536" s="54">
        <f t="shared" si="353"/>
        <v>1.7079464818084745E-5</v>
      </c>
      <c r="D1536" s="54">
        <f t="shared" si="354"/>
        <v>1.0104050809140361E-3</v>
      </c>
      <c r="E1536" s="54">
        <f t="shared" si="355"/>
        <v>9.9999931075882046E-5</v>
      </c>
      <c r="F1536" s="54">
        <f t="shared" si="356"/>
        <v>5.2690574888046788E-4</v>
      </c>
      <c r="G1536" s="2">
        <f t="shared" si="357"/>
        <v>5.4111810497262259E-5</v>
      </c>
      <c r="H1536" s="54">
        <f t="shared" si="358"/>
        <v>-1.4500055650713127E-2</v>
      </c>
      <c r="I1536" s="62">
        <f t="shared" si="359"/>
        <v>0.66299548788596785</v>
      </c>
      <c r="J1536" s="54">
        <f t="shared" si="360"/>
        <v>1.4500055650713127E-2</v>
      </c>
      <c r="K1536" s="2">
        <f t="shared" si="361"/>
        <v>5.2690574888046786E-2</v>
      </c>
      <c r="L1536" s="54">
        <f t="shared" si="362"/>
        <v>-1.725717803148535E-8</v>
      </c>
      <c r="M1536" s="54">
        <f t="shared" si="363"/>
        <v>3.0868134777002249E-20</v>
      </c>
      <c r="N1536" s="55">
        <f t="shared" si="364"/>
        <v>1010.8668953672268</v>
      </c>
    </row>
    <row r="1537" spans="1:14">
      <c r="A1537" s="2">
        <v>1526</v>
      </c>
      <c r="B1537" s="2">
        <f t="shared" si="352"/>
        <v>1.524999999999971E-3</v>
      </c>
      <c r="C1537" s="54">
        <f t="shared" si="353"/>
        <v>1.7064964762434032E-5</v>
      </c>
      <c r="D1537" s="54">
        <f t="shared" si="354"/>
        <v>1.0110680764019221E-3</v>
      </c>
      <c r="E1537" s="54">
        <f t="shared" si="355"/>
        <v>9.9999931058624867E-5</v>
      </c>
      <c r="F1537" s="54">
        <f t="shared" si="356"/>
        <v>5.2692024893611863E-4</v>
      </c>
      <c r="G1537" s="2">
        <f t="shared" si="357"/>
        <v>5.4164501072150303E-5</v>
      </c>
      <c r="H1537" s="54">
        <f t="shared" si="358"/>
        <v>-1.4462336281372036E-2</v>
      </c>
      <c r="I1537" s="62">
        <f t="shared" si="359"/>
        <v>0.66299548788930474</v>
      </c>
      <c r="J1537" s="54">
        <f t="shared" si="360"/>
        <v>1.4462336281372036E-2</v>
      </c>
      <c r="K1537" s="2">
        <f t="shared" si="361"/>
        <v>5.2692024893611862E-2</v>
      </c>
      <c r="L1537" s="54">
        <f t="shared" si="362"/>
        <v>-1.7253841096220761E-8</v>
      </c>
      <c r="M1537" s="54">
        <f t="shared" si="363"/>
        <v>3.0888380206645952E-20</v>
      </c>
      <c r="N1537" s="55">
        <f t="shared" si="364"/>
        <v>1011.5298908723698</v>
      </c>
    </row>
    <row r="1538" spans="1:14">
      <c r="A1538" s="2">
        <v>1527</v>
      </c>
      <c r="B1538" s="2">
        <f t="shared" si="352"/>
        <v>1.525999999999971E-3</v>
      </c>
      <c r="C1538" s="54">
        <f t="shared" si="353"/>
        <v>1.7050502426152661E-5</v>
      </c>
      <c r="D1538" s="54">
        <f t="shared" si="354"/>
        <v>1.0117310718898115E-3</v>
      </c>
      <c r="E1538" s="54">
        <f t="shared" si="355"/>
        <v>9.9999931041371023E-5</v>
      </c>
      <c r="F1538" s="54">
        <f t="shared" si="356"/>
        <v>5.2693471127239998E-4</v>
      </c>
      <c r="G1538" s="2">
        <f t="shared" si="357"/>
        <v>5.4217193097043915E-5</v>
      </c>
      <c r="H1538" s="54">
        <f t="shared" si="358"/>
        <v>-1.4424817576992634E-2</v>
      </c>
      <c r="I1538" s="62">
        <f t="shared" si="359"/>
        <v>0.66299548789262275</v>
      </c>
      <c r="J1538" s="54">
        <f t="shared" si="360"/>
        <v>1.4424817576992634E-2</v>
      </c>
      <c r="K1538" s="2">
        <f t="shared" si="361"/>
        <v>5.2693471127239995E-2</v>
      </c>
      <c r="L1538" s="54">
        <f t="shared" si="362"/>
        <v>-1.7250523095871262E-8</v>
      </c>
      <c r="M1538" s="54">
        <f t="shared" si="363"/>
        <v>3.0908625636289655E-20</v>
      </c>
      <c r="N1538" s="55">
        <f t="shared" si="364"/>
        <v>1012.192886377513</v>
      </c>
    </row>
    <row r="1539" spans="1:14">
      <c r="A1539" s="2">
        <v>1528</v>
      </c>
      <c r="B1539" s="2">
        <f t="shared" si="352"/>
        <v>1.5269999999999709E-3</v>
      </c>
      <c r="C1539" s="54">
        <f t="shared" si="353"/>
        <v>1.7036077608575668E-5</v>
      </c>
      <c r="D1539" s="54">
        <f t="shared" si="354"/>
        <v>1.0123940673777041E-3</v>
      </c>
      <c r="E1539" s="54">
        <f t="shared" si="355"/>
        <v>9.9999931024120499E-5</v>
      </c>
      <c r="F1539" s="54">
        <f t="shared" si="356"/>
        <v>5.2694913608997693E-4</v>
      </c>
      <c r="G1539" s="2">
        <f t="shared" si="357"/>
        <v>5.4269886568171156E-5</v>
      </c>
      <c r="H1539" s="54">
        <f t="shared" si="358"/>
        <v>-1.4387498196088422E-2</v>
      </c>
      <c r="I1539" s="62">
        <f t="shared" si="359"/>
        <v>0.662995487895922</v>
      </c>
      <c r="J1539" s="54">
        <f t="shared" si="360"/>
        <v>1.4387498196088422E-2</v>
      </c>
      <c r="K1539" s="2">
        <f t="shared" si="361"/>
        <v>5.2694913608997695E-2</v>
      </c>
      <c r="L1539" s="54">
        <f t="shared" si="362"/>
        <v>-1.7247223902308151E-8</v>
      </c>
      <c r="M1539" s="54">
        <f t="shared" si="363"/>
        <v>3.0928871065933358E-20</v>
      </c>
      <c r="N1539" s="55">
        <f t="shared" si="364"/>
        <v>1012.8558818826561</v>
      </c>
    </row>
    <row r="1540" spans="1:14">
      <c r="A1540" s="2">
        <v>1529</v>
      </c>
      <c r="B1540" s="2">
        <f t="shared" si="352"/>
        <v>1.5279999999999708E-3</v>
      </c>
      <c r="C1540" s="54">
        <f t="shared" si="353"/>
        <v>1.702169011037958E-5</v>
      </c>
      <c r="D1540" s="54">
        <f t="shared" si="354"/>
        <v>1.0130570628656E-3</v>
      </c>
      <c r="E1540" s="54">
        <f t="shared" si="355"/>
        <v>9.9999931006873268E-5</v>
      </c>
      <c r="F1540" s="54">
        <f t="shared" si="356"/>
        <v>5.2696352358817301E-4</v>
      </c>
      <c r="G1540" s="2">
        <f t="shared" si="357"/>
        <v>5.4322581481780152E-5</v>
      </c>
      <c r="H1540" s="54">
        <f t="shared" si="358"/>
        <v>-1.4350376805843772E-2</v>
      </c>
      <c r="I1540" s="62">
        <f t="shared" si="359"/>
        <v>0.66299548789920248</v>
      </c>
      <c r="J1540" s="54">
        <f t="shared" si="360"/>
        <v>1.4350376805843772E-2</v>
      </c>
      <c r="K1540" s="2">
        <f t="shared" si="361"/>
        <v>5.2696352358817304E-2</v>
      </c>
      <c r="L1540" s="54">
        <f t="shared" si="362"/>
        <v>-1.7243943388229568E-8</v>
      </c>
      <c r="M1540" s="54">
        <f t="shared" si="363"/>
        <v>3.0949116495577055E-20</v>
      </c>
      <c r="N1540" s="55">
        <f t="shared" si="364"/>
        <v>1013.5188773877992</v>
      </c>
    </row>
    <row r="1541" spans="1:14">
      <c r="A1541" s="2">
        <v>1530</v>
      </c>
      <c r="B1541" s="2">
        <f t="shared" si="352"/>
        <v>1.5289999999999707E-3</v>
      </c>
      <c r="C1541" s="54">
        <f t="shared" si="353"/>
        <v>1.7007339733573737E-5</v>
      </c>
      <c r="D1541" s="54">
        <f t="shared" si="354"/>
        <v>1.0137200583534992E-3</v>
      </c>
      <c r="E1541" s="54">
        <f t="shared" si="355"/>
        <v>9.9999930989629331E-5</v>
      </c>
      <c r="F1541" s="54">
        <f t="shared" si="356"/>
        <v>5.2697787396497882E-4</v>
      </c>
      <c r="G1541" s="2">
        <f t="shared" si="357"/>
        <v>5.4375277834138969E-5</v>
      </c>
      <c r="H1541" s="54">
        <f t="shared" si="358"/>
        <v>-1.4313452082067878E-2</v>
      </c>
      <c r="I1541" s="62">
        <f t="shared" si="359"/>
        <v>0.66299548790246443</v>
      </c>
      <c r="J1541" s="54">
        <f t="shared" si="360"/>
        <v>1.4313452082067878E-2</v>
      </c>
      <c r="K1541" s="2">
        <f t="shared" si="361"/>
        <v>5.2697787396497879E-2</v>
      </c>
      <c r="L1541" s="54">
        <f t="shared" si="362"/>
        <v>-1.7240681427156154E-8</v>
      </c>
      <c r="M1541" s="54">
        <f t="shared" si="363"/>
        <v>3.0969361925220752E-20</v>
      </c>
      <c r="N1541" s="55">
        <f t="shared" si="364"/>
        <v>1014.1818728929422</v>
      </c>
    </row>
    <row r="1542" spans="1:14">
      <c r="A1542" s="2">
        <v>1531</v>
      </c>
      <c r="B1542" s="2">
        <f t="shared" si="352"/>
        <v>1.5299999999999706E-3</v>
      </c>
      <c r="C1542" s="54">
        <f t="shared" si="353"/>
        <v>1.699302628149167E-5</v>
      </c>
      <c r="D1542" s="54">
        <f t="shared" si="354"/>
        <v>1.0143830538414016E-3</v>
      </c>
      <c r="E1542" s="54">
        <f t="shared" si="355"/>
        <v>9.9999930972388646E-5</v>
      </c>
      <c r="F1542" s="54">
        <f t="shared" si="356"/>
        <v>5.2699218741706093E-4</v>
      </c>
      <c r="G1542" s="2">
        <f t="shared" si="357"/>
        <v>5.442797562153547E-5</v>
      </c>
      <c r="H1542" s="54">
        <f t="shared" si="358"/>
        <v>-1.4276722709148884E-2</v>
      </c>
      <c r="I1542" s="62">
        <f t="shared" si="359"/>
        <v>0.66299548790570795</v>
      </c>
      <c r="J1542" s="54">
        <f t="shared" si="360"/>
        <v>1.4276722709148884E-2</v>
      </c>
      <c r="K1542" s="2">
        <f t="shared" si="361"/>
        <v>5.2699218741706091E-2</v>
      </c>
      <c r="L1542" s="54">
        <f t="shared" si="362"/>
        <v>-1.7237437893426716E-8</v>
      </c>
      <c r="M1542" s="54">
        <f t="shared" si="363"/>
        <v>3.0989607354864455E-20</v>
      </c>
      <c r="N1542" s="55">
        <f t="shared" si="364"/>
        <v>1014.8448683980853</v>
      </c>
    </row>
    <row r="1543" spans="1:14">
      <c r="A1543" s="2">
        <v>1532</v>
      </c>
      <c r="B1543" s="2">
        <f t="shared" si="352"/>
        <v>1.5309999999999705E-3</v>
      </c>
      <c r="C1543" s="54">
        <f t="shared" si="353"/>
        <v>1.6978749558782521E-5</v>
      </c>
      <c r="D1543" s="54">
        <f t="shared" si="354"/>
        <v>1.0150460493293073E-3</v>
      </c>
      <c r="E1543" s="54">
        <f t="shared" si="355"/>
        <v>9.9999930955151214E-5</v>
      </c>
      <c r="F1543" s="54">
        <f t="shared" si="356"/>
        <v>5.2700646413977002E-4</v>
      </c>
      <c r="G1543" s="2">
        <f t="shared" si="357"/>
        <v>5.4480674840277179E-5</v>
      </c>
      <c r="H1543" s="54">
        <f t="shared" si="358"/>
        <v>-1.4240187380008172E-2</v>
      </c>
      <c r="I1543" s="62">
        <f t="shared" si="359"/>
        <v>0.66299548790893326</v>
      </c>
      <c r="J1543" s="54">
        <f t="shared" si="360"/>
        <v>1.4240187380008172E-2</v>
      </c>
      <c r="K1543" s="2">
        <f t="shared" si="361"/>
        <v>5.2700646413977002E-2</v>
      </c>
      <c r="L1543" s="54">
        <f t="shared" si="362"/>
        <v>-1.7234212662193916E-8</v>
      </c>
      <c r="M1543" s="54">
        <f t="shared" si="363"/>
        <v>3.1009852784508158E-20</v>
      </c>
      <c r="N1543" s="55">
        <f t="shared" si="364"/>
        <v>1015.5078639032284</v>
      </c>
    </row>
    <row r="1544" spans="1:14">
      <c r="A1544" s="2">
        <v>1533</v>
      </c>
      <c r="B1544" s="2">
        <f t="shared" si="352"/>
        <v>1.5319999999999705E-3</v>
      </c>
      <c r="C1544" s="54">
        <f t="shared" si="353"/>
        <v>1.6964509371402512E-5</v>
      </c>
      <c r="D1544" s="54">
        <f t="shared" si="354"/>
        <v>1.0157090448172162E-3</v>
      </c>
      <c r="E1544" s="54">
        <f t="shared" si="355"/>
        <v>9.9999930937917007E-5</v>
      </c>
      <c r="F1544" s="54">
        <f t="shared" si="356"/>
        <v>5.2702070432714999E-4</v>
      </c>
      <c r="G1544" s="2">
        <f t="shared" si="357"/>
        <v>5.4533375486691159E-5</v>
      </c>
      <c r="H1544" s="54">
        <f t="shared" si="358"/>
        <v>-1.4203844796054584E-2</v>
      </c>
      <c r="I1544" s="62">
        <f t="shared" si="359"/>
        <v>0.66299548791214025</v>
      </c>
      <c r="J1544" s="54">
        <f t="shared" si="360"/>
        <v>1.4203844796054584E-2</v>
      </c>
      <c r="K1544" s="2">
        <f t="shared" si="361"/>
        <v>5.2702070432714999E-2</v>
      </c>
      <c r="L1544" s="54">
        <f t="shared" si="362"/>
        <v>-1.7231005609419958E-8</v>
      </c>
      <c r="M1544" s="54">
        <f t="shared" si="363"/>
        <v>3.1030098214151855E-20</v>
      </c>
      <c r="N1544" s="55">
        <f t="shared" si="364"/>
        <v>1016.1708594083715</v>
      </c>
    </row>
    <row r="1545" spans="1:14">
      <c r="A1545" s="2">
        <v>1534</v>
      </c>
      <c r="B1545" s="2">
        <f t="shared" si="352"/>
        <v>1.5329999999999704E-3</v>
      </c>
      <c r="C1545" s="54">
        <f t="shared" si="353"/>
        <v>1.6950305526606458E-5</v>
      </c>
      <c r="D1545" s="54">
        <f t="shared" si="354"/>
        <v>1.0163720403051284E-3</v>
      </c>
      <c r="E1545" s="54">
        <f t="shared" si="355"/>
        <v>9.9999930920685999E-5</v>
      </c>
      <c r="F1545" s="54">
        <f t="shared" si="356"/>
        <v>5.2703490817194608E-4</v>
      </c>
      <c r="G1545" s="2">
        <f t="shared" si="357"/>
        <v>5.4586077557123872E-5</v>
      </c>
      <c r="H1545" s="54">
        <f t="shared" si="358"/>
        <v>-1.4167693667139186E-2</v>
      </c>
      <c r="I1545" s="62">
        <f t="shared" si="359"/>
        <v>0.66299548791532925</v>
      </c>
      <c r="J1545" s="54">
        <f t="shared" si="360"/>
        <v>1.4167693667139186E-2</v>
      </c>
      <c r="K1545" s="2">
        <f t="shared" si="361"/>
        <v>5.2703490817194609E-2</v>
      </c>
      <c r="L1545" s="54">
        <f t="shared" si="362"/>
        <v>-1.72278166118723E-8</v>
      </c>
      <c r="M1545" s="54">
        <f t="shared" si="363"/>
        <v>3.1050343643795559E-20</v>
      </c>
      <c r="N1545" s="55">
        <f t="shared" si="364"/>
        <v>1016.8338549135146</v>
      </c>
    </row>
    <row r="1546" spans="1:14">
      <c r="A1546" s="2">
        <v>1535</v>
      </c>
      <c r="B1546" s="2">
        <f t="shared" si="352"/>
        <v>1.5339999999999703E-3</v>
      </c>
      <c r="C1546" s="54">
        <f t="shared" si="353"/>
        <v>1.6936137832939318E-5</v>
      </c>
      <c r="D1546" s="54">
        <f t="shared" si="354"/>
        <v>1.0170350357930438E-3</v>
      </c>
      <c r="E1546" s="54">
        <f t="shared" si="355"/>
        <v>9.9999930903458189E-5</v>
      </c>
      <c r="F1546" s="54">
        <f t="shared" si="356"/>
        <v>5.2704907586561319E-4</v>
      </c>
      <c r="G1546" s="2">
        <f t="shared" si="357"/>
        <v>5.4638781047941066E-5</v>
      </c>
      <c r="H1546" s="54">
        <f t="shared" si="358"/>
        <v>-1.4131732711509637E-2</v>
      </c>
      <c r="I1546" s="62">
        <f t="shared" si="359"/>
        <v>0.66299548791850027</v>
      </c>
      <c r="J1546" s="54">
        <f t="shared" si="360"/>
        <v>1.4131732711509637E-2</v>
      </c>
      <c r="K1546" s="2">
        <f t="shared" si="361"/>
        <v>5.2704907586561323E-2</v>
      </c>
      <c r="L1546" s="54">
        <f t="shared" si="362"/>
        <v>-1.7224645547119362E-8</v>
      </c>
      <c r="M1546" s="54">
        <f t="shared" si="363"/>
        <v>3.1070589073439262E-20</v>
      </c>
      <c r="N1546" s="55">
        <f t="shared" si="364"/>
        <v>1017.4968504186577</v>
      </c>
    </row>
    <row r="1547" spans="1:14">
      <c r="A1547" s="2">
        <v>1536</v>
      </c>
      <c r="B1547" s="2">
        <f t="shared" si="352"/>
        <v>1.5349999999999702E-3</v>
      </c>
      <c r="C1547" s="54">
        <f t="shared" si="353"/>
        <v>1.6922006100227807E-5</v>
      </c>
      <c r="D1547" s="54">
        <f t="shared" si="354"/>
        <v>1.0176980312809622E-3</v>
      </c>
      <c r="E1547" s="54">
        <f t="shared" si="355"/>
        <v>9.9999930886233537E-5</v>
      </c>
      <c r="F1547" s="54">
        <f t="shared" si="356"/>
        <v>5.2706320759832474E-4</v>
      </c>
      <c r="G1547" s="2">
        <f t="shared" si="357"/>
        <v>5.4691485955527624E-5</v>
      </c>
      <c r="H1547" s="54">
        <f t="shared" si="358"/>
        <v>-1.4095960655765294E-2</v>
      </c>
      <c r="I1547" s="62">
        <f t="shared" si="359"/>
        <v>0.66299548792165353</v>
      </c>
      <c r="J1547" s="54">
        <f t="shared" si="360"/>
        <v>1.4095960655765294E-2</v>
      </c>
      <c r="K1547" s="2">
        <f t="shared" si="361"/>
        <v>5.2706320759832476E-2</v>
      </c>
      <c r="L1547" s="54">
        <f t="shared" si="362"/>
        <v>-1.7221492293526272E-8</v>
      </c>
      <c r="M1547" s="54">
        <f t="shared" si="363"/>
        <v>3.1090834503082965E-20</v>
      </c>
      <c r="N1547" s="55">
        <f t="shared" si="364"/>
        <v>1018.1598459238008</v>
      </c>
    </row>
    <row r="1548" spans="1:14">
      <c r="A1548" s="2">
        <v>1537</v>
      </c>
      <c r="B1548" s="2">
        <f t="shared" si="352"/>
        <v>1.5359999999999701E-3</v>
      </c>
      <c r="C1548" s="54">
        <f t="shared" si="353"/>
        <v>1.6907910139572041E-5</v>
      </c>
      <c r="D1548" s="54">
        <f t="shared" si="354"/>
        <v>1.0183610267688839E-3</v>
      </c>
      <c r="E1548" s="54">
        <f t="shared" si="355"/>
        <v>9.9999930869012043E-5</v>
      </c>
      <c r="F1548" s="54">
        <f t="shared" si="356"/>
        <v>5.2707730355898051E-4</v>
      </c>
      <c r="G1548" s="2">
        <f t="shared" si="357"/>
        <v>5.4744192276287458E-5</v>
      </c>
      <c r="H1548" s="54">
        <f t="shared" si="358"/>
        <v>-1.406037623481194E-2</v>
      </c>
      <c r="I1548" s="62">
        <f t="shared" si="359"/>
        <v>0.66299548792478913</v>
      </c>
      <c r="J1548" s="54">
        <f t="shared" si="360"/>
        <v>1.406037623481194E-2</v>
      </c>
      <c r="K1548" s="2">
        <f t="shared" si="361"/>
        <v>5.2707730355898048E-2</v>
      </c>
      <c r="L1548" s="54">
        <f t="shared" si="362"/>
        <v>-1.7218356730250609E-8</v>
      </c>
      <c r="M1548" s="54">
        <f t="shared" si="363"/>
        <v>3.1111079932726662E-20</v>
      </c>
      <c r="N1548" s="55">
        <f t="shared" si="364"/>
        <v>1018.8228414289439</v>
      </c>
    </row>
    <row r="1549" spans="1:14">
      <c r="A1549" s="2">
        <v>1538</v>
      </c>
      <c r="B1549" s="2">
        <f t="shared" si="352"/>
        <v>1.53699999999997E-3</v>
      </c>
      <c r="C1549" s="54">
        <f t="shared" si="353"/>
        <v>1.689384976333723E-5</v>
      </c>
      <c r="D1549" s="54">
        <f t="shared" si="354"/>
        <v>1.0190240222568087E-3</v>
      </c>
      <c r="E1549" s="54">
        <f t="shared" si="355"/>
        <v>9.9999930851793692E-5</v>
      </c>
      <c r="F1549" s="54">
        <f t="shared" si="356"/>
        <v>5.2709136393521534E-4</v>
      </c>
      <c r="G1549" s="2">
        <f t="shared" si="357"/>
        <v>5.4796900006643358E-5</v>
      </c>
      <c r="H1549" s="54">
        <f t="shared" si="358"/>
        <v>-1.4024978191816799E-2</v>
      </c>
      <c r="I1549" s="62">
        <f t="shared" si="359"/>
        <v>0.66299548792790708</v>
      </c>
      <c r="J1549" s="54">
        <f t="shared" si="360"/>
        <v>1.4024978191816799E-2</v>
      </c>
      <c r="K1549" s="2">
        <f t="shared" si="361"/>
        <v>5.2709136393521532E-2</v>
      </c>
      <c r="L1549" s="54">
        <f t="shared" si="362"/>
        <v>-1.721523873723814E-8</v>
      </c>
      <c r="M1549" s="54">
        <f t="shared" si="363"/>
        <v>3.1131325362370365E-20</v>
      </c>
      <c r="N1549" s="55">
        <f t="shared" si="364"/>
        <v>1019.485836934087</v>
      </c>
    </row>
    <row r="1550" spans="1:14">
      <c r="A1550" s="2">
        <v>1539</v>
      </c>
      <c r="B1550" s="2">
        <f t="shared" si="352"/>
        <v>1.5379999999999699E-3</v>
      </c>
      <c r="C1550" s="54">
        <f t="shared" si="353"/>
        <v>1.6879824785145413E-5</v>
      </c>
      <c r="D1550" s="54">
        <f t="shared" si="354"/>
        <v>1.0196870177447367E-3</v>
      </c>
      <c r="E1550" s="54">
        <f t="shared" si="355"/>
        <v>9.9999930834578459E-5</v>
      </c>
      <c r="F1550" s="54">
        <f t="shared" si="356"/>
        <v>5.2710538891340716E-4</v>
      </c>
      <c r="G1550" s="2">
        <f t="shared" si="357"/>
        <v>5.4849609143036877E-5</v>
      </c>
      <c r="H1550" s="54">
        <f t="shared" si="358"/>
        <v>-1.3989765278164028E-2</v>
      </c>
      <c r="I1550" s="62">
        <f t="shared" si="359"/>
        <v>0.66299548793100771</v>
      </c>
      <c r="J1550" s="54">
        <f t="shared" si="360"/>
        <v>1.3989765278164028E-2</v>
      </c>
      <c r="K1550" s="2">
        <f t="shared" si="361"/>
        <v>5.2710538891340718E-2</v>
      </c>
      <c r="L1550" s="54">
        <f t="shared" si="362"/>
        <v>-1.7212138195218618E-8</v>
      </c>
      <c r="M1550" s="54">
        <f t="shared" si="363"/>
        <v>3.1151570792014068E-20</v>
      </c>
      <c r="N1550" s="55">
        <f t="shared" si="364"/>
        <v>1020.1488324392303</v>
      </c>
    </row>
    <row r="1551" spans="1:14">
      <c r="A1551" s="2">
        <v>1540</v>
      </c>
      <c r="B1551" s="2">
        <f t="shared" si="352"/>
        <v>1.5389999999999699E-3</v>
      </c>
      <c r="C1551" s="54">
        <f t="shared" si="353"/>
        <v>1.6865835019867249E-5</v>
      </c>
      <c r="D1551" s="54">
        <f t="shared" si="354"/>
        <v>1.0203500132326677E-3</v>
      </c>
      <c r="E1551" s="54">
        <f t="shared" si="355"/>
        <v>9.9999930817366316E-5</v>
      </c>
      <c r="F1551" s="54">
        <f t="shared" si="356"/>
        <v>5.2711937867868535E-4</v>
      </c>
      <c r="G1551" s="2">
        <f t="shared" si="357"/>
        <v>5.4902319681928218E-5</v>
      </c>
      <c r="H1551" s="54">
        <f t="shared" si="358"/>
        <v>-1.3954736253409782E-2</v>
      </c>
      <c r="I1551" s="62">
        <f t="shared" si="359"/>
        <v>0.66299548793409091</v>
      </c>
      <c r="J1551" s="54">
        <f t="shared" si="360"/>
        <v>1.3954736253409782E-2</v>
      </c>
      <c r="K1551" s="2">
        <f t="shared" si="361"/>
        <v>5.2711937867868534E-2</v>
      </c>
      <c r="L1551" s="54">
        <f t="shared" si="362"/>
        <v>-1.7209054985701538E-8</v>
      </c>
      <c r="M1551" s="54">
        <f t="shared" si="363"/>
        <v>3.1171816221657765E-20</v>
      </c>
      <c r="N1551" s="55">
        <f t="shared" si="364"/>
        <v>1020.8118279443731</v>
      </c>
    </row>
    <row r="1552" spans="1:14">
      <c r="A1552" s="2">
        <v>1541</v>
      </c>
      <c r="B1552" s="2">
        <f t="shared" si="352"/>
        <v>1.5399999999999698E-3</v>
      </c>
      <c r="C1552" s="54">
        <f t="shared" si="353"/>
        <v>1.685188028361384E-5</v>
      </c>
      <c r="D1552" s="54">
        <f t="shared" si="354"/>
        <v>1.0210130087206018E-3</v>
      </c>
      <c r="E1552" s="54">
        <f t="shared" si="355"/>
        <v>9.9999930800157263E-5</v>
      </c>
      <c r="F1552" s="54">
        <f t="shared" si="356"/>
        <v>5.2713333341493872E-4</v>
      </c>
      <c r="G1552" s="2">
        <f t="shared" si="357"/>
        <v>5.4955031619796088E-5</v>
      </c>
      <c r="H1552" s="54">
        <f t="shared" si="358"/>
        <v>-1.3919889885237964E-2</v>
      </c>
      <c r="I1552" s="62">
        <f t="shared" si="359"/>
        <v>0.6629954879371569</v>
      </c>
      <c r="J1552" s="54">
        <f t="shared" si="360"/>
        <v>1.3919889885237964E-2</v>
      </c>
      <c r="K1552" s="2">
        <f t="shared" si="361"/>
        <v>5.2713333341493869E-2</v>
      </c>
      <c r="L1552" s="54">
        <f t="shared" si="362"/>
        <v>-1.7205988990971954E-8</v>
      </c>
      <c r="M1552" s="54">
        <f t="shared" si="363"/>
        <v>3.1192061651301462E-20</v>
      </c>
      <c r="N1552" s="55">
        <f t="shared" si="364"/>
        <v>1021.4748234495162</v>
      </c>
    </row>
    <row r="1553" spans="1:14">
      <c r="A1553" s="2">
        <v>1542</v>
      </c>
      <c r="B1553" s="2">
        <f t="shared" si="352"/>
        <v>1.5409999999999697E-3</v>
      </c>
      <c r="C1553" s="54">
        <f t="shared" si="353"/>
        <v>1.6837960393728603E-5</v>
      </c>
      <c r="D1553" s="54">
        <f t="shared" si="354"/>
        <v>1.0216760042085389E-3</v>
      </c>
      <c r="E1553" s="54">
        <f t="shared" si="355"/>
        <v>9.9999930782951273E-5</v>
      </c>
      <c r="F1553" s="54">
        <f t="shared" si="356"/>
        <v>5.27147253304824E-4</v>
      </c>
      <c r="G1553" s="2">
        <f t="shared" si="357"/>
        <v>5.5007744953137579E-5</v>
      </c>
      <c r="H1553" s="54">
        <f t="shared" si="358"/>
        <v>-1.3885224949415541E-2</v>
      </c>
      <c r="I1553" s="62">
        <f t="shared" si="359"/>
        <v>0.6629954879402058</v>
      </c>
      <c r="J1553" s="54">
        <f t="shared" si="360"/>
        <v>1.3885224949415541E-2</v>
      </c>
      <c r="K1553" s="2">
        <f t="shared" si="361"/>
        <v>5.2714725330482402E-2</v>
      </c>
      <c r="L1553" s="54">
        <f t="shared" si="362"/>
        <v>-1.7202940094086275E-8</v>
      </c>
      <c r="M1553" s="54">
        <f t="shared" si="363"/>
        <v>3.1212307080945165E-20</v>
      </c>
      <c r="N1553" s="55">
        <f t="shared" si="364"/>
        <v>1022.1378189546593</v>
      </c>
    </row>
    <row r="1554" spans="1:14">
      <c r="A1554" s="2">
        <v>1543</v>
      </c>
      <c r="B1554" s="2">
        <f t="shared" si="352"/>
        <v>1.5419999999999696E-3</v>
      </c>
      <c r="C1554" s="54">
        <f t="shared" si="353"/>
        <v>1.6824075168779187E-5</v>
      </c>
      <c r="D1554" s="54">
        <f t="shared" si="354"/>
        <v>1.022338999696479E-3</v>
      </c>
      <c r="E1554" s="54">
        <f t="shared" si="355"/>
        <v>9.9999930765748332E-5</v>
      </c>
      <c r="F1554" s="54">
        <f t="shared" si="356"/>
        <v>5.2716113852977343E-4</v>
      </c>
      <c r="G1554" s="2">
        <f t="shared" si="357"/>
        <v>5.5060459678468058E-5</v>
      </c>
      <c r="H1554" s="54">
        <f t="shared" si="358"/>
        <v>-1.3850740229748838E-2</v>
      </c>
      <c r="I1554" s="62">
        <f t="shared" si="359"/>
        <v>0.6629954879432377</v>
      </c>
      <c r="J1554" s="54">
        <f t="shared" si="360"/>
        <v>1.3850740229748838E-2</v>
      </c>
      <c r="K1554" s="2">
        <f t="shared" si="361"/>
        <v>5.2716113852977343E-2</v>
      </c>
      <c r="L1554" s="54">
        <f t="shared" si="362"/>
        <v>-1.7199908178868085E-8</v>
      </c>
      <c r="M1554" s="54">
        <f t="shared" si="363"/>
        <v>3.1232552510588868E-20</v>
      </c>
      <c r="N1554" s="55">
        <f t="shared" si="364"/>
        <v>1022.8008144598025</v>
      </c>
    </row>
    <row r="1555" spans="1:14">
      <c r="A1555" s="2">
        <v>1544</v>
      </c>
      <c r="B1555" s="2">
        <f t="shared" si="352"/>
        <v>1.5429999999999695E-3</v>
      </c>
      <c r="C1555" s="54">
        <f t="shared" si="353"/>
        <v>1.6810224428549438E-5</v>
      </c>
      <c r="D1555" s="54">
        <f t="shared" si="354"/>
        <v>1.0230019951844222E-3</v>
      </c>
      <c r="E1555" s="54">
        <f t="shared" si="355"/>
        <v>9.9999930748548426E-5</v>
      </c>
      <c r="F1555" s="54">
        <f t="shared" si="356"/>
        <v>5.271749892700032E-4</v>
      </c>
      <c r="G1555" s="2">
        <f t="shared" si="357"/>
        <v>5.5113175792321034E-5</v>
      </c>
      <c r="H1555" s="54">
        <f t="shared" si="358"/>
        <v>-1.3816434518038941E-2</v>
      </c>
      <c r="I1555" s="62">
        <f t="shared" si="359"/>
        <v>0.66299548794625274</v>
      </c>
      <c r="J1555" s="54">
        <f t="shared" si="360"/>
        <v>1.3816434518038941E-2</v>
      </c>
      <c r="K1555" s="2">
        <f t="shared" si="361"/>
        <v>5.2717498927000318E-2</v>
      </c>
      <c r="L1555" s="54">
        <f t="shared" si="362"/>
        <v>-1.7196893129903988E-8</v>
      </c>
      <c r="M1555" s="54">
        <f t="shared" si="363"/>
        <v>3.1252797940232565E-20</v>
      </c>
      <c r="N1555" s="55">
        <f t="shared" si="364"/>
        <v>1023.4638099649453</v>
      </c>
    </row>
    <row r="1556" spans="1:14">
      <c r="A1556" s="2">
        <v>1545</v>
      </c>
      <c r="B1556" s="2">
        <f t="shared" si="352"/>
        <v>1.5439999999999694E-3</v>
      </c>
      <c r="C1556" s="54">
        <f t="shared" si="353"/>
        <v>1.6796407994031398E-5</v>
      </c>
      <c r="D1556" s="54">
        <f t="shared" si="354"/>
        <v>1.0236649906723684E-3</v>
      </c>
      <c r="E1556" s="54">
        <f t="shared" si="355"/>
        <v>9.999993073135153E-5</v>
      </c>
      <c r="F1556" s="54">
        <f t="shared" si="356"/>
        <v>5.2718880570452127E-4</v>
      </c>
      <c r="G1556" s="2">
        <f t="shared" si="357"/>
        <v>5.5165893291248031E-5</v>
      </c>
      <c r="H1556" s="54">
        <f t="shared" si="358"/>
        <v>-1.3782306614038092E-2</v>
      </c>
      <c r="I1556" s="62">
        <f t="shared" si="359"/>
        <v>0.66299548794925101</v>
      </c>
      <c r="J1556" s="54">
        <f t="shared" si="360"/>
        <v>1.3782306614038092E-2</v>
      </c>
      <c r="K1556" s="2">
        <f t="shared" si="361"/>
        <v>5.2718880570452126E-2</v>
      </c>
      <c r="L1556" s="54">
        <f t="shared" si="362"/>
        <v>-1.7193894832539447E-8</v>
      </c>
      <c r="M1556" s="54">
        <f t="shared" si="363"/>
        <v>3.1273043369876269E-20</v>
      </c>
      <c r="N1556" s="55">
        <f t="shared" si="364"/>
        <v>1024.1268054700886</v>
      </c>
    </row>
    <row r="1557" spans="1:14">
      <c r="A1557" s="2">
        <v>1546</v>
      </c>
      <c r="B1557" s="2">
        <f t="shared" si="352"/>
        <v>1.5449999999999694E-3</v>
      </c>
      <c r="C1557" s="54">
        <f t="shared" si="353"/>
        <v>1.678262568741736E-5</v>
      </c>
      <c r="D1557" s="54">
        <f t="shared" si="354"/>
        <v>1.0243279861603177E-3</v>
      </c>
      <c r="E1557" s="54">
        <f t="shared" si="355"/>
        <v>9.9999930714157628E-5</v>
      </c>
      <c r="F1557" s="54">
        <f t="shared" si="356"/>
        <v>5.2720258801113528E-4</v>
      </c>
      <c r="G1557" s="2">
        <f t="shared" si="357"/>
        <v>5.5218612171818485E-5</v>
      </c>
      <c r="H1557" s="54">
        <f t="shared" si="358"/>
        <v>-1.3748355325405831E-2</v>
      </c>
      <c r="I1557" s="62">
        <f t="shared" si="359"/>
        <v>0.66299548795223273</v>
      </c>
      <c r="J1557" s="54">
        <f t="shared" si="360"/>
        <v>1.3748355325405831E-2</v>
      </c>
      <c r="K1557" s="2">
        <f t="shared" si="361"/>
        <v>5.2720258801113529E-2</v>
      </c>
      <c r="L1557" s="54">
        <f t="shared" si="362"/>
        <v>-1.719091317287464E-8</v>
      </c>
      <c r="M1557" s="54">
        <f t="shared" si="363"/>
        <v>3.1293288799519972E-20</v>
      </c>
      <c r="N1557" s="55">
        <f t="shared" si="364"/>
        <v>1024.7898009752316</v>
      </c>
    </row>
    <row r="1558" spans="1:14">
      <c r="A1558" s="2">
        <v>1547</v>
      </c>
      <c r="B1558" s="2">
        <f t="shared" si="352"/>
        <v>1.5459999999999693E-3</v>
      </c>
      <c r="C1558" s="54">
        <f t="shared" si="353"/>
        <v>1.6768877332091954E-5</v>
      </c>
      <c r="D1558" s="54">
        <f t="shared" si="354"/>
        <v>1.02499098164827E-3</v>
      </c>
      <c r="E1558" s="54">
        <f t="shared" si="355"/>
        <v>9.9999930696966708E-5</v>
      </c>
      <c r="F1558" s="54">
        <f t="shared" si="356"/>
        <v>5.2721633636646067E-4</v>
      </c>
      <c r="G1558" s="2">
        <f t="shared" si="357"/>
        <v>5.5271332430619598E-5</v>
      </c>
      <c r="H1558" s="54">
        <f t="shared" si="358"/>
        <v>-1.3714579467665362E-2</v>
      </c>
      <c r="I1558" s="62">
        <f t="shared" si="359"/>
        <v>0.6629954879551978</v>
      </c>
      <c r="J1558" s="54">
        <f t="shared" si="360"/>
        <v>1.3714579467665362E-2</v>
      </c>
      <c r="K1558" s="2">
        <f t="shared" si="361"/>
        <v>5.2721633636646066E-2</v>
      </c>
      <c r="L1558" s="54">
        <f t="shared" si="362"/>
        <v>-1.7187948037760353E-8</v>
      </c>
      <c r="M1558" s="54">
        <f t="shared" si="363"/>
        <v>3.1313534229163675E-20</v>
      </c>
      <c r="N1558" s="55">
        <f t="shared" si="364"/>
        <v>1025.4527964803749</v>
      </c>
    </row>
    <row r="1559" spans="1:14">
      <c r="A1559" s="2">
        <v>1548</v>
      </c>
      <c r="B1559" s="2">
        <f t="shared" si="352"/>
        <v>1.5469999999999692E-3</v>
      </c>
      <c r="C1559" s="54">
        <f t="shared" si="353"/>
        <v>1.6755162752624289E-5</v>
      </c>
      <c r="D1559" s="54">
        <f t="shared" si="354"/>
        <v>1.0256539771362251E-3</v>
      </c>
      <c r="E1559" s="54">
        <f t="shared" si="355"/>
        <v>9.9999930679778757E-5</v>
      </c>
      <c r="F1559" s="54">
        <f t="shared" si="356"/>
        <v>5.2723005094592831E-4</v>
      </c>
      <c r="G1559" s="2">
        <f t="shared" si="357"/>
        <v>5.5324054064256247E-5</v>
      </c>
      <c r="H1559" s="54">
        <f t="shared" si="358"/>
        <v>-1.3680977864159956E-2</v>
      </c>
      <c r="I1559" s="62">
        <f t="shared" si="359"/>
        <v>0.66299548795814656</v>
      </c>
      <c r="J1559" s="54">
        <f t="shared" si="360"/>
        <v>1.3680977864159956E-2</v>
      </c>
      <c r="K1559" s="2">
        <f t="shared" si="361"/>
        <v>5.272300509459283E-2</v>
      </c>
      <c r="L1559" s="54">
        <f t="shared" si="362"/>
        <v>-1.7184999314793843E-8</v>
      </c>
      <c r="M1559" s="54">
        <f t="shared" si="363"/>
        <v>3.1333779658807372E-20</v>
      </c>
      <c r="N1559" s="55">
        <f t="shared" si="364"/>
        <v>1026.1157919855179</v>
      </c>
    </row>
    <row r="1560" spans="1:14">
      <c r="A1560" s="2">
        <v>1549</v>
      </c>
      <c r="B1560" s="2">
        <f t="shared" si="352"/>
        <v>1.5479999999999691E-3</v>
      </c>
      <c r="C1560" s="54">
        <f t="shared" si="353"/>
        <v>1.6741481774760129E-5</v>
      </c>
      <c r="D1560" s="54">
        <f t="shared" si="354"/>
        <v>1.0263169726241832E-3</v>
      </c>
      <c r="E1560" s="54">
        <f t="shared" si="355"/>
        <v>9.9999930662593759E-5</v>
      </c>
      <c r="F1560" s="54">
        <f t="shared" si="356"/>
        <v>5.2724373192379246E-4</v>
      </c>
      <c r="G1560" s="2">
        <f t="shared" si="357"/>
        <v>5.5376777069350841E-5</v>
      </c>
      <c r="H1560" s="54">
        <f t="shared" si="358"/>
        <v>-1.3647549346009813E-2</v>
      </c>
      <c r="I1560" s="62">
        <f t="shared" si="359"/>
        <v>0.66299548796107899</v>
      </c>
      <c r="J1560" s="54">
        <f t="shared" si="360"/>
        <v>1.3647549346009813E-2</v>
      </c>
      <c r="K1560" s="2">
        <f t="shared" si="361"/>
        <v>5.2724373192379242E-2</v>
      </c>
      <c r="L1560" s="54">
        <f t="shared" si="362"/>
        <v>-1.7182066892314752E-8</v>
      </c>
      <c r="M1560" s="54">
        <f t="shared" si="363"/>
        <v>3.1354025088451075E-20</v>
      </c>
      <c r="N1560" s="55">
        <f t="shared" si="364"/>
        <v>1026.778787490661</v>
      </c>
    </row>
    <row r="1561" spans="1:14">
      <c r="A1561" s="2">
        <v>1550</v>
      </c>
      <c r="B1561" s="2">
        <f t="shared" si="352"/>
        <v>1.548999999999969E-3</v>
      </c>
      <c r="C1561" s="54">
        <f t="shared" si="353"/>
        <v>1.6727834225414118E-5</v>
      </c>
      <c r="D1561" s="54">
        <f t="shared" si="354"/>
        <v>1.0269799681121444E-3</v>
      </c>
      <c r="E1561" s="54">
        <f t="shared" si="355"/>
        <v>9.9999930645411689E-5</v>
      </c>
      <c r="F1561" s="54">
        <f t="shared" si="356"/>
        <v>5.2725737947313851E-4</v>
      </c>
      <c r="G1561" s="2">
        <f t="shared" si="357"/>
        <v>5.5429501442543223E-5</v>
      </c>
      <c r="H1561" s="54">
        <f t="shared" si="358"/>
        <v>-1.3614292752068706E-2</v>
      </c>
      <c r="I1561" s="62">
        <f t="shared" si="359"/>
        <v>0.66299548796399521</v>
      </c>
      <c r="J1561" s="54">
        <f t="shared" si="360"/>
        <v>1.3614292752068706E-2</v>
      </c>
      <c r="K1561" s="2">
        <f t="shared" si="361"/>
        <v>5.2725737947313854E-2</v>
      </c>
      <c r="L1561" s="54">
        <f t="shared" si="362"/>
        <v>-1.7179150659401027E-8</v>
      </c>
      <c r="M1561" s="54">
        <f t="shared" si="363"/>
        <v>3.1374270518094778E-20</v>
      </c>
      <c r="N1561" s="55">
        <f t="shared" si="364"/>
        <v>1027.4417829958043</v>
      </c>
    </row>
    <row r="1562" spans="1:14">
      <c r="A1562" s="2">
        <v>1551</v>
      </c>
      <c r="B1562" s="2">
        <f t="shared" si="352"/>
        <v>1.5499999999999689E-3</v>
      </c>
      <c r="C1562" s="54">
        <f t="shared" si="353"/>
        <v>1.6714219932662048E-5</v>
      </c>
      <c r="D1562" s="54">
        <f t="shared" si="354"/>
        <v>1.0276429636001084E-3</v>
      </c>
      <c r="E1562" s="54">
        <f t="shared" si="355"/>
        <v>9.9999930628232533E-5</v>
      </c>
      <c r="F1562" s="54">
        <f t="shared" si="356"/>
        <v>5.2727099376589058E-4</v>
      </c>
      <c r="G1562" s="2">
        <f t="shared" si="357"/>
        <v>5.548222718049054E-5</v>
      </c>
      <c r="H1562" s="54">
        <f t="shared" si="358"/>
        <v>-1.3581206928881116E-2</v>
      </c>
      <c r="I1562" s="62">
        <f t="shared" si="359"/>
        <v>0.66299548796689534</v>
      </c>
      <c r="J1562" s="54">
        <f t="shared" si="360"/>
        <v>1.3581206928881116E-2</v>
      </c>
      <c r="K1562" s="2">
        <f t="shared" si="361"/>
        <v>5.2727099376589058E-2</v>
      </c>
      <c r="L1562" s="54">
        <f t="shared" si="362"/>
        <v>-1.717625050586483E-8</v>
      </c>
      <c r="M1562" s="54">
        <f t="shared" si="363"/>
        <v>3.1394515947738475E-20</v>
      </c>
      <c r="N1562" s="55">
        <f t="shared" si="364"/>
        <v>1028.1047785009471</v>
      </c>
    </row>
    <row r="1563" spans="1:14">
      <c r="A1563" s="2">
        <v>1552</v>
      </c>
      <c r="B1563" s="2">
        <f t="shared" si="352"/>
        <v>1.5509999999999689E-3</v>
      </c>
      <c r="C1563" s="54">
        <f t="shared" si="353"/>
        <v>1.6700638725733165E-5</v>
      </c>
      <c r="D1563" s="54">
        <f t="shared" si="354"/>
        <v>1.0283059590880752E-3</v>
      </c>
      <c r="E1563" s="54">
        <f t="shared" si="355"/>
        <v>9.9999930611056277E-5</v>
      </c>
      <c r="F1563" s="54">
        <f t="shared" si="356"/>
        <v>5.2728457497281951E-4</v>
      </c>
      <c r="G1563" s="2">
        <f t="shared" si="357"/>
        <v>5.553495427986713E-5</v>
      </c>
      <c r="H1563" s="54">
        <f t="shared" si="358"/>
        <v>-1.3548290730639075E-2</v>
      </c>
      <c r="I1563" s="62">
        <f t="shared" si="359"/>
        <v>0.66299548796977958</v>
      </c>
      <c r="J1563" s="54">
        <f t="shared" si="360"/>
        <v>1.3548290730639075E-2</v>
      </c>
      <c r="K1563" s="2">
        <f t="shared" si="361"/>
        <v>5.2728457497281951E-2</v>
      </c>
      <c r="L1563" s="54">
        <f t="shared" si="362"/>
        <v>-1.7173366322248492E-8</v>
      </c>
      <c r="M1563" s="54">
        <f t="shared" si="363"/>
        <v>3.1414761377382172E-20</v>
      </c>
      <c r="N1563" s="55">
        <f t="shared" si="364"/>
        <v>1028.7677740060901</v>
      </c>
    </row>
    <row r="1564" spans="1:14">
      <c r="A1564" s="2">
        <v>1553</v>
      </c>
      <c r="B1564" s="2">
        <f t="shared" si="352"/>
        <v>1.5519999999999688E-3</v>
      </c>
      <c r="C1564" s="54">
        <f t="shared" si="353"/>
        <v>1.6687090435002526E-5</v>
      </c>
      <c r="D1564" s="54">
        <f t="shared" si="354"/>
        <v>1.0289689545760451E-3</v>
      </c>
      <c r="E1564" s="54">
        <f t="shared" si="355"/>
        <v>9.9999930593882907E-5</v>
      </c>
      <c r="F1564" s="54">
        <f t="shared" si="356"/>
        <v>5.2729812326355013E-4</v>
      </c>
      <c r="G1564" s="2">
        <f t="shared" si="357"/>
        <v>5.5587682737364414E-5</v>
      </c>
      <c r="H1564" s="54">
        <f t="shared" si="358"/>
        <v>-1.3515543019139653E-2</v>
      </c>
      <c r="I1564" s="62">
        <f t="shared" si="359"/>
        <v>0.66299548797264785</v>
      </c>
      <c r="J1564" s="54">
        <f t="shared" si="360"/>
        <v>1.3515543019139653E-2</v>
      </c>
      <c r="K1564" s="2">
        <f t="shared" si="361"/>
        <v>5.2729812326355013E-2</v>
      </c>
      <c r="L1564" s="54">
        <f t="shared" si="362"/>
        <v>-1.717049799982047E-8</v>
      </c>
      <c r="M1564" s="54">
        <f t="shared" si="363"/>
        <v>3.1435006807025875E-20</v>
      </c>
      <c r="N1564" s="55">
        <f t="shared" si="364"/>
        <v>1029.4307695112332</v>
      </c>
    </row>
    <row r="1565" spans="1:14">
      <c r="A1565" s="2">
        <v>1554</v>
      </c>
      <c r="B1565" s="2">
        <f t="shared" si="352"/>
        <v>1.5529999999999687E-3</v>
      </c>
      <c r="C1565" s="54">
        <f t="shared" si="353"/>
        <v>1.6673574891983388E-5</v>
      </c>
      <c r="D1565" s="54">
        <f t="shared" si="354"/>
        <v>1.0296319500640177E-3</v>
      </c>
      <c r="E1565" s="54">
        <f t="shared" si="355"/>
        <v>9.9999930576712411E-5</v>
      </c>
      <c r="F1565" s="54">
        <f t="shared" si="356"/>
        <v>5.2731163880656931E-4</v>
      </c>
      <c r="G1565" s="2">
        <f t="shared" si="357"/>
        <v>5.5640412549690769E-5</v>
      </c>
      <c r="H1565" s="54">
        <f t="shared" si="358"/>
        <v>-1.3482962663742187E-2</v>
      </c>
      <c r="I1565" s="62">
        <f t="shared" si="359"/>
        <v>0.66299548797550045</v>
      </c>
      <c r="J1565" s="54">
        <f t="shared" si="360"/>
        <v>1.3482962663742187E-2</v>
      </c>
      <c r="K1565" s="2">
        <f t="shared" si="361"/>
        <v>5.2731163880656934E-2</v>
      </c>
      <c r="L1565" s="54">
        <f t="shared" si="362"/>
        <v>-1.71676454305713E-8</v>
      </c>
      <c r="M1565" s="54">
        <f t="shared" si="363"/>
        <v>3.1455252236669578E-20</v>
      </c>
      <c r="N1565" s="55">
        <f t="shared" si="364"/>
        <v>1030.0937650163764</v>
      </c>
    </row>
    <row r="1566" spans="1:14">
      <c r="A1566" s="2">
        <v>1555</v>
      </c>
      <c r="B1566" s="2">
        <f t="shared" si="352"/>
        <v>1.5539999999999686E-3</v>
      </c>
      <c r="C1566" s="54">
        <f t="shared" si="353"/>
        <v>1.6660091929319645E-5</v>
      </c>
      <c r="D1566" s="54">
        <f t="shared" si="354"/>
        <v>1.0302949455519932E-3</v>
      </c>
      <c r="E1566" s="54">
        <f t="shared" si="355"/>
        <v>9.9999930559544761E-5</v>
      </c>
      <c r="F1566" s="54">
        <f t="shared" si="356"/>
        <v>5.2732512176923308E-4</v>
      </c>
      <c r="G1566" s="2">
        <f t="shared" si="357"/>
        <v>5.5693143713571429E-5</v>
      </c>
      <c r="H1566" s="54">
        <f t="shared" si="358"/>
        <v>-1.3450548541325949E-2</v>
      </c>
      <c r="I1566" s="62">
        <f t="shared" si="359"/>
        <v>0.66299548797833741</v>
      </c>
      <c r="J1566" s="54">
        <f t="shared" si="360"/>
        <v>1.3450548541325949E-2</v>
      </c>
      <c r="K1566" s="2">
        <f t="shared" si="361"/>
        <v>5.2732512176923305E-2</v>
      </c>
      <c r="L1566" s="54">
        <f t="shared" si="362"/>
        <v>-1.7164808507209586E-8</v>
      </c>
      <c r="M1566" s="54">
        <f t="shared" si="363"/>
        <v>3.1475497666313282E-20</v>
      </c>
      <c r="N1566" s="55">
        <f t="shared" si="364"/>
        <v>1030.7567605215195</v>
      </c>
    </row>
    <row r="1567" spans="1:14">
      <c r="A1567" s="2">
        <v>1556</v>
      </c>
      <c r="B1567" s="2">
        <f t="shared" si="352"/>
        <v>1.5549999999999685E-3</v>
      </c>
      <c r="C1567" s="54">
        <f t="shared" si="353"/>
        <v>1.6646641380778318E-5</v>
      </c>
      <c r="D1567" s="54">
        <f t="shared" si="354"/>
        <v>1.0309579410399715E-3</v>
      </c>
      <c r="E1567" s="54">
        <f t="shared" si="355"/>
        <v>9.9999930542379956E-5</v>
      </c>
      <c r="F1567" s="54">
        <f t="shared" si="356"/>
        <v>5.2733857231777436E-4</v>
      </c>
      <c r="G1567" s="2">
        <f t="shared" si="357"/>
        <v>5.5745876225748353E-5</v>
      </c>
      <c r="H1567" s="54">
        <f t="shared" si="358"/>
        <v>-1.3418299536247694E-2</v>
      </c>
      <c r="I1567" s="62">
        <f t="shared" si="359"/>
        <v>0.6629954879811587</v>
      </c>
      <c r="J1567" s="54">
        <f t="shared" si="360"/>
        <v>1.3418299536247694E-2</v>
      </c>
      <c r="K1567" s="2">
        <f t="shared" si="361"/>
        <v>5.273385723177744E-2</v>
      </c>
      <c r="L1567" s="54">
        <f t="shared" si="362"/>
        <v>-1.7161987123158002E-8</v>
      </c>
      <c r="M1567" s="54">
        <f t="shared" si="363"/>
        <v>3.1495743095956979E-20</v>
      </c>
      <c r="N1567" s="55">
        <f t="shared" si="364"/>
        <v>1031.4197560266625</v>
      </c>
    </row>
    <row r="1568" spans="1:14">
      <c r="A1568" s="2">
        <v>1557</v>
      </c>
      <c r="B1568" s="2">
        <f t="shared" si="352"/>
        <v>1.5559999999999684E-3</v>
      </c>
      <c r="C1568" s="54">
        <f t="shared" si="353"/>
        <v>1.6633223081242069E-5</v>
      </c>
      <c r="D1568" s="54">
        <f t="shared" si="354"/>
        <v>1.0316209365279526E-3</v>
      </c>
      <c r="E1568" s="54">
        <f t="shared" si="355"/>
        <v>9.9999930525217971E-5</v>
      </c>
      <c r="F1568" s="54">
        <f t="shared" si="356"/>
        <v>5.2735199061731063E-4</v>
      </c>
      <c r="G1568" s="2">
        <f t="shared" si="357"/>
        <v>5.579861008298013E-5</v>
      </c>
      <c r="H1568" s="54">
        <f t="shared" si="358"/>
        <v>-1.3386214540299826E-2</v>
      </c>
      <c r="I1568" s="62">
        <f t="shared" si="359"/>
        <v>0.66299548798396468</v>
      </c>
      <c r="J1568" s="54">
        <f t="shared" si="360"/>
        <v>1.3386214540299826E-2</v>
      </c>
      <c r="K1568" s="2">
        <f t="shared" si="361"/>
        <v>5.2735199061731061E-2</v>
      </c>
      <c r="L1568" s="54">
        <f t="shared" si="362"/>
        <v>-1.71591811725493E-8</v>
      </c>
      <c r="M1568" s="54">
        <f t="shared" si="363"/>
        <v>3.1515988525600682E-20</v>
      </c>
      <c r="N1568" s="55">
        <f t="shared" si="364"/>
        <v>1032.0827515318058</v>
      </c>
    </row>
    <row r="1569" spans="1:14">
      <c r="A1569" s="2">
        <v>1558</v>
      </c>
      <c r="B1569" s="2">
        <f t="shared" si="352"/>
        <v>1.5569999999999683E-3</v>
      </c>
      <c r="C1569" s="54">
        <f t="shared" si="353"/>
        <v>1.6619836866701769E-5</v>
      </c>
      <c r="D1569" s="54">
        <f t="shared" si="354"/>
        <v>1.0322839320159366E-3</v>
      </c>
      <c r="E1569" s="54">
        <f t="shared" si="355"/>
        <v>9.9999930508058791E-5</v>
      </c>
      <c r="F1569" s="54">
        <f t="shared" si="356"/>
        <v>5.273653768318509E-4</v>
      </c>
      <c r="G1569" s="2">
        <f t="shared" si="357"/>
        <v>5.5851345282041861E-5</v>
      </c>
      <c r="H1569" s="54">
        <f t="shared" si="358"/>
        <v>-1.3354292452667976E-2</v>
      </c>
      <c r="I1569" s="62">
        <f t="shared" si="359"/>
        <v>0.66299548798675534</v>
      </c>
      <c r="J1569" s="54">
        <f t="shared" si="360"/>
        <v>1.3354292452667976E-2</v>
      </c>
      <c r="K1569" s="2">
        <f t="shared" si="361"/>
        <v>5.2736537683185092E-2</v>
      </c>
      <c r="L1569" s="54">
        <f t="shared" si="362"/>
        <v>-1.7156390550222326E-8</v>
      </c>
      <c r="M1569" s="54">
        <f t="shared" si="363"/>
        <v>3.1536233955244385E-20</v>
      </c>
      <c r="N1569" s="55">
        <f t="shared" si="364"/>
        <v>1032.7457470369488</v>
      </c>
    </row>
    <row r="1570" spans="1:14">
      <c r="A1570" s="2">
        <v>1559</v>
      </c>
      <c r="B1570" s="2">
        <f t="shared" si="352"/>
        <v>1.5579999999999683E-3</v>
      </c>
      <c r="C1570" s="54">
        <f t="shared" si="353"/>
        <v>1.6606482574249102E-5</v>
      </c>
      <c r="D1570" s="54">
        <f t="shared" si="354"/>
        <v>1.0329469275039234E-3</v>
      </c>
      <c r="E1570" s="54">
        <f t="shared" si="355"/>
        <v>9.9999930490902403E-5</v>
      </c>
      <c r="F1570" s="54">
        <f t="shared" si="356"/>
        <v>5.2737873112430357E-4</v>
      </c>
      <c r="G1570" s="2">
        <f t="shared" si="357"/>
        <v>5.5904081819725046E-5</v>
      </c>
      <c r="H1570" s="54">
        <f t="shared" si="358"/>
        <v>-1.3322532179889483E-2</v>
      </c>
      <c r="I1570" s="62">
        <f t="shared" si="359"/>
        <v>0.66299548798953067</v>
      </c>
      <c r="J1570" s="54">
        <f t="shared" si="360"/>
        <v>1.3322532179889483E-2</v>
      </c>
      <c r="K1570" s="2">
        <f t="shared" si="361"/>
        <v>5.2737873112430354E-2</v>
      </c>
      <c r="L1570" s="54">
        <f t="shared" si="362"/>
        <v>-1.7153615151718052E-8</v>
      </c>
      <c r="M1570" s="54">
        <f t="shared" si="363"/>
        <v>3.1556479384888082E-20</v>
      </c>
      <c r="N1570" s="55">
        <f t="shared" si="364"/>
        <v>1033.4087425420919</v>
      </c>
    </row>
    <row r="1571" spans="1:14">
      <c r="A1571" s="2">
        <v>1560</v>
      </c>
      <c r="B1571" s="2">
        <f t="shared" si="352"/>
        <v>1.5589999999999682E-3</v>
      </c>
      <c r="C1571" s="54">
        <f t="shared" si="353"/>
        <v>1.6593160042069212E-5</v>
      </c>
      <c r="D1571" s="54">
        <f t="shared" si="354"/>
        <v>1.0336099229919129E-3</v>
      </c>
      <c r="E1571" s="54">
        <f t="shared" si="355"/>
        <v>9.9999930473748793E-5</v>
      </c>
      <c r="F1571" s="54">
        <f t="shared" si="356"/>
        <v>5.2739205365648345E-4</v>
      </c>
      <c r="G1571" s="2">
        <f t="shared" si="357"/>
        <v>5.5956819692837475E-5</v>
      </c>
      <c r="H1571" s="54">
        <f t="shared" si="358"/>
        <v>-1.3290932635811423E-2</v>
      </c>
      <c r="I1571" s="62">
        <f t="shared" si="359"/>
        <v>0.66299548799229102</v>
      </c>
      <c r="J1571" s="54">
        <f t="shared" si="360"/>
        <v>1.3290932635811423E-2</v>
      </c>
      <c r="K1571" s="2">
        <f t="shared" si="361"/>
        <v>5.2739205365648342E-2</v>
      </c>
      <c r="L1571" s="54">
        <f t="shared" si="362"/>
        <v>-1.7150854873275645E-8</v>
      </c>
      <c r="M1571" s="54">
        <f t="shared" si="363"/>
        <v>3.1576724814531785E-20</v>
      </c>
      <c r="N1571" s="55">
        <f t="shared" si="364"/>
        <v>1034.0717380472349</v>
      </c>
    </row>
    <row r="1572" spans="1:14">
      <c r="A1572" s="2">
        <v>1561</v>
      </c>
      <c r="B1572" s="2">
        <f t="shared" si="352"/>
        <v>1.5599999999999681E-3</v>
      </c>
      <c r="C1572" s="54">
        <f t="shared" si="353"/>
        <v>1.65798691094334E-5</v>
      </c>
      <c r="D1572" s="54">
        <f t="shared" si="354"/>
        <v>1.0342729184799051E-3</v>
      </c>
      <c r="E1572" s="54">
        <f t="shared" si="355"/>
        <v>9.9999930456597935E-5</v>
      </c>
      <c r="F1572" s="54">
        <f t="shared" si="356"/>
        <v>5.2740534458911928E-4</v>
      </c>
      <c r="G1572" s="2">
        <f t="shared" si="357"/>
        <v>5.6009558898203121E-5</v>
      </c>
      <c r="H1572" s="54">
        <f t="shared" si="358"/>
        <v>-1.3259492741549292E-2</v>
      </c>
      <c r="I1572" s="62">
        <f t="shared" si="359"/>
        <v>0.66299548799503627</v>
      </c>
      <c r="J1572" s="54">
        <f t="shared" si="360"/>
        <v>1.3259492741549292E-2</v>
      </c>
      <c r="K1572" s="2">
        <f t="shared" si="361"/>
        <v>5.2740534458911928E-2</v>
      </c>
      <c r="L1572" s="54">
        <f t="shared" si="362"/>
        <v>-1.7148109611828508E-8</v>
      </c>
      <c r="M1572" s="54">
        <f t="shared" si="363"/>
        <v>3.1596970244175488E-20</v>
      </c>
      <c r="N1572" s="55">
        <f t="shared" si="364"/>
        <v>1034.7347335523782</v>
      </c>
    </row>
    <row r="1573" spans="1:14">
      <c r="A1573" s="2">
        <v>1562</v>
      </c>
      <c r="B1573" s="2">
        <f t="shared" si="352"/>
        <v>1.560999999999968E-3</v>
      </c>
      <c r="C1573" s="54">
        <f t="shared" si="353"/>
        <v>1.6566609616691851E-5</v>
      </c>
      <c r="D1573" s="54">
        <f t="shared" si="354"/>
        <v>1.0349359139679001E-3</v>
      </c>
      <c r="E1573" s="54">
        <f t="shared" si="355"/>
        <v>9.9999930439449827E-5</v>
      </c>
      <c r="F1573" s="54">
        <f t="shared" si="356"/>
        <v>5.274186040818608E-4</v>
      </c>
      <c r="G1573" s="2">
        <f t="shared" si="357"/>
        <v>5.6062299432662035E-5</v>
      </c>
      <c r="H1573" s="54">
        <f t="shared" si="358"/>
        <v>-1.3228211425445592E-2</v>
      </c>
      <c r="I1573" s="62">
        <f t="shared" si="359"/>
        <v>0.66299548799776664</v>
      </c>
      <c r="J1573" s="54">
        <f t="shared" si="360"/>
        <v>1.3228211425445592E-2</v>
      </c>
      <c r="K1573" s="2">
        <f t="shared" si="361"/>
        <v>5.2741860408186077E-2</v>
      </c>
      <c r="L1573" s="54">
        <f t="shared" si="362"/>
        <v>-1.7145379265000383E-8</v>
      </c>
      <c r="M1573" s="54">
        <f t="shared" si="363"/>
        <v>3.1617215673819185E-20</v>
      </c>
      <c r="N1573" s="55">
        <f t="shared" si="364"/>
        <v>1035.397729057521</v>
      </c>
    </row>
    <row r="1574" spans="1:14">
      <c r="A1574" s="2">
        <v>1563</v>
      </c>
      <c r="B1574" s="2">
        <f t="shared" si="352"/>
        <v>1.5619999999999679E-3</v>
      </c>
      <c r="C1574" s="54">
        <f t="shared" si="353"/>
        <v>1.6553381405266405E-5</v>
      </c>
      <c r="D1574" s="54">
        <f t="shared" si="354"/>
        <v>1.0355989094558979E-3</v>
      </c>
      <c r="E1574" s="54">
        <f t="shared" si="355"/>
        <v>9.9999930422304444E-5</v>
      </c>
      <c r="F1574" s="54">
        <f t="shared" si="356"/>
        <v>5.2743183229328624E-4</v>
      </c>
      <c r="G1574" s="2">
        <f t="shared" si="357"/>
        <v>5.6115041293070221E-5</v>
      </c>
      <c r="H1574" s="54">
        <f t="shared" si="358"/>
        <v>-1.3197087623028389E-2</v>
      </c>
      <c r="I1574" s="62">
        <f t="shared" si="359"/>
        <v>0.66299548800048214</v>
      </c>
      <c r="J1574" s="54">
        <f t="shared" si="360"/>
        <v>1.3197087623028389E-2</v>
      </c>
      <c r="K1574" s="2">
        <f t="shared" si="361"/>
        <v>5.2743183229328625E-2</v>
      </c>
      <c r="L1574" s="54">
        <f t="shared" si="362"/>
        <v>-1.7142663731101429E-8</v>
      </c>
      <c r="M1574" s="54">
        <f t="shared" si="363"/>
        <v>3.1637461103462882E-20</v>
      </c>
      <c r="N1574" s="55">
        <f t="shared" si="364"/>
        <v>1036.0607245626641</v>
      </c>
    </row>
    <row r="1575" spans="1:14">
      <c r="A1575" s="2">
        <v>1564</v>
      </c>
      <c r="B1575" s="2">
        <f t="shared" si="352"/>
        <v>1.5629999999999678E-3</v>
      </c>
      <c r="C1575" s="54">
        <f t="shared" si="353"/>
        <v>1.6540184317643377E-5</v>
      </c>
      <c r="D1575" s="54">
        <f t="shared" si="354"/>
        <v>1.0362619049438984E-3</v>
      </c>
      <c r="E1575" s="54">
        <f t="shared" si="355"/>
        <v>9.9999930405161785E-5</v>
      </c>
      <c r="F1575" s="54">
        <f t="shared" si="356"/>
        <v>5.2744502938090925E-4</v>
      </c>
      <c r="G1575" s="2">
        <f t="shared" si="357"/>
        <v>5.6167784476299553E-5</v>
      </c>
      <c r="H1575" s="54">
        <f t="shared" si="358"/>
        <v>-1.3166120276970436E-2</v>
      </c>
      <c r="I1575" s="62">
        <f t="shared" si="359"/>
        <v>0.66299548800318298</v>
      </c>
      <c r="J1575" s="54">
        <f t="shared" si="360"/>
        <v>1.3166120276970436E-2</v>
      </c>
      <c r="K1575" s="2">
        <f t="shared" si="361"/>
        <v>5.2744502938090923E-2</v>
      </c>
      <c r="L1575" s="54">
        <f t="shared" si="362"/>
        <v>-1.7139962909124318E-8</v>
      </c>
      <c r="M1575" s="54">
        <f t="shared" si="363"/>
        <v>3.1657706533106585E-20</v>
      </c>
      <c r="N1575" s="55">
        <f t="shared" si="364"/>
        <v>1036.7237200678073</v>
      </c>
    </row>
    <row r="1576" spans="1:14">
      <c r="A1576" s="2">
        <v>1565</v>
      </c>
      <c r="B1576" s="2">
        <f t="shared" si="352"/>
        <v>1.5639999999999678E-3</v>
      </c>
      <c r="C1576" s="54">
        <f t="shared" si="353"/>
        <v>1.6527018197366407E-5</v>
      </c>
      <c r="D1576" s="54">
        <f t="shared" si="354"/>
        <v>1.0369249004319016E-3</v>
      </c>
      <c r="E1576" s="54">
        <f t="shared" si="355"/>
        <v>9.9999930388021822E-5</v>
      </c>
      <c r="F1576" s="54">
        <f t="shared" si="356"/>
        <v>5.2745819550118617E-4</v>
      </c>
      <c r="G1576" s="2">
        <f t="shared" si="357"/>
        <v>5.6220528979237644E-5</v>
      </c>
      <c r="H1576" s="54">
        <f t="shared" si="358"/>
        <v>-1.3135308337048041E-2</v>
      </c>
      <c r="I1576" s="62">
        <f t="shared" si="359"/>
        <v>0.66299548800586916</v>
      </c>
      <c r="J1576" s="54">
        <f t="shared" si="360"/>
        <v>1.3135308337048041E-2</v>
      </c>
      <c r="K1576" s="2">
        <f t="shared" si="361"/>
        <v>5.2745819550118617E-2</v>
      </c>
      <c r="L1576" s="54">
        <f t="shared" si="362"/>
        <v>-1.7137276698740386E-8</v>
      </c>
      <c r="M1576" s="54">
        <f t="shared" si="363"/>
        <v>3.1677951962750289E-20</v>
      </c>
      <c r="N1576" s="55">
        <f t="shared" si="364"/>
        <v>1037.3867155729504</v>
      </c>
    </row>
    <row r="1577" spans="1:14">
      <c r="A1577" s="2">
        <v>1566</v>
      </c>
      <c r="B1577" s="2">
        <f t="shared" si="352"/>
        <v>1.5649999999999677E-3</v>
      </c>
      <c r="C1577" s="54">
        <f t="shared" si="353"/>
        <v>1.6513882889029358E-5</v>
      </c>
      <c r="D1577" s="54">
        <f t="shared" si="354"/>
        <v>1.0375878959199075E-3</v>
      </c>
      <c r="E1577" s="54">
        <f t="shared" si="355"/>
        <v>9.9999930370884543E-5</v>
      </c>
      <c r="F1577" s="54">
        <f t="shared" si="356"/>
        <v>5.2747133080952317E-4</v>
      </c>
      <c r="G1577" s="2">
        <f t="shared" si="357"/>
        <v>5.6273274798787764E-5</v>
      </c>
      <c r="H1577" s="54">
        <f t="shared" si="358"/>
        <v>-1.3104650760100409E-2</v>
      </c>
      <c r="I1577" s="62">
        <f t="shared" si="359"/>
        <v>0.66299548800854091</v>
      </c>
      <c r="J1577" s="54">
        <f t="shared" si="360"/>
        <v>1.3104650760100409E-2</v>
      </c>
      <c r="K1577" s="2">
        <f t="shared" si="361"/>
        <v>5.2747133080952316E-2</v>
      </c>
      <c r="L1577" s="54">
        <f t="shared" si="362"/>
        <v>-1.7134605000295734E-8</v>
      </c>
      <c r="M1577" s="54">
        <f t="shared" si="363"/>
        <v>3.1698197392393992E-20</v>
      </c>
      <c r="N1577" s="55">
        <f t="shared" si="364"/>
        <v>1038.0497110780937</v>
      </c>
    </row>
    <row r="1578" spans="1:14">
      <c r="A1578" s="2">
        <v>1567</v>
      </c>
      <c r="B1578" s="2">
        <f t="shared" si="352"/>
        <v>1.5659999999999676E-3</v>
      </c>
      <c r="C1578" s="54">
        <f t="shared" si="353"/>
        <v>1.6500778238269256E-5</v>
      </c>
      <c r="D1578" s="54">
        <f t="shared" si="354"/>
        <v>1.0382508914079159E-3</v>
      </c>
      <c r="E1578" s="54">
        <f t="shared" si="355"/>
        <v>9.9999930353749934E-5</v>
      </c>
      <c r="F1578" s="54">
        <f t="shared" si="356"/>
        <v>5.2748443546028322E-4</v>
      </c>
      <c r="G1578" s="2">
        <f t="shared" si="357"/>
        <v>5.6326021931868718E-5</v>
      </c>
      <c r="H1578" s="54">
        <f t="shared" si="358"/>
        <v>-1.307414650998899E-2</v>
      </c>
      <c r="I1578" s="62">
        <f t="shared" si="359"/>
        <v>0.66299548801119812</v>
      </c>
      <c r="J1578" s="54">
        <f t="shared" si="360"/>
        <v>1.307414650998899E-2</v>
      </c>
      <c r="K1578" s="2">
        <f t="shared" si="361"/>
        <v>5.2748443546028326E-2</v>
      </c>
      <c r="L1578" s="54">
        <f t="shared" si="362"/>
        <v>-1.7131947714807396E-8</v>
      </c>
      <c r="M1578" s="54">
        <f t="shared" si="363"/>
        <v>3.1718442822037689E-20</v>
      </c>
      <c r="N1578" s="55">
        <f t="shared" si="364"/>
        <v>1038.7127065832365</v>
      </c>
    </row>
    <row r="1579" spans="1:14">
      <c r="A1579" s="2">
        <v>1568</v>
      </c>
      <c r="B1579" s="2">
        <f t="shared" si="352"/>
        <v>1.5669999999999675E-3</v>
      </c>
      <c r="C1579" s="54">
        <f t="shared" si="353"/>
        <v>1.6487704091759268E-5</v>
      </c>
      <c r="D1579" s="54">
        <f t="shared" si="354"/>
        <v>1.0389138868959272E-3</v>
      </c>
      <c r="E1579" s="54">
        <f t="shared" si="355"/>
        <v>9.9999930336617981E-5</v>
      </c>
      <c r="F1579" s="54">
        <f t="shared" si="356"/>
        <v>5.2749750960679321E-4</v>
      </c>
      <c r="G1579" s="2">
        <f t="shared" si="357"/>
        <v>5.6378770375414747E-5</v>
      </c>
      <c r="H1579" s="54">
        <f t="shared" si="358"/>
        <v>-1.3043794557557074E-2</v>
      </c>
      <c r="I1579" s="62">
        <f t="shared" si="359"/>
        <v>0.66299548801384112</v>
      </c>
      <c r="J1579" s="54">
        <f t="shared" si="360"/>
        <v>1.3043794557557074E-2</v>
      </c>
      <c r="K1579" s="2">
        <f t="shared" si="361"/>
        <v>5.2749750960679319E-2</v>
      </c>
      <c r="L1579" s="54">
        <f t="shared" si="362"/>
        <v>-1.7129304743959505E-8</v>
      </c>
      <c r="M1579" s="54">
        <f t="shared" si="363"/>
        <v>3.1738688251681392E-20</v>
      </c>
      <c r="N1579" s="55">
        <f t="shared" si="364"/>
        <v>1039.3757020883797</v>
      </c>
    </row>
    <row r="1580" spans="1:14">
      <c r="A1580" s="2">
        <v>1569</v>
      </c>
      <c r="B1580" s="2">
        <f t="shared" si="352"/>
        <v>1.5679999999999674E-3</v>
      </c>
      <c r="C1580" s="54">
        <f t="shared" si="353"/>
        <v>1.647466029720171E-5</v>
      </c>
      <c r="D1580" s="54">
        <f t="shared" si="354"/>
        <v>1.039576882383941E-3</v>
      </c>
      <c r="E1580" s="54">
        <f t="shared" si="355"/>
        <v>9.9999930319488671E-5</v>
      </c>
      <c r="F1580" s="54">
        <f t="shared" si="356"/>
        <v>5.2751055340135081E-4</v>
      </c>
      <c r="G1580" s="2">
        <f t="shared" si="357"/>
        <v>5.643152012637543E-5</v>
      </c>
      <c r="H1580" s="54">
        <f t="shared" si="358"/>
        <v>-1.301359388058923E-2</v>
      </c>
      <c r="I1580" s="62">
        <f t="shared" si="359"/>
        <v>0.6629954880164699</v>
      </c>
      <c r="J1580" s="54">
        <f t="shared" si="360"/>
        <v>1.301359388058923E-2</v>
      </c>
      <c r="K1580" s="2">
        <f t="shared" si="361"/>
        <v>5.2751055340135078E-2</v>
      </c>
      <c r="L1580" s="54">
        <f t="shared" si="362"/>
        <v>-1.7126675990099447E-8</v>
      </c>
      <c r="M1580" s="54">
        <f t="shared" si="363"/>
        <v>3.1758933681325095E-20</v>
      </c>
      <c r="N1580" s="55">
        <f t="shared" si="364"/>
        <v>1040.0386975935228</v>
      </c>
    </row>
    <row r="1581" spans="1:14">
      <c r="A1581" s="2">
        <v>1570</v>
      </c>
      <c r="B1581" s="2">
        <f t="shared" si="352"/>
        <v>1.5689999999999673E-3</v>
      </c>
      <c r="C1581" s="54">
        <f t="shared" si="353"/>
        <v>1.646164670332112E-5</v>
      </c>
      <c r="D1581" s="54">
        <f t="shared" si="354"/>
        <v>1.0402398778719575E-3</v>
      </c>
      <c r="E1581" s="54">
        <f t="shared" si="355"/>
        <v>9.999993030236199E-5</v>
      </c>
      <c r="F1581" s="54">
        <f t="shared" si="356"/>
        <v>5.2752356699523138E-4</v>
      </c>
      <c r="G1581" s="2">
        <f t="shared" si="357"/>
        <v>5.6484271181715562E-5</v>
      </c>
      <c r="H1581" s="54">
        <f t="shared" si="358"/>
        <v>-1.2983543463771341E-2</v>
      </c>
      <c r="I1581" s="62">
        <f t="shared" si="359"/>
        <v>0.66299548801908448</v>
      </c>
      <c r="J1581" s="54">
        <f t="shared" si="360"/>
        <v>1.2983543463771341E-2</v>
      </c>
      <c r="K1581" s="2">
        <f t="shared" si="361"/>
        <v>5.2752356699523134E-2</v>
      </c>
      <c r="L1581" s="54">
        <f t="shared" si="362"/>
        <v>-1.7124061356234074E-8</v>
      </c>
      <c r="M1581" s="54">
        <f t="shared" si="363"/>
        <v>3.1779179110968792E-20</v>
      </c>
      <c r="N1581" s="55">
        <f t="shared" si="364"/>
        <v>1040.7016930986658</v>
      </c>
    </row>
    <row r="1582" spans="1:14">
      <c r="A1582" s="2">
        <v>1571</v>
      </c>
      <c r="B1582" s="2">
        <f t="shared" si="352"/>
        <v>1.5699999999999673E-3</v>
      </c>
      <c r="C1582" s="54">
        <f t="shared" si="353"/>
        <v>1.6448663159857349E-5</v>
      </c>
      <c r="D1582" s="54">
        <f t="shared" si="354"/>
        <v>1.0409028733599766E-3</v>
      </c>
      <c r="E1582" s="54">
        <f t="shared" si="355"/>
        <v>9.9999930285237925E-5</v>
      </c>
      <c r="F1582" s="54">
        <f t="shared" si="356"/>
        <v>5.2753655053869514E-4</v>
      </c>
      <c r="G1582" s="2">
        <f t="shared" si="357"/>
        <v>5.6537023538415084E-5</v>
      </c>
      <c r="H1582" s="54">
        <f t="shared" si="358"/>
        <v>-1.2953642298650522E-2</v>
      </c>
      <c r="I1582" s="62">
        <f t="shared" si="359"/>
        <v>0.66299548802168518</v>
      </c>
      <c r="J1582" s="54">
        <f t="shared" si="360"/>
        <v>1.2953642298650522E-2</v>
      </c>
      <c r="K1582" s="2">
        <f t="shared" si="361"/>
        <v>5.2753655053869516E-2</v>
      </c>
      <c r="L1582" s="54">
        <f t="shared" si="362"/>
        <v>-1.7121460746025905E-8</v>
      </c>
      <c r="M1582" s="54">
        <f t="shared" si="363"/>
        <v>3.1799424540612495E-20</v>
      </c>
      <c r="N1582" s="55">
        <f t="shared" si="364"/>
        <v>1041.3646886038089</v>
      </c>
    </row>
    <row r="1583" spans="1:14">
      <c r="A1583" s="2">
        <v>1572</v>
      </c>
      <c r="B1583" s="2">
        <f t="shared" si="352"/>
        <v>1.5709999999999672E-3</v>
      </c>
      <c r="C1583" s="54">
        <f t="shared" si="353"/>
        <v>1.64357095175587E-5</v>
      </c>
      <c r="D1583" s="54">
        <f t="shared" si="354"/>
        <v>1.0415658688479983E-3</v>
      </c>
      <c r="E1583" s="54">
        <f t="shared" si="355"/>
        <v>9.9999930268116462E-5</v>
      </c>
      <c r="F1583" s="54">
        <f t="shared" si="356"/>
        <v>5.2754950418099382E-4</v>
      </c>
      <c r="G1583" s="2">
        <f t="shared" si="357"/>
        <v>5.6589777193468954E-5</v>
      </c>
      <c r="H1583" s="54">
        <f t="shared" si="358"/>
        <v>-1.2923889383595261E-2</v>
      </c>
      <c r="I1583" s="62">
        <f t="shared" si="359"/>
        <v>0.66299548802427177</v>
      </c>
      <c r="J1583" s="54">
        <f t="shared" si="360"/>
        <v>1.2923889383595261E-2</v>
      </c>
      <c r="K1583" s="2">
        <f t="shared" si="361"/>
        <v>5.2754950418099383E-2</v>
      </c>
      <c r="L1583" s="54">
        <f t="shared" si="362"/>
        <v>-1.7118874063789342E-8</v>
      </c>
      <c r="M1583" s="54">
        <f t="shared" si="363"/>
        <v>3.1819669970256198E-20</v>
      </c>
      <c r="N1583" s="55">
        <f t="shared" si="364"/>
        <v>1042.0276841089521</v>
      </c>
    </row>
    <row r="1584" spans="1:14">
      <c r="A1584" s="2">
        <v>1573</v>
      </c>
      <c r="B1584" s="2">
        <f t="shared" ref="B1584:B1611" si="365">B1583+$B$7</f>
        <v>1.5719999999999671E-3</v>
      </c>
      <c r="C1584" s="54">
        <f t="shared" si="353"/>
        <v>1.6422785628175104E-5</v>
      </c>
      <c r="D1584" s="54">
        <f t="shared" si="354"/>
        <v>1.0422288643360225E-3</v>
      </c>
      <c r="E1584" s="54">
        <f t="shared" si="355"/>
        <v>9.9999930250997587E-5</v>
      </c>
      <c r="F1584" s="54">
        <f t="shared" si="356"/>
        <v>5.2756242807037741E-4</v>
      </c>
      <c r="G1584" s="2">
        <f t="shared" si="357"/>
        <v>5.6642532143887051E-5</v>
      </c>
      <c r="H1584" s="54">
        <f t="shared" si="358"/>
        <v>-1.2894283723755687E-2</v>
      </c>
      <c r="I1584" s="62">
        <f t="shared" si="359"/>
        <v>0.6629954880268446</v>
      </c>
      <c r="J1584" s="54">
        <f t="shared" si="360"/>
        <v>1.2894283723755687E-2</v>
      </c>
      <c r="K1584" s="2">
        <f t="shared" si="361"/>
        <v>5.2756242807037737E-2</v>
      </c>
      <c r="L1584" s="54">
        <f t="shared" si="362"/>
        <v>-1.711630121448689E-8</v>
      </c>
      <c r="M1584" s="54">
        <f t="shared" si="363"/>
        <v>3.1839915399899895E-20</v>
      </c>
      <c r="N1584" s="55">
        <f t="shared" si="364"/>
        <v>1042.6906796140952</v>
      </c>
    </row>
    <row r="1585" spans="1:14">
      <c r="A1585" s="2">
        <v>1574</v>
      </c>
      <c r="B1585" s="2">
        <f t="shared" si="365"/>
        <v>1.572999999999967E-3</v>
      </c>
      <c r="C1585" s="54">
        <f t="shared" si="353"/>
        <v>1.6409891344451348E-5</v>
      </c>
      <c r="D1585" s="54">
        <f t="shared" si="354"/>
        <v>1.0428918598240494E-3</v>
      </c>
      <c r="E1585" s="54">
        <f t="shared" si="355"/>
        <v>9.9999930233881287E-5</v>
      </c>
      <c r="F1585" s="54">
        <f t="shared" si="356"/>
        <v>5.2757532235410117E-4</v>
      </c>
      <c r="G1585" s="2">
        <f t="shared" si="357"/>
        <v>5.6695288386694088E-5</v>
      </c>
      <c r="H1585" s="54">
        <f t="shared" si="358"/>
        <v>-1.2864824331023997E-2</v>
      </c>
      <c r="I1585" s="62">
        <f t="shared" si="359"/>
        <v>0.66299548802940378</v>
      </c>
      <c r="J1585" s="54">
        <f t="shared" si="360"/>
        <v>1.2864824331023997E-2</v>
      </c>
      <c r="K1585" s="2">
        <f t="shared" si="361"/>
        <v>5.2757532235410118E-2</v>
      </c>
      <c r="L1585" s="54">
        <f t="shared" si="362"/>
        <v>-1.7113742103725435E-8</v>
      </c>
      <c r="M1585" s="54">
        <f t="shared" si="363"/>
        <v>3.1860160829543592E-20</v>
      </c>
      <c r="N1585" s="55">
        <f t="shared" si="364"/>
        <v>1043.3536751192382</v>
      </c>
    </row>
    <row r="1586" spans="1:14">
      <c r="A1586" s="2">
        <v>1575</v>
      </c>
      <c r="B1586" s="2">
        <f t="shared" si="365"/>
        <v>1.5739999999999669E-3</v>
      </c>
      <c r="C1586" s="54">
        <f t="shared" si="353"/>
        <v>1.6397026520120324E-5</v>
      </c>
      <c r="D1586" s="54">
        <f t="shared" si="354"/>
        <v>1.0435548553120789E-3</v>
      </c>
      <c r="E1586" s="54">
        <f t="shared" si="355"/>
        <v>9.9999930216767549E-5</v>
      </c>
      <c r="F1586" s="54">
        <f t="shared" si="356"/>
        <v>5.2758818717843221E-4</v>
      </c>
      <c r="G1586" s="2">
        <f t="shared" si="357"/>
        <v>5.6748045918929499E-5</v>
      </c>
      <c r="H1586" s="54">
        <f t="shared" si="358"/>
        <v>-1.2835510223995185E-2</v>
      </c>
      <c r="I1586" s="62">
        <f t="shared" si="359"/>
        <v>0.66299548803194919</v>
      </c>
      <c r="J1586" s="54">
        <f t="shared" si="360"/>
        <v>1.2835510223995185E-2</v>
      </c>
      <c r="K1586" s="2">
        <f t="shared" si="361"/>
        <v>5.2758818717843221E-2</v>
      </c>
      <c r="L1586" s="54">
        <f t="shared" si="362"/>
        <v>-1.7111196637752487E-8</v>
      </c>
      <c r="M1586" s="54">
        <f t="shared" si="363"/>
        <v>3.1880406259187295E-20</v>
      </c>
      <c r="N1586" s="55">
        <f t="shared" si="364"/>
        <v>1044.016670624381</v>
      </c>
    </row>
    <row r="1587" spans="1:14">
      <c r="A1587" s="2">
        <v>1576</v>
      </c>
      <c r="B1587" s="2">
        <f t="shared" si="365"/>
        <v>1.5749999999999668E-3</v>
      </c>
      <c r="C1587" s="54">
        <f t="shared" si="353"/>
        <v>1.638419100989633E-5</v>
      </c>
      <c r="D1587" s="54">
        <f t="shared" si="354"/>
        <v>1.0442178508001108E-3</v>
      </c>
      <c r="E1587" s="54">
        <f t="shared" si="355"/>
        <v>9.9999930199656359E-5</v>
      </c>
      <c r="F1587" s="54">
        <f t="shared" si="356"/>
        <v>5.2760102268865623E-4</v>
      </c>
      <c r="G1587" s="2">
        <f t="shared" si="357"/>
        <v>5.680080473764734E-5</v>
      </c>
      <c r="H1587" s="54">
        <f t="shared" si="358"/>
        <v>-1.2806340427927547E-2</v>
      </c>
      <c r="I1587" s="62">
        <f t="shared" si="359"/>
        <v>0.66299548803448116</v>
      </c>
      <c r="J1587" s="54">
        <f t="shared" si="360"/>
        <v>1.2806340427927547E-2</v>
      </c>
      <c r="K1587" s="2">
        <f t="shared" si="361"/>
        <v>5.276010226886562E-2</v>
      </c>
      <c r="L1587" s="54">
        <f t="shared" si="362"/>
        <v>-1.7108664723452442E-8</v>
      </c>
      <c r="M1587" s="54">
        <f t="shared" si="363"/>
        <v>3.1900651688830999E-20</v>
      </c>
      <c r="N1587" s="55">
        <f t="shared" si="364"/>
        <v>1044.6796661295243</v>
      </c>
    </row>
    <row r="1588" spans="1:14">
      <c r="A1588" s="2">
        <v>1577</v>
      </c>
      <c r="B1588" s="2">
        <f t="shared" si="365"/>
        <v>1.5759999999999668E-3</v>
      </c>
      <c r="C1588" s="54">
        <f t="shared" si="353"/>
        <v>1.6371384669468404E-5</v>
      </c>
      <c r="D1588" s="54">
        <f t="shared" si="354"/>
        <v>1.0448808462881452E-3</v>
      </c>
      <c r="E1588" s="54">
        <f t="shared" si="355"/>
        <v>9.9999930182547689E-5</v>
      </c>
      <c r="F1588" s="54">
        <f t="shared" si="356"/>
        <v>5.2761382902908412E-4</v>
      </c>
      <c r="G1588" s="2">
        <f t="shared" si="357"/>
        <v>5.6853564839916206E-5</v>
      </c>
      <c r="H1588" s="54">
        <f t="shared" si="358"/>
        <v>-1.2777313974703886E-2</v>
      </c>
      <c r="I1588" s="62">
        <f t="shared" si="359"/>
        <v>0.66299548803699959</v>
      </c>
      <c r="J1588" s="54">
        <f t="shared" si="360"/>
        <v>1.2777313974703886E-2</v>
      </c>
      <c r="K1588" s="2">
        <f t="shared" si="361"/>
        <v>5.276138290290841E-2</v>
      </c>
      <c r="L1588" s="54">
        <f t="shared" si="362"/>
        <v>-1.7106146268342914E-8</v>
      </c>
      <c r="M1588" s="54">
        <f t="shared" si="363"/>
        <v>3.1920897118474702E-20</v>
      </c>
      <c r="N1588" s="55">
        <f t="shared" si="364"/>
        <v>1045.3426616346676</v>
      </c>
    </row>
    <row r="1589" spans="1:14">
      <c r="A1589" s="2">
        <v>1578</v>
      </c>
      <c r="B1589" s="2">
        <f t="shared" si="365"/>
        <v>1.5769999999999667E-3</v>
      </c>
      <c r="C1589" s="54">
        <f t="shared" si="353"/>
        <v>1.6358607355493699E-5</v>
      </c>
      <c r="D1589" s="54">
        <f t="shared" si="354"/>
        <v>1.0455438417761823E-3</v>
      </c>
      <c r="E1589" s="54">
        <f t="shared" si="355"/>
        <v>9.999993016544154E-5</v>
      </c>
      <c r="F1589" s="54">
        <f t="shared" si="356"/>
        <v>5.2762660634305878E-4</v>
      </c>
      <c r="G1589" s="2">
        <f t="shared" si="357"/>
        <v>5.6906326222819117E-5</v>
      </c>
      <c r="H1589" s="54">
        <f t="shared" si="358"/>
        <v>-1.2748429902792346E-2</v>
      </c>
      <c r="I1589" s="62">
        <f t="shared" si="359"/>
        <v>0.6629954880395047</v>
      </c>
      <c r="J1589" s="54">
        <f t="shared" si="360"/>
        <v>1.2748429902792346E-2</v>
      </c>
      <c r="K1589" s="2">
        <f t="shared" si="361"/>
        <v>5.2762660634305875E-2</v>
      </c>
      <c r="L1589" s="54">
        <f t="shared" si="362"/>
        <v>-1.7103641180570997E-8</v>
      </c>
      <c r="M1589" s="54">
        <f t="shared" si="363"/>
        <v>3.1941142548118399E-20</v>
      </c>
      <c r="N1589" s="55">
        <f t="shared" si="364"/>
        <v>1046.0056571398106</v>
      </c>
    </row>
    <row r="1590" spans="1:14">
      <c r="A1590" s="2">
        <v>1579</v>
      </c>
      <c r="B1590" s="2">
        <f t="shared" si="365"/>
        <v>1.5779999999999666E-3</v>
      </c>
      <c r="C1590" s="54">
        <f t="shared" si="353"/>
        <v>1.6345858925590907E-5</v>
      </c>
      <c r="D1590" s="54">
        <f t="shared" si="354"/>
        <v>1.0462068372642218E-3</v>
      </c>
      <c r="E1590" s="54">
        <f t="shared" si="355"/>
        <v>9.9999930148337898E-5</v>
      </c>
      <c r="F1590" s="54">
        <f t="shared" si="356"/>
        <v>5.2763935477296155E-4</v>
      </c>
      <c r="G1590" s="2">
        <f t="shared" si="357"/>
        <v>5.6959088883453421E-5</v>
      </c>
      <c r="H1590" s="54">
        <f t="shared" si="358"/>
        <v>-1.2719687257207672E-2</v>
      </c>
      <c r="I1590" s="62">
        <f t="shared" si="359"/>
        <v>0.66299548804199648</v>
      </c>
      <c r="J1590" s="54">
        <f t="shared" si="360"/>
        <v>1.2719687257207672E-2</v>
      </c>
      <c r="K1590" s="2">
        <f t="shared" si="361"/>
        <v>5.2763935477296152E-2</v>
      </c>
      <c r="L1590" s="54">
        <f t="shared" si="362"/>
        <v>-1.7101149368909613E-8</v>
      </c>
      <c r="M1590" s="54">
        <f t="shared" si="363"/>
        <v>3.1961387977762102E-20</v>
      </c>
      <c r="N1590" s="55">
        <f t="shared" si="364"/>
        <v>1046.6686526449537</v>
      </c>
    </row>
    <row r="1591" spans="1:14">
      <c r="A1591" s="2">
        <v>1580</v>
      </c>
      <c r="B1591" s="2">
        <f t="shared" si="365"/>
        <v>1.5789999999999665E-3</v>
      </c>
      <c r="C1591" s="54">
        <f t="shared" si="353"/>
        <v>1.63331392383337E-5</v>
      </c>
      <c r="D1591" s="54">
        <f t="shared" si="354"/>
        <v>1.0468698327522638E-3</v>
      </c>
      <c r="E1591" s="54">
        <f t="shared" si="355"/>
        <v>9.999993013123675E-5</v>
      </c>
      <c r="F1591" s="54">
        <f t="shared" si="356"/>
        <v>5.2765207446021879E-4</v>
      </c>
      <c r="G1591" s="2">
        <f t="shared" si="357"/>
        <v>5.7011852818930716E-5</v>
      </c>
      <c r="H1591" s="54">
        <f t="shared" si="358"/>
        <v>-1.2691085089472739E-2</v>
      </c>
      <c r="I1591" s="62">
        <f t="shared" si="359"/>
        <v>0.66299548804447517</v>
      </c>
      <c r="J1591" s="54">
        <f t="shared" si="360"/>
        <v>1.2691085089472739E-2</v>
      </c>
      <c r="K1591" s="2">
        <f t="shared" si="361"/>
        <v>5.2765207446021881E-2</v>
      </c>
      <c r="L1591" s="54">
        <f t="shared" si="362"/>
        <v>-1.7098670742753838E-8</v>
      </c>
      <c r="M1591" s="54">
        <f t="shared" si="363"/>
        <v>3.1981633407405805E-20</v>
      </c>
      <c r="N1591" s="55">
        <f t="shared" si="364"/>
        <v>1047.3316481500967</v>
      </c>
    </row>
    <row r="1592" spans="1:14">
      <c r="A1592" s="2">
        <v>1581</v>
      </c>
      <c r="B1592" s="2">
        <f t="shared" si="365"/>
        <v>1.5799999999999664E-3</v>
      </c>
      <c r="C1592" s="54">
        <f t="shared" si="353"/>
        <v>1.6320448153244227E-5</v>
      </c>
      <c r="D1592" s="54">
        <f t="shared" si="354"/>
        <v>1.0475328282403083E-3</v>
      </c>
      <c r="E1592" s="54">
        <f t="shared" si="355"/>
        <v>9.9999930114138083E-5</v>
      </c>
      <c r="F1592" s="54">
        <f t="shared" si="356"/>
        <v>5.2766476554530831E-4</v>
      </c>
      <c r="G1592" s="2">
        <f t="shared" si="357"/>
        <v>5.706461802637674E-5</v>
      </c>
      <c r="H1592" s="54">
        <f t="shared" si="358"/>
        <v>-1.2662622457579917E-2</v>
      </c>
      <c r="I1592" s="62">
        <f t="shared" si="359"/>
        <v>0.66299548804694064</v>
      </c>
      <c r="J1592" s="54">
        <f t="shared" si="360"/>
        <v>1.2662622457579917E-2</v>
      </c>
      <c r="K1592" s="2">
        <f t="shared" si="361"/>
        <v>5.2766476554530831E-2</v>
      </c>
      <c r="L1592" s="54">
        <f t="shared" si="362"/>
        <v>-1.7096205212117242E-8</v>
      </c>
      <c r="M1592" s="54">
        <f t="shared" si="363"/>
        <v>3.2001878837049502E-20</v>
      </c>
      <c r="N1592" s="55">
        <f t="shared" si="364"/>
        <v>1047.9946436552398</v>
      </c>
    </row>
    <row r="1593" spans="1:14">
      <c r="A1593" s="2">
        <v>1582</v>
      </c>
      <c r="B1593" s="2">
        <f t="shared" si="365"/>
        <v>1.5809999999999663E-3</v>
      </c>
      <c r="C1593" s="54">
        <f t="shared" si="353"/>
        <v>1.6307785530786646E-5</v>
      </c>
      <c r="D1593" s="54">
        <f t="shared" si="354"/>
        <v>1.0481958237283553E-3</v>
      </c>
      <c r="E1593" s="54">
        <f t="shared" si="355"/>
        <v>9.9999930097041881E-5</v>
      </c>
      <c r="F1593" s="54">
        <f t="shared" si="356"/>
        <v>5.2767742816776583E-4</v>
      </c>
      <c r="G1593" s="2">
        <f t="shared" si="357"/>
        <v>5.7117384502931273E-5</v>
      </c>
      <c r="H1593" s="54">
        <f t="shared" si="358"/>
        <v>-1.2634298425952858E-2</v>
      </c>
      <c r="I1593" s="62">
        <f t="shared" si="359"/>
        <v>0.66299548804939323</v>
      </c>
      <c r="J1593" s="54">
        <f t="shared" si="360"/>
        <v>1.2634298425952858E-2</v>
      </c>
      <c r="K1593" s="2">
        <f t="shared" si="361"/>
        <v>5.2767742816776583E-2</v>
      </c>
      <c r="L1593" s="54">
        <f t="shared" si="362"/>
        <v>-1.7093752687628263E-8</v>
      </c>
      <c r="M1593" s="54">
        <f t="shared" si="363"/>
        <v>3.2022124266693205E-20</v>
      </c>
      <c r="N1593" s="55">
        <f t="shared" si="364"/>
        <v>1048.657639160383</v>
      </c>
    </row>
    <row r="1594" spans="1:14">
      <c r="A1594" s="2">
        <v>1583</v>
      </c>
      <c r="B1594" s="2">
        <f t="shared" si="365"/>
        <v>1.5819999999999662E-3</v>
      </c>
      <c r="C1594" s="54">
        <f t="shared" si="353"/>
        <v>1.6295151232360692E-5</v>
      </c>
      <c r="D1594" s="54">
        <f t="shared" si="354"/>
        <v>1.0488588192164047E-3</v>
      </c>
      <c r="E1594" s="54">
        <f t="shared" si="355"/>
        <v>9.9999930079948133E-5</v>
      </c>
      <c r="F1594" s="54">
        <f t="shared" si="356"/>
        <v>5.2769006246619176E-4</v>
      </c>
      <c r="G1594" s="2">
        <f t="shared" si="357"/>
        <v>5.7170152245748048E-5</v>
      </c>
      <c r="H1594" s="54">
        <f t="shared" si="358"/>
        <v>-1.2606112065408237E-2</v>
      </c>
      <c r="I1594" s="62">
        <f t="shared" si="359"/>
        <v>0.66299548805183284</v>
      </c>
      <c r="J1594" s="54">
        <f t="shared" si="360"/>
        <v>1.2606112065408237E-2</v>
      </c>
      <c r="K1594" s="2">
        <f t="shared" si="361"/>
        <v>5.2769006246619177E-2</v>
      </c>
      <c r="L1594" s="54">
        <f t="shared" si="362"/>
        <v>-1.709131308052658E-8</v>
      </c>
      <c r="M1594" s="54">
        <f t="shared" si="363"/>
        <v>3.2042369696336908E-20</v>
      </c>
      <c r="N1594" s="55">
        <f t="shared" si="364"/>
        <v>1049.3206346655261</v>
      </c>
    </row>
    <row r="1595" spans="1:14">
      <c r="A1595" s="2">
        <v>1584</v>
      </c>
      <c r="B1595" s="2">
        <f t="shared" si="365"/>
        <v>1.5829999999999662E-3</v>
      </c>
      <c r="C1595" s="54">
        <f t="shared" si="353"/>
        <v>1.6282545120295286E-5</v>
      </c>
      <c r="D1595" s="54">
        <f t="shared" si="354"/>
        <v>1.0495218147044565E-3</v>
      </c>
      <c r="E1595" s="54">
        <f t="shared" si="355"/>
        <v>9.9999930062856824E-5</v>
      </c>
      <c r="F1595" s="54">
        <f t="shared" si="356"/>
        <v>5.2770266857825722E-4</v>
      </c>
      <c r="G1595" s="2">
        <f t="shared" si="357"/>
        <v>5.7222921251994668E-5</v>
      </c>
      <c r="H1595" s="54">
        <f t="shared" si="358"/>
        <v>-1.2578062453117836E-2</v>
      </c>
      <c r="I1595" s="62">
        <f t="shared" si="359"/>
        <v>0.66299548805425956</v>
      </c>
      <c r="J1595" s="54">
        <f t="shared" si="360"/>
        <v>1.2578062453117836E-2</v>
      </c>
      <c r="K1595" s="2">
        <f t="shared" si="361"/>
        <v>5.2770266857825723E-2</v>
      </c>
      <c r="L1595" s="54">
        <f t="shared" si="362"/>
        <v>-1.7088886302659502E-8</v>
      </c>
      <c r="M1595" s="54">
        <f t="shared" si="363"/>
        <v>3.2062615125980605E-20</v>
      </c>
      <c r="N1595" s="55">
        <f t="shared" si="364"/>
        <v>1049.9836301706691</v>
      </c>
    </row>
    <row r="1596" spans="1:14">
      <c r="A1596" s="2">
        <v>1585</v>
      </c>
      <c r="B1596" s="2">
        <f t="shared" si="365"/>
        <v>1.5839999999999661E-3</v>
      </c>
      <c r="C1596" s="54">
        <f t="shared" si="353"/>
        <v>1.6269967057842167E-5</v>
      </c>
      <c r="D1596" s="54">
        <f t="shared" si="354"/>
        <v>1.0501848101925108E-3</v>
      </c>
      <c r="E1596" s="54">
        <f t="shared" si="355"/>
        <v>9.9999930045767941E-5</v>
      </c>
      <c r="F1596" s="54">
        <f t="shared" si="356"/>
        <v>5.2771524664071035E-4</v>
      </c>
      <c r="G1596" s="2">
        <f t="shared" si="357"/>
        <v>5.7275691518852492E-5</v>
      </c>
      <c r="H1596" s="54">
        <f t="shared" si="358"/>
        <v>-1.2550148672570677E-2</v>
      </c>
      <c r="I1596" s="62">
        <f t="shared" si="359"/>
        <v>0.66299548805667363</v>
      </c>
      <c r="J1596" s="54">
        <f t="shared" si="360"/>
        <v>1.2550148672570677E-2</v>
      </c>
      <c r="K1596" s="2">
        <f t="shared" si="361"/>
        <v>5.2771524664071034E-2</v>
      </c>
      <c r="L1596" s="54">
        <f t="shared" si="362"/>
        <v>-1.7086472266478378E-8</v>
      </c>
      <c r="M1596" s="54">
        <f t="shared" si="363"/>
        <v>3.2082860555624308E-20</v>
      </c>
      <c r="N1596" s="55">
        <f t="shared" si="364"/>
        <v>1050.6466256758122</v>
      </c>
    </row>
    <row r="1597" spans="1:14">
      <c r="A1597" s="2">
        <v>1586</v>
      </c>
      <c r="B1597" s="2">
        <f t="shared" si="365"/>
        <v>1.584999999999966E-3</v>
      </c>
      <c r="C1597" s="54">
        <f t="shared" ref="C1597:C1611" si="366">C1596+H1596*$B$7</f>
        <v>1.6257416909169595E-5</v>
      </c>
      <c r="D1597" s="54">
        <f t="shared" ref="D1597:D1611" si="367">D1596+$B$7*I1596</f>
        <v>1.0508478056805673E-3</v>
      </c>
      <c r="E1597" s="54">
        <f t="shared" ref="E1597:E1611" si="368">E1596+$B$7*L1596</f>
        <v>9.9999930028681471E-5</v>
      </c>
      <c r="F1597" s="54">
        <f t="shared" ref="F1597:F1611" si="369">F1596+$B$7*J1596</f>
        <v>5.2772779678938292E-4</v>
      </c>
      <c r="G1597" s="2">
        <f t="shared" ref="G1597:G1611" si="370">G1596+K1596*$B$7</f>
        <v>5.7328463043516566E-5</v>
      </c>
      <c r="H1597" s="54">
        <f t="shared" ref="H1597:H1611" si="371">-$B$1*C1597*D1597+$B$2*F1597+$B$3*F1597</f>
        <v>-1.2522369813535335E-2</v>
      </c>
      <c r="I1597" s="62">
        <f t="shared" ref="I1597:I1611" si="372">(-1)*(C1597*D1597)+$B$6/$B$8</f>
        <v>0.66299548805907493</v>
      </c>
      <c r="J1597" s="54">
        <f t="shared" ref="J1597:J1611" si="373">$B$1*C1597*D1597-$B$2*F1597-$B$3*F1597</f>
        <v>1.2522369813535335E-2</v>
      </c>
      <c r="K1597" s="2">
        <f t="shared" ref="K1597:K1611" si="374">$B$3*F1597</f>
        <v>5.2772779678938293E-2</v>
      </c>
      <c r="L1597" s="54">
        <f t="shared" ref="L1597:L1611" si="375">(-1)*(C1597*D1597)</f>
        <v>-1.7084070885035019E-8</v>
      </c>
      <c r="M1597" s="54">
        <f t="shared" ref="M1597:M1611" si="376">$B$9+($B$6*B1597)/$B$5</f>
        <v>3.2103105985268006E-20</v>
      </c>
      <c r="N1597" s="55">
        <f t="shared" ref="N1597:N1611" si="377">M1597/$B$8*100</f>
        <v>1051.3096211809552</v>
      </c>
    </row>
    <row r="1598" spans="1:14">
      <c r="A1598" s="2">
        <v>1587</v>
      </c>
      <c r="B1598" s="2">
        <f t="shared" si="365"/>
        <v>1.5859999999999659E-3</v>
      </c>
      <c r="C1598" s="54">
        <f t="shared" si="366"/>
        <v>1.624489453935606E-5</v>
      </c>
      <c r="D1598" s="54">
        <f t="shared" si="367"/>
        <v>1.0515108011686263E-3</v>
      </c>
      <c r="E1598" s="54">
        <f t="shared" si="368"/>
        <v>9.9999930011597399E-5</v>
      </c>
      <c r="F1598" s="54">
        <f t="shared" si="369"/>
        <v>5.2774031915919643E-4</v>
      </c>
      <c r="G1598" s="2">
        <f t="shared" si="370"/>
        <v>5.7381235823195503E-5</v>
      </c>
      <c r="H1598" s="54">
        <f t="shared" si="371"/>
        <v>-1.2494724972022392E-2</v>
      </c>
      <c r="I1598" s="62">
        <f t="shared" si="372"/>
        <v>0.6629954880614638</v>
      </c>
      <c r="J1598" s="54">
        <f t="shared" si="373"/>
        <v>1.2494724972022392E-2</v>
      </c>
      <c r="K1598" s="2">
        <f t="shared" si="374"/>
        <v>5.2774031915919645E-2</v>
      </c>
      <c r="L1598" s="54">
        <f t="shared" si="375"/>
        <v>-1.7081682071978135E-8</v>
      </c>
      <c r="M1598" s="54">
        <f t="shared" si="376"/>
        <v>3.2123351414911709E-20</v>
      </c>
      <c r="N1598" s="55">
        <f t="shared" si="377"/>
        <v>1051.9726166860985</v>
      </c>
    </row>
    <row r="1599" spans="1:14">
      <c r="A1599" s="2">
        <v>1588</v>
      </c>
      <c r="B1599" s="2">
        <f t="shared" si="365"/>
        <v>1.5869999999999658E-3</v>
      </c>
      <c r="C1599" s="54">
        <f t="shared" si="366"/>
        <v>1.6232399814384036E-5</v>
      </c>
      <c r="D1599" s="54">
        <f t="shared" si="367"/>
        <v>1.0521737966566877E-3</v>
      </c>
      <c r="E1599" s="54">
        <f t="shared" si="368"/>
        <v>9.9999929994515712E-5</v>
      </c>
      <c r="F1599" s="54">
        <f t="shared" si="369"/>
        <v>5.2775281388416843E-4</v>
      </c>
      <c r="G1599" s="2">
        <f t="shared" si="370"/>
        <v>5.7434009855111423E-5</v>
      </c>
      <c r="H1599" s="54">
        <f t="shared" si="371"/>
        <v>-1.2467213250247113E-2</v>
      </c>
      <c r="I1599" s="62">
        <f t="shared" si="372"/>
        <v>0.66299548806384012</v>
      </c>
      <c r="J1599" s="54">
        <f t="shared" si="373"/>
        <v>1.2467213250247113E-2</v>
      </c>
      <c r="K1599" s="2">
        <f t="shared" si="374"/>
        <v>5.2775281388416841E-2</v>
      </c>
      <c r="L1599" s="54">
        <f t="shared" si="375"/>
        <v>-1.7079305741549765E-8</v>
      </c>
      <c r="M1599" s="54">
        <f t="shared" si="376"/>
        <v>3.2143596844555412E-20</v>
      </c>
      <c r="N1599" s="55">
        <f t="shared" si="377"/>
        <v>1052.6356121912415</v>
      </c>
    </row>
    <row r="1600" spans="1:14">
      <c r="A1600" s="2">
        <v>1589</v>
      </c>
      <c r="B1600" s="2">
        <f t="shared" si="365"/>
        <v>1.5879999999999657E-3</v>
      </c>
      <c r="C1600" s="54">
        <f t="shared" si="366"/>
        <v>1.6219932601133788E-5</v>
      </c>
      <c r="D1600" s="54">
        <f t="shared" si="367"/>
        <v>1.0528367921447514E-3</v>
      </c>
      <c r="E1600" s="54">
        <f t="shared" si="368"/>
        <v>9.9999929977436411E-5</v>
      </c>
      <c r="F1600" s="54">
        <f t="shared" si="369"/>
        <v>5.277652810974187E-4</v>
      </c>
      <c r="G1600" s="2">
        <f t="shared" si="370"/>
        <v>5.7486785136499839E-5</v>
      </c>
      <c r="H1600" s="54">
        <f t="shared" si="371"/>
        <v>-1.2439833756592106E-2</v>
      </c>
      <c r="I1600" s="62">
        <f t="shared" si="372"/>
        <v>0.66299548806620401</v>
      </c>
      <c r="J1600" s="54">
        <f t="shared" si="373"/>
        <v>1.2439833756592106E-2</v>
      </c>
      <c r="K1600" s="2">
        <f t="shared" si="374"/>
        <v>5.2776528109741871E-2</v>
      </c>
      <c r="L1600" s="54">
        <f t="shared" si="375"/>
        <v>-1.707694180858177E-8</v>
      </c>
      <c r="M1600" s="54">
        <f t="shared" si="376"/>
        <v>3.2163842274199109E-20</v>
      </c>
      <c r="N1600" s="55">
        <f t="shared" si="377"/>
        <v>1053.2986076963844</v>
      </c>
    </row>
    <row r="1601" spans="1:14">
      <c r="A1601" s="2">
        <v>1590</v>
      </c>
      <c r="B1601" s="2">
        <f t="shared" si="365"/>
        <v>1.5889999999999657E-3</v>
      </c>
      <c r="C1601" s="54">
        <f t="shared" si="366"/>
        <v>1.6207492767377195E-5</v>
      </c>
      <c r="D1601" s="54">
        <f t="shared" si="367"/>
        <v>1.0534997876328175E-3</v>
      </c>
      <c r="E1601" s="54">
        <f t="shared" si="368"/>
        <v>9.9999929960359468E-5</v>
      </c>
      <c r="F1601" s="54">
        <f t="shared" si="369"/>
        <v>5.2777772093117532E-4</v>
      </c>
      <c r="G1601" s="2">
        <f t="shared" si="370"/>
        <v>5.7539561664609583E-5</v>
      </c>
      <c r="H1601" s="54">
        <f t="shared" si="371"/>
        <v>-1.2412585605570396E-2</v>
      </c>
      <c r="I1601" s="62">
        <f t="shared" si="372"/>
        <v>0.66299548806855568</v>
      </c>
      <c r="J1601" s="54">
        <f t="shared" si="373"/>
        <v>1.2412585605570396E-2</v>
      </c>
      <c r="K1601" s="2">
        <f t="shared" si="374"/>
        <v>5.2777772093117535E-2</v>
      </c>
      <c r="L1601" s="54">
        <f t="shared" si="375"/>
        <v>-1.70745901884923E-8</v>
      </c>
      <c r="M1601" s="54">
        <f t="shared" si="376"/>
        <v>3.2184087703842812E-20</v>
      </c>
      <c r="N1601" s="55">
        <f t="shared" si="377"/>
        <v>1053.9616032015276</v>
      </c>
    </row>
    <row r="1602" spans="1:14">
      <c r="A1602" s="2">
        <v>1591</v>
      </c>
      <c r="B1602" s="2">
        <f t="shared" si="365"/>
        <v>1.5899999999999656E-3</v>
      </c>
      <c r="C1602" s="54">
        <f t="shared" si="366"/>
        <v>1.6195080181771626E-5</v>
      </c>
      <c r="D1602" s="54">
        <f t="shared" si="367"/>
        <v>1.054162783120886E-3</v>
      </c>
      <c r="E1602" s="54">
        <f t="shared" si="368"/>
        <v>9.9999929943284883E-5</v>
      </c>
      <c r="F1602" s="54">
        <f t="shared" si="369"/>
        <v>5.2779013351678084E-4</v>
      </c>
      <c r="G1602" s="2">
        <f t="shared" si="370"/>
        <v>5.7592339436702697E-5</v>
      </c>
      <c r="H1602" s="54">
        <f t="shared" si="371"/>
        <v>-1.2385467917788599E-2</v>
      </c>
      <c r="I1602" s="62">
        <f t="shared" si="372"/>
        <v>0.66299548807089503</v>
      </c>
      <c r="J1602" s="54">
        <f t="shared" si="373"/>
        <v>1.2385467917788599E-2</v>
      </c>
      <c r="K1602" s="2">
        <f t="shared" si="374"/>
        <v>5.2779013351678082E-2</v>
      </c>
      <c r="L1602" s="54">
        <f t="shared" si="375"/>
        <v>-1.7072250797282281E-8</v>
      </c>
      <c r="M1602" s="54">
        <f t="shared" si="376"/>
        <v>3.2204333133486515E-20</v>
      </c>
      <c r="N1602" s="55">
        <f t="shared" si="377"/>
        <v>1054.6245987066709</v>
      </c>
    </row>
    <row r="1603" spans="1:14">
      <c r="A1603" s="2">
        <v>1592</v>
      </c>
      <c r="B1603" s="2">
        <f t="shared" si="365"/>
        <v>1.5909999999999655E-3</v>
      </c>
      <c r="C1603" s="54">
        <f t="shared" si="366"/>
        <v>1.6182694713853839E-5</v>
      </c>
      <c r="D1603" s="54">
        <f t="shared" si="367"/>
        <v>1.0548257786089569E-3</v>
      </c>
      <c r="E1603" s="54">
        <f t="shared" si="368"/>
        <v>9.9999929926212629E-5</v>
      </c>
      <c r="F1603" s="54">
        <f t="shared" si="369"/>
        <v>5.278025189846986E-4</v>
      </c>
      <c r="G1603" s="2">
        <f t="shared" si="370"/>
        <v>5.7645118450054372E-5</v>
      </c>
      <c r="H1603" s="54">
        <f t="shared" si="371"/>
        <v>-1.2358479819909708E-2</v>
      </c>
      <c r="I1603" s="62">
        <f t="shared" si="372"/>
        <v>0.66299548807322228</v>
      </c>
      <c r="J1603" s="54">
        <f t="shared" si="373"/>
        <v>1.2358479819909708E-2</v>
      </c>
      <c r="K1603" s="2">
        <f t="shared" si="374"/>
        <v>5.2780251898469861E-2</v>
      </c>
      <c r="L1603" s="54">
        <f t="shared" si="375"/>
        <v>-1.7069923551531927E-8</v>
      </c>
      <c r="M1603" s="54">
        <f t="shared" si="376"/>
        <v>3.2224578563130212E-20</v>
      </c>
      <c r="N1603" s="55">
        <f t="shared" si="377"/>
        <v>1055.2875942118139</v>
      </c>
    </row>
    <row r="1604" spans="1:14">
      <c r="A1604" s="2">
        <v>1593</v>
      </c>
      <c r="B1604" s="2">
        <f t="shared" si="365"/>
        <v>1.5919999999999654E-3</v>
      </c>
      <c r="C1604" s="54">
        <f t="shared" si="366"/>
        <v>1.6170336234033928E-5</v>
      </c>
      <c r="D1604" s="54">
        <f t="shared" si="367"/>
        <v>1.0554887740970302E-3</v>
      </c>
      <c r="E1604" s="54">
        <f t="shared" si="368"/>
        <v>9.9999929909142706E-5</v>
      </c>
      <c r="F1604" s="54">
        <f t="shared" si="369"/>
        <v>5.2781487746451851E-4</v>
      </c>
      <c r="G1604" s="2">
        <f t="shared" si="370"/>
        <v>5.7697898701952842E-5</v>
      </c>
      <c r="H1604" s="54">
        <f t="shared" si="371"/>
        <v>-1.2331620444617046E-2</v>
      </c>
      <c r="I1604" s="62">
        <f t="shared" si="372"/>
        <v>0.66299548807553754</v>
      </c>
      <c r="J1604" s="54">
        <f t="shared" si="373"/>
        <v>1.2331620444617046E-2</v>
      </c>
      <c r="K1604" s="2">
        <f t="shared" si="374"/>
        <v>5.2781487746451854E-2</v>
      </c>
      <c r="L1604" s="54">
        <f t="shared" si="375"/>
        <v>-1.7067608368397259E-8</v>
      </c>
      <c r="M1604" s="54">
        <f t="shared" si="376"/>
        <v>3.2244823992773915E-20</v>
      </c>
      <c r="N1604" s="55">
        <f t="shared" si="377"/>
        <v>1055.950589716957</v>
      </c>
    </row>
    <row r="1605" spans="1:14">
      <c r="A1605" s="2">
        <v>1594</v>
      </c>
      <c r="B1605" s="2">
        <f t="shared" si="365"/>
        <v>1.5929999999999653E-3</v>
      </c>
      <c r="C1605" s="54">
        <f t="shared" si="366"/>
        <v>1.6158004613589309E-5</v>
      </c>
      <c r="D1605" s="54">
        <f t="shared" si="367"/>
        <v>1.0561517695851057E-3</v>
      </c>
      <c r="E1605" s="54">
        <f t="shared" si="368"/>
        <v>9.99999298920751E-5</v>
      </c>
      <c r="F1605" s="54">
        <f t="shared" si="369"/>
        <v>5.2782720908496313E-4</v>
      </c>
      <c r="G1605" s="2">
        <f t="shared" si="370"/>
        <v>5.7750680189699291E-5</v>
      </c>
      <c r="H1605" s="54">
        <f t="shared" si="371"/>
        <v>-1.2304888930577573E-2</v>
      </c>
      <c r="I1605" s="62">
        <f t="shared" si="372"/>
        <v>0.6629954880778407</v>
      </c>
      <c r="J1605" s="54">
        <f t="shared" si="373"/>
        <v>1.2304888930577573E-2</v>
      </c>
      <c r="K1605" s="2">
        <f t="shared" si="374"/>
        <v>5.2782720908496311E-2</v>
      </c>
      <c r="L1605" s="54">
        <f t="shared" si="375"/>
        <v>-1.706530516560665E-8</v>
      </c>
      <c r="M1605" s="54">
        <f t="shared" si="376"/>
        <v>3.2265069422417618E-20</v>
      </c>
      <c r="N1605" s="55">
        <f t="shared" si="377"/>
        <v>1056.6135852221</v>
      </c>
    </row>
    <row r="1606" spans="1:14">
      <c r="A1606" s="2">
        <v>1595</v>
      </c>
      <c r="B1606" s="2">
        <f t="shared" si="365"/>
        <v>1.5939999999999652E-3</v>
      </c>
      <c r="C1606" s="54">
        <f t="shared" si="366"/>
        <v>1.614569972465873E-5</v>
      </c>
      <c r="D1606" s="54">
        <f t="shared" si="367"/>
        <v>1.0568147650731835E-3</v>
      </c>
      <c r="E1606" s="54">
        <f t="shared" si="368"/>
        <v>9.9999929875009799E-5</v>
      </c>
      <c r="F1606" s="54">
        <f t="shared" si="369"/>
        <v>5.2783951397389372E-4</v>
      </c>
      <c r="G1606" s="2">
        <f t="shared" si="370"/>
        <v>5.780346291060779E-5</v>
      </c>
      <c r="H1606" s="54">
        <f t="shared" si="371"/>
        <v>-1.2278284422405673E-2</v>
      </c>
      <c r="I1606" s="62">
        <f t="shared" si="372"/>
        <v>0.66299548808013198</v>
      </c>
      <c r="J1606" s="54">
        <f t="shared" si="373"/>
        <v>1.2278284422405673E-2</v>
      </c>
      <c r="K1606" s="2">
        <f t="shared" si="374"/>
        <v>5.2783951397389374E-2</v>
      </c>
      <c r="L1606" s="54">
        <f t="shared" si="375"/>
        <v>-1.7063013861457379E-8</v>
      </c>
      <c r="M1606" s="54">
        <f t="shared" si="376"/>
        <v>3.2285314852061315E-20</v>
      </c>
      <c r="N1606" s="55">
        <f t="shared" si="377"/>
        <v>1057.2765807272431</v>
      </c>
    </row>
    <row r="1607" spans="1:14">
      <c r="A1607" s="2">
        <v>1596</v>
      </c>
      <c r="B1607" s="2">
        <f t="shared" si="365"/>
        <v>1.5949999999999652E-3</v>
      </c>
      <c r="C1607" s="54">
        <f t="shared" si="366"/>
        <v>1.6133421440236326E-5</v>
      </c>
      <c r="D1607" s="54">
        <f t="shared" si="367"/>
        <v>1.0574777605612637E-3</v>
      </c>
      <c r="E1607" s="54">
        <f t="shared" si="368"/>
        <v>9.9999929857946788E-5</v>
      </c>
      <c r="F1607" s="54">
        <f t="shared" si="369"/>
        <v>5.2785179225831611E-4</v>
      </c>
      <c r="G1607" s="2">
        <f t="shared" si="370"/>
        <v>5.7856246862005179E-5</v>
      </c>
      <c r="H1607" s="54">
        <f t="shared" si="371"/>
        <v>-1.2251806070627029E-2</v>
      </c>
      <c r="I1607" s="62">
        <f t="shared" si="372"/>
        <v>0.66299548808241149</v>
      </c>
      <c r="J1607" s="54">
        <f t="shared" si="373"/>
        <v>1.2251806070627029E-2</v>
      </c>
      <c r="K1607" s="2">
        <f t="shared" si="374"/>
        <v>5.2785179225831612E-2</v>
      </c>
      <c r="L1607" s="54">
        <f t="shared" si="375"/>
        <v>-1.7060734374812189E-8</v>
      </c>
      <c r="M1607" s="54">
        <f t="shared" si="376"/>
        <v>3.2305560281705019E-20</v>
      </c>
      <c r="N1607" s="55">
        <f t="shared" si="377"/>
        <v>1057.9395762323863</v>
      </c>
    </row>
    <row r="1608" spans="1:14">
      <c r="A1608" s="2">
        <v>1597</v>
      </c>
      <c r="B1608" s="2">
        <f t="shared" si="365"/>
        <v>1.5959999999999651E-3</v>
      </c>
      <c r="C1608" s="54">
        <f t="shared" si="366"/>
        <v>1.61211696341657E-5</v>
      </c>
      <c r="D1608" s="54">
        <f t="shared" si="367"/>
        <v>1.0581407560493461E-3</v>
      </c>
      <c r="E1608" s="54">
        <f t="shared" si="368"/>
        <v>9.9999929840886053E-5</v>
      </c>
      <c r="F1608" s="54">
        <f t="shared" si="369"/>
        <v>5.2786404406438676E-4</v>
      </c>
      <c r="G1608" s="2">
        <f t="shared" si="370"/>
        <v>5.7909032041231007E-5</v>
      </c>
      <c r="H1608" s="54">
        <f t="shared" si="371"/>
        <v>-1.2225453031642498E-2</v>
      </c>
      <c r="I1608" s="62">
        <f t="shared" si="372"/>
        <v>0.66299548808467923</v>
      </c>
      <c r="J1608" s="54">
        <f t="shared" si="373"/>
        <v>1.2225453031642498E-2</v>
      </c>
      <c r="K1608" s="2">
        <f t="shared" si="374"/>
        <v>5.2786404406438676E-2</v>
      </c>
      <c r="L1608" s="54">
        <f t="shared" si="375"/>
        <v>-1.7058466625095855E-8</v>
      </c>
      <c r="M1608" s="54">
        <f t="shared" si="376"/>
        <v>3.2325805711348716E-20</v>
      </c>
      <c r="N1608" s="55">
        <f t="shared" si="377"/>
        <v>1058.6025717375292</v>
      </c>
    </row>
    <row r="1609" spans="1:14">
      <c r="A1609" s="2">
        <v>1598</v>
      </c>
      <c r="B1609" s="2">
        <f t="shared" si="365"/>
        <v>1.596999999999965E-3</v>
      </c>
      <c r="C1609" s="54">
        <f t="shared" si="366"/>
        <v>1.6108944181134057E-5</v>
      </c>
      <c r="D1609" s="54">
        <f t="shared" si="367"/>
        <v>1.0588037515374309E-3</v>
      </c>
      <c r="E1609" s="54">
        <f t="shared" si="368"/>
        <v>9.9999929823827582E-5</v>
      </c>
      <c r="F1609" s="54">
        <f t="shared" si="369"/>
        <v>5.2787626951741841E-4</v>
      </c>
      <c r="G1609" s="2">
        <f t="shared" si="370"/>
        <v>5.7961818445637444E-5</v>
      </c>
      <c r="H1609" s="54">
        <f t="shared" si="371"/>
        <v>-1.2199224467692546E-2</v>
      </c>
      <c r="I1609" s="62">
        <f t="shared" si="372"/>
        <v>0.66299548808693531</v>
      </c>
      <c r="J1609" s="54">
        <f t="shared" si="373"/>
        <v>1.2199224467692546E-2</v>
      </c>
      <c r="K1609" s="2">
        <f t="shared" si="374"/>
        <v>5.2787626951741842E-2</v>
      </c>
      <c r="L1609" s="54">
        <f t="shared" si="375"/>
        <v>-1.7056210532291808E-8</v>
      </c>
      <c r="M1609" s="54">
        <f t="shared" si="376"/>
        <v>3.2346051140992419E-20</v>
      </c>
      <c r="N1609" s="55">
        <f t="shared" si="377"/>
        <v>1059.2655672426722</v>
      </c>
    </row>
    <row r="1610" spans="1:14">
      <c r="A1610" s="2">
        <v>1599</v>
      </c>
      <c r="B1610" s="2">
        <f t="shared" si="365"/>
        <v>1.5979999999999649E-3</v>
      </c>
      <c r="C1610" s="54">
        <f t="shared" si="366"/>
        <v>1.6096744956666365E-5</v>
      </c>
      <c r="D1610" s="54">
        <f t="shared" si="367"/>
        <v>1.0594667470255178E-3</v>
      </c>
      <c r="E1610" s="54">
        <f t="shared" si="368"/>
        <v>9.9999929806771375E-5</v>
      </c>
      <c r="F1610" s="54">
        <f t="shared" si="369"/>
        <v>5.2788846874188614E-4</v>
      </c>
      <c r="G1610" s="2">
        <f t="shared" si="370"/>
        <v>5.8014606072589187E-5</v>
      </c>
      <c r="H1610" s="54">
        <f t="shared" si="371"/>
        <v>-1.2173119546821404E-2</v>
      </c>
      <c r="I1610" s="62">
        <f t="shared" si="372"/>
        <v>0.66299548808917985</v>
      </c>
      <c r="J1610" s="54">
        <f t="shared" si="373"/>
        <v>1.2173119546821404E-2</v>
      </c>
      <c r="K1610" s="2">
        <f t="shared" si="374"/>
        <v>5.2788846874188611E-2</v>
      </c>
      <c r="L1610" s="54">
        <f t="shared" si="375"/>
        <v>-1.7053966016938724E-8</v>
      </c>
      <c r="M1610" s="54">
        <f t="shared" si="376"/>
        <v>3.2366296570636122E-20</v>
      </c>
      <c r="N1610" s="55">
        <f t="shared" si="377"/>
        <v>1059.9285627478155</v>
      </c>
    </row>
    <row r="1611" spans="1:14">
      <c r="A1611" s="2">
        <v>1600</v>
      </c>
      <c r="B1611" s="2">
        <f t="shared" si="365"/>
        <v>1.5989999999999648E-3</v>
      </c>
      <c r="C1611" s="54">
        <f t="shared" si="366"/>
        <v>1.6084571837119544E-5</v>
      </c>
      <c r="D1611" s="54">
        <f t="shared" si="367"/>
        <v>1.060129742513607E-3</v>
      </c>
      <c r="E1611" s="54">
        <f t="shared" si="368"/>
        <v>9.9999929789717403E-5</v>
      </c>
      <c r="F1611" s="54">
        <f t="shared" si="369"/>
        <v>5.2790064186143291E-4</v>
      </c>
      <c r="G1611" s="2">
        <f t="shared" si="370"/>
        <v>5.8067394919463374E-5</v>
      </c>
      <c r="H1611" s="54">
        <f t="shared" si="371"/>
        <v>-1.2147137442841682E-2</v>
      </c>
      <c r="I1611" s="62">
        <f t="shared" si="372"/>
        <v>0.66299548809141284</v>
      </c>
      <c r="J1611" s="54">
        <f t="shared" si="373"/>
        <v>1.2147137442841682E-2</v>
      </c>
      <c r="K1611" s="2">
        <f t="shared" si="374"/>
        <v>5.2790064186143293E-2</v>
      </c>
      <c r="L1611" s="54">
        <f t="shared" si="375"/>
        <v>-1.7051733000127155E-8</v>
      </c>
      <c r="M1611" s="54">
        <f t="shared" si="376"/>
        <v>3.2386542000279819E-20</v>
      </c>
      <c r="N1611" s="55">
        <f t="shared" si="377"/>
        <v>1060.5915582529585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611"/>
  <sheetViews>
    <sheetView topLeftCell="M13" workbookViewId="0">
      <selection activeCell="O37" sqref="O37"/>
    </sheetView>
  </sheetViews>
  <sheetFormatPr baseColWidth="10" defaultRowHeight="15"/>
  <cols>
    <col min="1" max="4" width="11.42578125" style="2"/>
    <col min="5" max="5" width="0" style="2" hidden="1" customWidth="1"/>
    <col min="6" max="13" width="11.42578125" style="2"/>
    <col min="14" max="14" width="10.7109375" style="55" customWidth="1"/>
    <col min="15" max="16384" width="11.42578125" style="2"/>
  </cols>
  <sheetData>
    <row r="1" spans="1:14">
      <c r="A1" s="2" t="s">
        <v>164</v>
      </c>
      <c r="B1" s="54">
        <v>10000000</v>
      </c>
      <c r="C1" s="2" t="s">
        <v>165</v>
      </c>
    </row>
    <row r="2" spans="1:14">
      <c r="A2" s="2" t="s">
        <v>166</v>
      </c>
      <c r="B2" s="2">
        <v>200</v>
      </c>
      <c r="C2" s="2" t="s">
        <v>167</v>
      </c>
    </row>
    <row r="3" spans="1:14">
      <c r="A3" s="2" t="s">
        <v>168</v>
      </c>
      <c r="B3" s="2">
        <v>100</v>
      </c>
      <c r="C3" s="2" t="s">
        <v>167</v>
      </c>
    </row>
    <row r="4" spans="1:14">
      <c r="A4" s="2" t="s">
        <v>169</v>
      </c>
      <c r="B4" s="54">
        <f>(1/B8)*(1/6.02E+23)</f>
        <v>5.4398521369855297E-4</v>
      </c>
      <c r="C4" s="2" t="str">
        <f>C5</f>
        <v>mol/L</v>
      </c>
    </row>
    <row r="5" spans="1:14">
      <c r="A5" s="2" t="s">
        <v>170</v>
      </c>
      <c r="B5" s="54">
        <f>0.1/1000</f>
        <v>1E-4</v>
      </c>
      <c r="C5" s="2" t="s">
        <v>183</v>
      </c>
    </row>
    <row r="6" spans="1:14">
      <c r="A6" s="2" t="s">
        <v>179</v>
      </c>
      <c r="B6" s="54">
        <f>Hoja1!P11</f>
        <v>2.0245429643702649E-21</v>
      </c>
      <c r="C6" s="56" t="s">
        <v>161</v>
      </c>
    </row>
    <row r="7" spans="1:14">
      <c r="A7" s="2" t="s">
        <v>177</v>
      </c>
      <c r="B7" s="54">
        <v>9.9999999999999995E-7</v>
      </c>
      <c r="C7" s="2" t="s">
        <v>178</v>
      </c>
      <c r="D7" s="54"/>
    </row>
    <row r="8" spans="1:14">
      <c r="A8" s="2" t="s">
        <v>180</v>
      </c>
      <c r="B8" s="54">
        <f>3.05363E-24*1000</f>
        <v>3.0536300000000003E-21</v>
      </c>
      <c r="C8" s="2" t="s">
        <v>182</v>
      </c>
      <c r="H8" s="54"/>
    </row>
    <row r="9" spans="1:14">
      <c r="A9" s="2" t="s">
        <v>186</v>
      </c>
      <c r="B9" s="54">
        <f>1.41E-26*1000</f>
        <v>1.4099999999999999E-23</v>
      </c>
      <c r="C9" s="2" t="s">
        <v>182</v>
      </c>
    </row>
    <row r="10" spans="1:14">
      <c r="C10" s="57"/>
      <c r="E10" s="58" t="s">
        <v>181</v>
      </c>
      <c r="F10" s="57"/>
      <c r="G10" s="57"/>
      <c r="H10" s="57"/>
      <c r="K10" s="57"/>
      <c r="L10" s="57"/>
      <c r="M10" s="59" t="s">
        <v>185</v>
      </c>
    </row>
    <row r="11" spans="1:14">
      <c r="A11" s="60" t="s">
        <v>171</v>
      </c>
      <c r="B11" s="60" t="s">
        <v>172</v>
      </c>
      <c r="C11" s="60" t="s">
        <v>187</v>
      </c>
      <c r="D11" s="60" t="s">
        <v>188</v>
      </c>
      <c r="E11" s="60"/>
      <c r="F11" s="60" t="s">
        <v>189</v>
      </c>
      <c r="G11" s="60" t="s">
        <v>190</v>
      </c>
      <c r="H11" s="60" t="s">
        <v>173</v>
      </c>
      <c r="I11" s="60" t="s">
        <v>174</v>
      </c>
      <c r="J11" s="60" t="s">
        <v>175</v>
      </c>
      <c r="K11" s="60" t="s">
        <v>176</v>
      </c>
      <c r="L11" s="60" t="s">
        <v>174</v>
      </c>
      <c r="M11" s="60" t="s">
        <v>191</v>
      </c>
      <c r="N11" s="61" t="s">
        <v>184</v>
      </c>
    </row>
    <row r="12" spans="1:14">
      <c r="A12" s="2">
        <v>1</v>
      </c>
      <c r="B12" s="2">
        <v>0</v>
      </c>
      <c r="C12" s="54">
        <f>$B$4</f>
        <v>5.4398521369855297E-4</v>
      </c>
      <c r="D12" s="55">
        <v>0</v>
      </c>
      <c r="E12" s="54">
        <f>B5</f>
        <v>1E-4</v>
      </c>
      <c r="F12" s="2">
        <v>0</v>
      </c>
      <c r="G12" s="2">
        <v>0</v>
      </c>
      <c r="H12" s="56">
        <f>-$B$1*C12*D12+$B$2*F12+$B$3*F12</f>
        <v>0</v>
      </c>
      <c r="I12" s="54">
        <f>(-1)*(C12*D12)+$B$6/$B$8</f>
        <v>0.66299550514314587</v>
      </c>
      <c r="J12" s="56">
        <f>$B$1*C12*D12-$B$2*F12-$B$3*F12</f>
        <v>0</v>
      </c>
      <c r="K12" s="2">
        <f>$B$3*F12</f>
        <v>0</v>
      </c>
      <c r="L12" s="56">
        <f>(-1)*(C12*D12)</f>
        <v>0</v>
      </c>
      <c r="M12" s="54">
        <f>$B$9+($B$6*B12)/$B$5</f>
        <v>1.4099999999999999E-23</v>
      </c>
      <c r="N12" s="55">
        <f>M12/$B$8*100</f>
        <v>0.46174552909160566</v>
      </c>
    </row>
    <row r="13" spans="1:14">
      <c r="A13" s="2">
        <v>2</v>
      </c>
      <c r="B13" s="2">
        <f>B12+$B$7</f>
        <v>9.9999999999999995E-7</v>
      </c>
      <c r="C13" s="54">
        <f>C12+H12*$B$7</f>
        <v>5.4398521369855297E-4</v>
      </c>
      <c r="D13" s="54">
        <f>D12+$B$7*I12</f>
        <v>6.6299550514314586E-7</v>
      </c>
      <c r="E13" s="54">
        <f>E12+$B$7*L12</f>
        <v>1E-4</v>
      </c>
      <c r="F13" s="55">
        <f>F12+$B$7*J12</f>
        <v>0</v>
      </c>
      <c r="G13" s="2">
        <f>G12+K12*$B$7</f>
        <v>0</v>
      </c>
      <c r="H13" s="54">
        <f>-$B$1*C13*D13+$B$2*F13+$B$3*F13</f>
        <v>-3.606597515464743E-3</v>
      </c>
      <c r="I13" s="62">
        <f>(-1)*(C13*D13)+$B$6/$B$8</f>
        <v>0.66299550478248614</v>
      </c>
      <c r="J13" s="54">
        <f>$B$1*C13*D13-$B$2*F13-$B$3*F13</f>
        <v>3.606597515464743E-3</v>
      </c>
      <c r="K13" s="2">
        <f>$B$3*F13</f>
        <v>0</v>
      </c>
      <c r="L13" s="54">
        <f t="shared" ref="L13:L76" si="0">(-1)*(C13*D13)</f>
        <v>-3.6065975154647428E-10</v>
      </c>
      <c r="M13" s="54">
        <f>$B$9+($B$6*B13)/$B$5</f>
        <v>3.4345429643702644E-23</v>
      </c>
      <c r="N13" s="55">
        <f>M13/$B$8*100</f>
        <v>1.1247410342347515</v>
      </c>
    </row>
    <row r="14" spans="1:14">
      <c r="A14" s="2">
        <v>3</v>
      </c>
      <c r="B14" s="2">
        <f t="shared" ref="B14:B77" si="1">B13+$B$7</f>
        <v>1.9999999999999999E-6</v>
      </c>
      <c r="C14" s="54">
        <f t="shared" ref="C14:C77" si="2">C13+H13*$B$7</f>
        <v>5.4398160710103754E-4</v>
      </c>
      <c r="D14" s="54">
        <f t="shared" ref="D14:D77" si="3">D13+$B$7*I13</f>
        <v>1.3259910099256321E-6</v>
      </c>
      <c r="E14" s="54">
        <f t="shared" ref="E14:E77" si="4">E13+$B$7*L13</f>
        <v>9.9999999999639345E-5</v>
      </c>
      <c r="F14" s="54">
        <f t="shared" ref="F14:F77" si="5">F13+$B$7*J13</f>
        <v>3.6065975154647429E-9</v>
      </c>
      <c r="G14" s="2">
        <f t="shared" ref="G14:G77" si="6">G13+K13*$B$7</f>
        <v>0</v>
      </c>
      <c r="H14" s="54">
        <f t="shared" ref="H14:H77" si="7">-$B$1*C14*D14+$B$2*F14+$B$3*F14</f>
        <v>-7.2120652265540925E-3</v>
      </c>
      <c r="I14" s="62">
        <f t="shared" ref="I14:I77" si="8">(-1)*(C14*D14)+$B$6/$B$8</f>
        <v>0.66299550442183119</v>
      </c>
      <c r="J14" s="54">
        <f t="shared" ref="J14:J77" si="9">$B$1*C14*D14-$B$2*F14-$B$3*F14</f>
        <v>7.2120652265540925E-3</v>
      </c>
      <c r="K14" s="2">
        <f t="shared" ref="K14:K77" si="10">$B$3*F14</f>
        <v>3.6065975154647426E-7</v>
      </c>
      <c r="L14" s="54">
        <f t="shared" si="0"/>
        <v>-7.2131472058087321E-10</v>
      </c>
      <c r="M14" s="54">
        <f>$B$9+($B$6*B14)/$B$5</f>
        <v>5.459085928740529E-23</v>
      </c>
      <c r="N14" s="55">
        <f t="shared" ref="N14:N77" si="11">M14/$B$8*100</f>
        <v>1.7877365393778974</v>
      </c>
    </row>
    <row r="15" spans="1:14">
      <c r="A15" s="2">
        <v>4</v>
      </c>
      <c r="B15" s="2">
        <f t="shared" si="1"/>
        <v>3.0000000000000001E-6</v>
      </c>
      <c r="C15" s="54">
        <f t="shared" si="2"/>
        <v>5.4397439503581094E-4</v>
      </c>
      <c r="D15" s="54">
        <f t="shared" si="3"/>
        <v>1.988986514347463E-6</v>
      </c>
      <c r="E15" s="54">
        <f t="shared" si="4"/>
        <v>9.9999999998918025E-5</v>
      </c>
      <c r="F15" s="54">
        <f t="shared" si="5"/>
        <v>1.0818662742018835E-8</v>
      </c>
      <c r="G15" s="2">
        <f t="shared" si="6"/>
        <v>3.6065975154647424E-13</v>
      </c>
      <c r="H15" s="54">
        <f t="shared" si="7"/>
        <v>-1.0816331759942869E-2</v>
      </c>
      <c r="I15" s="62">
        <f t="shared" si="8"/>
        <v>0.66299550406118812</v>
      </c>
      <c r="J15" s="54">
        <f t="shared" si="9"/>
        <v>1.0816331759942869E-2</v>
      </c>
      <c r="K15" s="2">
        <f t="shared" si="10"/>
        <v>1.0818662742018835E-6</v>
      </c>
      <c r="L15" s="54">
        <f t="shared" si="0"/>
        <v>-1.0819577358765476E-9</v>
      </c>
      <c r="M15" s="54">
        <f>$B$9+($B$6*B15)/$B$5</f>
        <v>7.4836288931107947E-23</v>
      </c>
      <c r="N15" s="55">
        <f t="shared" si="11"/>
        <v>2.4507320445210432</v>
      </c>
    </row>
    <row r="16" spans="1:14">
      <c r="A16" s="2">
        <v>5</v>
      </c>
      <c r="B16" s="2">
        <f t="shared" si="1"/>
        <v>3.9999999999999998E-6</v>
      </c>
      <c r="C16" s="54">
        <f t="shared" si="2"/>
        <v>5.43963578704051E-4</v>
      </c>
      <c r="D16" s="54">
        <f t="shared" si="3"/>
        <v>2.651982018408651E-6</v>
      </c>
      <c r="E16" s="54">
        <f t="shared" si="4"/>
        <v>9.9999999997836073E-5</v>
      </c>
      <c r="F16" s="54">
        <f>F15+$B$7*J15</f>
        <v>2.1634994501961703E-8</v>
      </c>
      <c r="G16" s="2">
        <f>G15+K15*$B$7</f>
        <v>1.4425260257483578E-12</v>
      </c>
      <c r="H16" s="54">
        <f t="shared" si="7"/>
        <v>-1.4419325795573035E-2</v>
      </c>
      <c r="I16" s="62">
        <f t="shared" si="8"/>
        <v>0.66299550370056426</v>
      </c>
      <c r="J16" s="54">
        <f t="shared" si="9"/>
        <v>1.4419325795573035E-2</v>
      </c>
      <c r="K16" s="2">
        <f t="shared" si="10"/>
        <v>2.1634994501961703E-6</v>
      </c>
      <c r="L16" s="54">
        <f t="shared" si="0"/>
        <v>-1.4425816293923622E-9</v>
      </c>
      <c r="M16" s="54">
        <f t="shared" ref="M16:M79" si="12">$B$9+($B$6*B16)/$B$5</f>
        <v>9.508171857481058E-23</v>
      </c>
      <c r="N16" s="55">
        <f t="shared" si="11"/>
        <v>3.1137275496641892</v>
      </c>
    </row>
    <row r="17" spans="1:14">
      <c r="A17" s="2">
        <v>6</v>
      </c>
      <c r="B17" s="2">
        <f t="shared" si="1"/>
        <v>4.9999999999999996E-6</v>
      </c>
      <c r="C17" s="54">
        <f t="shared" si="2"/>
        <v>5.4394915937825544E-4</v>
      </c>
      <c r="D17" s="54">
        <f t="shared" si="3"/>
        <v>3.3149775221092152E-6</v>
      </c>
      <c r="E17" s="54">
        <f t="shared" si="4"/>
        <v>9.9999999996393488E-5</v>
      </c>
      <c r="F17" s="54">
        <f t="shared" si="5"/>
        <v>3.6054320297534738E-8</v>
      </c>
      <c r="G17" s="2">
        <f t="shared" si="6"/>
        <v>3.6060254759445279E-12</v>
      </c>
      <c r="H17" s="54">
        <f t="shared" si="7"/>
        <v>-1.8020976069001937E-2</v>
      </c>
      <c r="I17" s="62">
        <f t="shared" si="8"/>
        <v>0.6629955033399666</v>
      </c>
      <c r="J17" s="54">
        <f>$B$1*C17*D17-$B$2*F17-$B$3*F17</f>
        <v>1.8020976069001937E-2</v>
      </c>
      <c r="K17" s="2">
        <f t="shared" si="10"/>
        <v>3.6054320297534738E-6</v>
      </c>
      <c r="L17" s="54">
        <f t="shared" si="0"/>
        <v>-1.8031792365091199E-9</v>
      </c>
      <c r="M17" s="54">
        <f t="shared" si="12"/>
        <v>1.1532714821851324E-22</v>
      </c>
      <c r="N17" s="55">
        <f t="shared" si="11"/>
        <v>3.7767230548073352</v>
      </c>
    </row>
    <row r="18" spans="1:14">
      <c r="A18" s="2">
        <v>7</v>
      </c>
      <c r="B18" s="2">
        <f t="shared" si="1"/>
        <v>5.9999999999999993E-6</v>
      </c>
      <c r="C18" s="54">
        <f t="shared" si="2"/>
        <v>5.4393113840218641E-4</v>
      </c>
      <c r="D18" s="54">
        <f t="shared" si="3"/>
        <v>3.9779730254491822E-6</v>
      </c>
      <c r="E18" s="54">
        <f t="shared" si="4"/>
        <v>9.999999999459031E-5</v>
      </c>
      <c r="F18" s="54">
        <f t="shared" si="5"/>
        <v>5.4075296366536674E-8</v>
      </c>
      <c r="G18" s="2">
        <f t="shared" si="6"/>
        <v>7.2114575056980012E-12</v>
      </c>
      <c r="H18" s="54">
        <f t="shared" si="7"/>
        <v>-2.1621211373747673E-2</v>
      </c>
      <c r="I18" s="62">
        <f t="shared" si="8"/>
        <v>0.66299550297940246</v>
      </c>
      <c r="J18" s="54">
        <f t="shared" si="9"/>
        <v>2.1621211373747673E-2</v>
      </c>
      <c r="K18" s="2">
        <f t="shared" si="10"/>
        <v>5.4075296366536679E-6</v>
      </c>
      <c r="L18" s="54">
        <f t="shared" si="0"/>
        <v>-2.1637433962657631E-9</v>
      </c>
      <c r="M18" s="54">
        <f t="shared" si="12"/>
        <v>1.3557257786221587E-22</v>
      </c>
      <c r="N18" s="55">
        <f t="shared" si="11"/>
        <v>4.4397185599504807</v>
      </c>
    </row>
    <row r="19" spans="1:14">
      <c r="A19" s="2">
        <v>8</v>
      </c>
      <c r="B19" s="2">
        <f t="shared" si="1"/>
        <v>6.999999999999999E-6</v>
      </c>
      <c r="C19" s="54">
        <f t="shared" si="2"/>
        <v>5.4390951719081261E-4</v>
      </c>
      <c r="D19" s="54">
        <f t="shared" si="3"/>
        <v>4.6409685284285846E-6</v>
      </c>
      <c r="E19" s="54">
        <f t="shared" si="4"/>
        <v>9.9999999992426568E-5</v>
      </c>
      <c r="F19" s="54">
        <f t="shared" si="5"/>
        <v>7.5696507740284354E-8</v>
      </c>
      <c r="G19" s="2">
        <f t="shared" si="6"/>
        <v>1.2618987142351668E-11</v>
      </c>
      <c r="H19" s="54">
        <f t="shared" si="7"/>
        <v>-2.5219960563631388E-2</v>
      </c>
      <c r="I19" s="62">
        <f t="shared" si="8"/>
        <v>0.66299550261887896</v>
      </c>
      <c r="J19" s="54">
        <f t="shared" si="9"/>
        <v>2.5219960563631388E-2</v>
      </c>
      <c r="K19" s="2">
        <f t="shared" si="10"/>
        <v>7.5696507740284358E-6</v>
      </c>
      <c r="L19" s="54">
        <f t="shared" si="0"/>
        <v>-2.5242669515953475E-9</v>
      </c>
      <c r="M19" s="54">
        <f t="shared" si="12"/>
        <v>1.5581800750591853E-22</v>
      </c>
      <c r="N19" s="55">
        <f t="shared" si="11"/>
        <v>5.1027140650936271</v>
      </c>
    </row>
    <row r="20" spans="1:14">
      <c r="A20" s="2">
        <v>9</v>
      </c>
      <c r="B20" s="2">
        <f t="shared" si="1"/>
        <v>7.9999999999999996E-6</v>
      </c>
      <c r="C20" s="54">
        <f t="shared" si="2"/>
        <v>5.43884297230249E-4</v>
      </c>
      <c r="D20" s="54">
        <f t="shared" si="3"/>
        <v>5.3039640310474635E-6</v>
      </c>
      <c r="E20" s="54">
        <f t="shared" si="4"/>
        <v>9.9999999989902301E-5</v>
      </c>
      <c r="F20" s="54">
        <f t="shared" si="5"/>
        <v>1.0091646830391574E-7</v>
      </c>
      <c r="G20" s="2">
        <f t="shared" si="6"/>
        <v>2.0188637916380104E-11</v>
      </c>
      <c r="H20" s="54">
        <f>-$B$1*C20*D20+$B$2*F20+$B$3*F20</f>
        <v>-2.8817152555116507E-2</v>
      </c>
      <c r="I20" s="62">
        <f t="shared" si="8"/>
        <v>0.66299550225840309</v>
      </c>
      <c r="J20" s="54">
        <f t="shared" si="9"/>
        <v>2.8817152555116507E-2</v>
      </c>
      <c r="K20" s="2">
        <f t="shared" si="10"/>
        <v>1.0091646830391575E-5</v>
      </c>
      <c r="L20" s="54">
        <f t="shared" si="0"/>
        <v>-2.8847427495607681E-9</v>
      </c>
      <c r="M20" s="54">
        <f t="shared" si="12"/>
        <v>1.7606343714962116E-22</v>
      </c>
      <c r="N20" s="55">
        <f t="shared" si="11"/>
        <v>5.7657095702367727</v>
      </c>
    </row>
    <row r="21" spans="1:14">
      <c r="A21" s="2">
        <v>10</v>
      </c>
      <c r="B21" s="2">
        <f t="shared" si="1"/>
        <v>9.0000000000000002E-6</v>
      </c>
      <c r="C21" s="54">
        <f t="shared" si="2"/>
        <v>5.4385548007769384E-4</v>
      </c>
      <c r="D21" s="54">
        <f t="shared" si="3"/>
        <v>5.9669595333058664E-6</v>
      </c>
      <c r="E21" s="54">
        <f t="shared" si="4"/>
        <v>9.9999999987017565E-5</v>
      </c>
      <c r="F21" s="54">
        <f t="shared" si="5"/>
        <v>1.2973362085903224E-7</v>
      </c>
      <c r="G21" s="2">
        <f t="shared" si="6"/>
        <v>3.0280284746771678E-11</v>
      </c>
      <c r="H21" s="54">
        <f t="shared" si="7"/>
        <v>-3.2412716329644632E-2</v>
      </c>
      <c r="I21" s="62">
        <f t="shared" si="8"/>
        <v>0.66299550189798218</v>
      </c>
      <c r="J21" s="54">
        <f t="shared" si="9"/>
        <v>3.2412716329644632E-2</v>
      </c>
      <c r="K21" s="2">
        <f t="shared" si="10"/>
        <v>1.2973362085903225E-5</v>
      </c>
      <c r="L21" s="54">
        <f t="shared" si="0"/>
        <v>-3.2451636415902341E-9</v>
      </c>
      <c r="M21" s="54">
        <f t="shared" si="12"/>
        <v>1.9630886679332384E-22</v>
      </c>
      <c r="N21" s="55">
        <f t="shared" si="11"/>
        <v>6.4287050753799191</v>
      </c>
    </row>
    <row r="22" spans="1:14">
      <c r="A22" s="2">
        <v>11</v>
      </c>
      <c r="B22" s="2">
        <f t="shared" si="1"/>
        <v>1.0000000000000001E-5</v>
      </c>
      <c r="C22" s="54">
        <f t="shared" si="2"/>
        <v>5.4382306736136424E-4</v>
      </c>
      <c r="D22" s="54">
        <f t="shared" si="3"/>
        <v>6.6299550352038483E-6</v>
      </c>
      <c r="E22" s="54">
        <f t="shared" si="4"/>
        <v>9.9999999983772399E-5</v>
      </c>
      <c r="F22" s="54">
        <f t="shared" si="5"/>
        <v>1.6214633718867686E-7</v>
      </c>
      <c r="G22" s="2">
        <f t="shared" si="6"/>
        <v>4.3253646832674905E-11</v>
      </c>
      <c r="H22" s="54">
        <f t="shared" si="7"/>
        <v>-3.6006580935968181E-2</v>
      </c>
      <c r="I22" s="62">
        <f t="shared" si="8"/>
        <v>0.66299550153762343</v>
      </c>
      <c r="J22" s="54">
        <f t="shared" si="9"/>
        <v>3.6006580935968181E-2</v>
      </c>
      <c r="K22" s="2">
        <f t="shared" si="10"/>
        <v>1.6214633718867686E-5</v>
      </c>
      <c r="L22" s="54">
        <f t="shared" si="0"/>
        <v>-3.6055224837124785E-9</v>
      </c>
      <c r="M22" s="54">
        <f t="shared" si="12"/>
        <v>2.1655429643702648E-22</v>
      </c>
      <c r="N22" s="55">
        <f t="shared" si="11"/>
        <v>7.0917005805230655</v>
      </c>
    </row>
    <row r="23" spans="1:14">
      <c r="A23" s="2">
        <v>12</v>
      </c>
      <c r="B23" s="2">
        <f t="shared" si="1"/>
        <v>1.1000000000000001E-5</v>
      </c>
      <c r="C23" s="54">
        <f t="shared" si="2"/>
        <v>5.4378706078042822E-4</v>
      </c>
      <c r="D23" s="54">
        <f t="shared" si="3"/>
        <v>7.2929505367414719E-6</v>
      </c>
      <c r="E23" s="54">
        <f t="shared" si="4"/>
        <v>9.9999999980166871E-5</v>
      </c>
      <c r="F23" s="54">
        <f t="shared" si="5"/>
        <v>1.9815291812464504E-7</v>
      </c>
      <c r="G23" s="2">
        <f t="shared" si="6"/>
        <v>5.9468280551542595E-11</v>
      </c>
      <c r="H23" s="54">
        <f t="shared" si="7"/>
        <v>-3.9598675492479522E-2</v>
      </c>
      <c r="I23" s="62">
        <f t="shared" si="8"/>
        <v>0.66299550117733375</v>
      </c>
      <c r="J23" s="54">
        <f t="shared" si="9"/>
        <v>3.9598675492479522E-2</v>
      </c>
      <c r="K23" s="2">
        <f t="shared" si="10"/>
        <v>1.9815291812464505E-5</v>
      </c>
      <c r="L23" s="54">
        <f t="shared" si="0"/>
        <v>-3.9658121367916911E-9</v>
      </c>
      <c r="M23" s="54">
        <f t="shared" si="12"/>
        <v>2.3679972608072916E-22</v>
      </c>
      <c r="N23" s="55">
        <f t="shared" si="11"/>
        <v>7.754696085666211</v>
      </c>
    </row>
    <row r="24" spans="1:14">
      <c r="A24" s="2">
        <v>13</v>
      </c>
      <c r="B24" s="2">
        <f t="shared" si="1"/>
        <v>1.2000000000000002E-5</v>
      </c>
      <c r="C24" s="54">
        <f t="shared" si="2"/>
        <v>5.4374746210493572E-4</v>
      </c>
      <c r="D24" s="54">
        <f t="shared" si="3"/>
        <v>7.9559460379188058E-6</v>
      </c>
      <c r="E24" s="54">
        <f t="shared" si="4"/>
        <v>9.9999999976201062E-5</v>
      </c>
      <c r="F24" s="54">
        <f t="shared" si="5"/>
        <v>2.3775159361712457E-7</v>
      </c>
      <c r="G24" s="2">
        <f t="shared" si="6"/>
        <v>7.9283572364007101E-11</v>
      </c>
      <c r="H24" s="54">
        <f t="shared" si="7"/>
        <v>-4.3188929189536554E-2</v>
      </c>
      <c r="I24" s="62">
        <f t="shared" si="8"/>
        <v>0.66299550081712044</v>
      </c>
      <c r="J24" s="54">
        <f t="shared" si="9"/>
        <v>4.3188929189536554E-2</v>
      </c>
      <c r="K24" s="2">
        <f t="shared" si="10"/>
        <v>2.3775159361712457E-5</v>
      </c>
      <c r="L24" s="54">
        <f t="shared" si="0"/>
        <v>-4.3260254667621691E-9</v>
      </c>
      <c r="M24" s="54">
        <f t="shared" si="12"/>
        <v>2.5704515572443184E-22</v>
      </c>
      <c r="N24" s="55">
        <f t="shared" si="11"/>
        <v>8.4176915908093584</v>
      </c>
    </row>
    <row r="25" spans="1:14">
      <c r="A25" s="2">
        <v>14</v>
      </c>
      <c r="B25" s="2">
        <f t="shared" si="1"/>
        <v>1.3000000000000003E-5</v>
      </c>
      <c r="C25" s="54">
        <f t="shared" si="2"/>
        <v>5.4370427317574624E-4</v>
      </c>
      <c r="D25" s="54">
        <f t="shared" si="3"/>
        <v>8.6189415387359262E-6</v>
      </c>
      <c r="E25" s="54">
        <f t="shared" si="4"/>
        <v>9.9999999971875041E-5</v>
      </c>
      <c r="F25" s="54">
        <f t="shared" si="5"/>
        <v>2.8094052280666109E-7</v>
      </c>
      <c r="G25" s="2">
        <f t="shared" si="6"/>
        <v>1.0305873172571956E-10</v>
      </c>
      <c r="H25" s="54">
        <f t="shared" si="7"/>
        <v>-4.6777271291784647E-2</v>
      </c>
      <c r="I25" s="62">
        <f t="shared" si="8"/>
        <v>0.66299550045699052</v>
      </c>
      <c r="J25" s="54">
        <f t="shared" si="9"/>
        <v>4.6777271291784647E-2</v>
      </c>
      <c r="K25" s="2">
        <f t="shared" si="10"/>
        <v>2.809405228066611E-5</v>
      </c>
      <c r="L25" s="54">
        <f t="shared" si="0"/>
        <v>-4.6861553448626646E-9</v>
      </c>
      <c r="M25" s="54">
        <f t="shared" si="12"/>
        <v>2.7729058536813447E-22</v>
      </c>
      <c r="N25" s="55">
        <f t="shared" si="11"/>
        <v>9.0806870959525039</v>
      </c>
    </row>
    <row r="26" spans="1:14">
      <c r="A26" s="2">
        <v>15</v>
      </c>
      <c r="B26" s="2">
        <f t="shared" si="1"/>
        <v>1.4000000000000003E-5</v>
      </c>
      <c r="C26" s="54">
        <f t="shared" si="2"/>
        <v>5.4365749590445445E-4</v>
      </c>
      <c r="D26" s="54">
        <f t="shared" si="3"/>
        <v>9.2819370391929171E-6</v>
      </c>
      <c r="E26" s="54">
        <f t="shared" si="4"/>
        <v>9.9999999967188889E-5</v>
      </c>
      <c r="F26" s="54">
        <f t="shared" si="5"/>
        <v>3.2771779409844573E-7</v>
      </c>
      <c r="G26" s="2">
        <f t="shared" si="6"/>
        <v>1.3115278400638567E-10</v>
      </c>
      <c r="H26" s="54">
        <f t="shared" si="7"/>
        <v>-5.0363631140474749E-2</v>
      </c>
      <c r="I26" s="62">
        <f t="shared" si="8"/>
        <v>0.66299550009695118</v>
      </c>
      <c r="J26" s="54">
        <f t="shared" si="9"/>
        <v>5.0363631140474749E-2</v>
      </c>
      <c r="K26" s="2">
        <f t="shared" si="10"/>
        <v>3.2771779409844575E-5</v>
      </c>
      <c r="L26" s="54">
        <f t="shared" si="0"/>
        <v>-5.046194647870427E-9</v>
      </c>
      <c r="M26" s="54">
        <f t="shared" si="12"/>
        <v>2.975360150118371E-22</v>
      </c>
      <c r="N26" s="55">
        <f t="shared" si="11"/>
        <v>9.7436826010956494</v>
      </c>
    </row>
    <row r="27" spans="1:14">
      <c r="A27" s="2">
        <v>16</v>
      </c>
      <c r="B27" s="2">
        <f t="shared" si="1"/>
        <v>1.5000000000000004E-5</v>
      </c>
      <c r="C27" s="54">
        <f t="shared" si="2"/>
        <v>5.4360713227331393E-4</v>
      </c>
      <c r="D27" s="54">
        <f t="shared" si="3"/>
        <v>9.9449325392898681E-6</v>
      </c>
      <c r="E27" s="54">
        <f t="shared" si="4"/>
        <v>9.9999999962142701E-5</v>
      </c>
      <c r="F27" s="54">
        <f t="shared" si="5"/>
        <v>3.7808142523892045E-7</v>
      </c>
      <c r="G27" s="2">
        <f t="shared" si="6"/>
        <v>1.6392456341623025E-10</v>
      </c>
      <c r="H27" s="54">
        <f t="shared" si="7"/>
        <v>-5.3947938155777635E-2</v>
      </c>
      <c r="I27" s="62">
        <f t="shared" si="8"/>
        <v>0.66299549973700966</v>
      </c>
      <c r="J27" s="54">
        <f t="shared" si="9"/>
        <v>5.3947938155777635E-2</v>
      </c>
      <c r="K27" s="2">
        <f t="shared" si="10"/>
        <v>3.7808142523892043E-5</v>
      </c>
      <c r="L27" s="54">
        <f t="shared" si="0"/>
        <v>-5.4061362583349309E-9</v>
      </c>
      <c r="M27" s="54">
        <f t="shared" si="12"/>
        <v>3.1778144465553983E-22</v>
      </c>
      <c r="N27" s="55">
        <f t="shared" si="11"/>
        <v>10.406678106238799</v>
      </c>
    </row>
    <row r="28" spans="1:14">
      <c r="A28" s="2">
        <v>17</v>
      </c>
      <c r="B28" s="2">
        <f t="shared" si="1"/>
        <v>1.6000000000000003E-5</v>
      </c>
      <c r="C28" s="54">
        <f t="shared" si="2"/>
        <v>5.4355318433515815E-4</v>
      </c>
      <c r="D28" s="54">
        <f t="shared" si="3"/>
        <v>1.0607928039026877E-5</v>
      </c>
      <c r="E28" s="54">
        <f t="shared" si="4"/>
        <v>9.9999999956736571E-5</v>
      </c>
      <c r="F28" s="54">
        <f t="shared" si="5"/>
        <v>4.3202936339469809E-7</v>
      </c>
      <c r="G28" s="2">
        <f t="shared" si="6"/>
        <v>2.0173270594012229E-10</v>
      </c>
      <c r="H28" s="54">
        <f t="shared" si="7"/>
        <v>-5.7530121839094277E-2</v>
      </c>
      <c r="I28" s="62">
        <f t="shared" si="8"/>
        <v>0.66299549937717284</v>
      </c>
      <c r="J28" s="54">
        <f t="shared" si="9"/>
        <v>5.7530121839094277E-2</v>
      </c>
      <c r="K28" s="2">
        <f t="shared" si="10"/>
        <v>4.320293633946981E-5</v>
      </c>
      <c r="L28" s="54">
        <f t="shared" si="0"/>
        <v>-5.7659730648112692E-9</v>
      </c>
      <c r="M28" s="54">
        <f t="shared" si="12"/>
        <v>3.3802687429924242E-22</v>
      </c>
      <c r="N28" s="55">
        <f t="shared" si="11"/>
        <v>11.069673611381942</v>
      </c>
    </row>
    <row r="29" spans="1:14">
      <c r="A29" s="2">
        <v>18</v>
      </c>
      <c r="B29" s="2">
        <f t="shared" si="1"/>
        <v>1.7000000000000003E-5</v>
      </c>
      <c r="C29" s="54">
        <f t="shared" si="2"/>
        <v>5.43495654213319E-4</v>
      </c>
      <c r="D29" s="54">
        <f t="shared" si="3"/>
        <v>1.127092353840405E-5</v>
      </c>
      <c r="E29" s="54">
        <f t="shared" si="4"/>
        <v>9.9999999950970594E-5</v>
      </c>
      <c r="F29" s="54">
        <f t="shared" si="5"/>
        <v>4.8955948523379235E-7</v>
      </c>
      <c r="G29" s="2">
        <f t="shared" si="6"/>
        <v>2.449356422795921E-10</v>
      </c>
      <c r="H29" s="54">
        <f t="shared" si="7"/>
        <v>-6.1110111775361922E-2</v>
      </c>
      <c r="I29" s="62">
        <f t="shared" si="8"/>
        <v>0.66299549901744792</v>
      </c>
      <c r="J29" s="54">
        <f t="shared" si="9"/>
        <v>6.1110111775361922E-2</v>
      </c>
      <c r="K29" s="2">
        <f t="shared" si="10"/>
        <v>4.8955948523379234E-5</v>
      </c>
      <c r="L29" s="54">
        <f t="shared" si="0"/>
        <v>-6.1256979620932054E-9</v>
      </c>
      <c r="M29" s="54">
        <f t="shared" si="12"/>
        <v>3.5827230394294505E-22</v>
      </c>
      <c r="N29" s="55">
        <f t="shared" si="11"/>
        <v>11.732669116525086</v>
      </c>
    </row>
    <row r="30" spans="1:14">
      <c r="A30" s="2">
        <v>19</v>
      </c>
      <c r="B30" s="2">
        <f t="shared" si="1"/>
        <v>1.8000000000000004E-5</v>
      </c>
      <c r="C30" s="54">
        <f t="shared" si="2"/>
        <v>5.4343454410154363E-4</v>
      </c>
      <c r="D30" s="54">
        <f t="shared" si="3"/>
        <v>1.1933919037421499E-5</v>
      </c>
      <c r="E30" s="54">
        <f t="shared" si="4"/>
        <v>9.9999999944844892E-5</v>
      </c>
      <c r="F30" s="54">
        <f t="shared" si="5"/>
        <v>5.5066959700915432E-7</v>
      </c>
      <c r="G30" s="2">
        <f t="shared" si="6"/>
        <v>2.9389159080297132E-10</v>
      </c>
      <c r="H30" s="54">
        <f t="shared" si="7"/>
        <v>-6.4687837635356085E-2</v>
      </c>
      <c r="I30" s="62">
        <f t="shared" si="8"/>
        <v>0.66299549865784202</v>
      </c>
      <c r="J30" s="54">
        <f t="shared" si="9"/>
        <v>6.4687837635356085E-2</v>
      </c>
      <c r="K30" s="2">
        <f t="shared" si="10"/>
        <v>5.5066959700915435E-5</v>
      </c>
      <c r="L30" s="54">
        <f t="shared" si="0"/>
        <v>-6.4853038514458843E-9</v>
      </c>
      <c r="M30" s="54">
        <f t="shared" si="12"/>
        <v>3.7851773358664773E-22</v>
      </c>
      <c r="N30" s="55">
        <f t="shared" si="11"/>
        <v>12.395664621668235</v>
      </c>
    </row>
    <row r="31" spans="1:14">
      <c r="A31" s="2">
        <v>20</v>
      </c>
      <c r="B31" s="2">
        <f t="shared" si="1"/>
        <v>1.9000000000000004E-5</v>
      </c>
      <c r="C31" s="54">
        <f t="shared" si="2"/>
        <v>5.4336985626390823E-4</v>
      </c>
      <c r="D31" s="54">
        <f t="shared" si="3"/>
        <v>1.2596914536079341E-5</v>
      </c>
      <c r="E31" s="54">
        <f t="shared" si="4"/>
        <v>9.9999999938359588E-5</v>
      </c>
      <c r="F31" s="54">
        <f t="shared" si="5"/>
        <v>6.1535743464451037E-7</v>
      </c>
      <c r="G31" s="2">
        <f t="shared" si="6"/>
        <v>3.4895855050388674E-10</v>
      </c>
      <c r="H31" s="54">
        <f t="shared" si="7"/>
        <v>-6.8263229177988327E-2</v>
      </c>
      <c r="I31" s="62">
        <f t="shared" si="8"/>
        <v>0.66299549829836224</v>
      </c>
      <c r="J31" s="54">
        <f t="shared" si="9"/>
        <v>6.8263229177988327E-2</v>
      </c>
      <c r="K31" s="2">
        <f t="shared" si="10"/>
        <v>6.153574346445104E-5</v>
      </c>
      <c r="L31" s="54">
        <f t="shared" si="0"/>
        <v>-6.8447836408381673E-9</v>
      </c>
      <c r="M31" s="54">
        <f t="shared" si="12"/>
        <v>3.9876316323035041E-22</v>
      </c>
      <c r="N31" s="55">
        <f t="shared" si="11"/>
        <v>13.058660126811381</v>
      </c>
    </row>
    <row r="32" spans="1:14">
      <c r="A32" s="2">
        <v>21</v>
      </c>
      <c r="B32" s="2">
        <f t="shared" si="1"/>
        <v>2.0000000000000005E-5</v>
      </c>
      <c r="C32" s="54">
        <f t="shared" si="2"/>
        <v>5.433015930347302E-4</v>
      </c>
      <c r="D32" s="54">
        <f t="shared" si="3"/>
        <v>1.3259910034377703E-5</v>
      </c>
      <c r="E32" s="54">
        <f t="shared" si="4"/>
        <v>9.9999999931514802E-5</v>
      </c>
      <c r="F32" s="54">
        <f t="shared" si="5"/>
        <v>6.8362066382249864E-7</v>
      </c>
      <c r="G32" s="2">
        <f t="shared" si="6"/>
        <v>4.1049429396833776E-10</v>
      </c>
      <c r="H32" s="54">
        <f t="shared" si="7"/>
        <v>-7.1836216252599353E-2</v>
      </c>
      <c r="I32" s="62">
        <f t="shared" si="8"/>
        <v>0.66299549793901558</v>
      </c>
      <c r="J32" s="54">
        <f t="shared" si="9"/>
        <v>7.1836216252599353E-2</v>
      </c>
      <c r="K32" s="2">
        <f t="shared" si="10"/>
        <v>6.836206638224987E-5</v>
      </c>
      <c r="L32" s="54">
        <f t="shared" si="0"/>
        <v>-7.2041302451746101E-9</v>
      </c>
      <c r="M32" s="54">
        <f t="shared" si="12"/>
        <v>4.1900859287405305E-22</v>
      </c>
      <c r="N32" s="55">
        <f t="shared" si="11"/>
        <v>13.721655631954526</v>
      </c>
    </row>
    <row r="33" spans="1:14">
      <c r="A33" s="2">
        <v>22</v>
      </c>
      <c r="B33" s="2">
        <f t="shared" si="1"/>
        <v>2.1000000000000006E-5</v>
      </c>
      <c r="C33" s="54">
        <f t="shared" si="2"/>
        <v>5.4322975681847757E-4</v>
      </c>
      <c r="D33" s="54">
        <f t="shared" si="3"/>
        <v>1.3922905532316719E-5</v>
      </c>
      <c r="E33" s="54">
        <f t="shared" si="4"/>
        <v>9.9999999924310672E-5</v>
      </c>
      <c r="F33" s="54">
        <f t="shared" si="5"/>
        <v>7.5545688007509802E-7</v>
      </c>
      <c r="G33" s="2">
        <f t="shared" si="6"/>
        <v>4.7885636035058764E-10</v>
      </c>
      <c r="H33" s="54">
        <f t="shared" si="7"/>
        <v>-7.5406728801247949E-2</v>
      </c>
      <c r="I33" s="62">
        <f t="shared" si="8"/>
        <v>0.66299549757980925</v>
      </c>
      <c r="J33" s="54">
        <f t="shared" si="9"/>
        <v>7.5406728801247949E-2</v>
      </c>
      <c r="K33" s="2">
        <f t="shared" si="10"/>
        <v>7.5545688007509806E-5</v>
      </c>
      <c r="L33" s="54">
        <f t="shared" si="0"/>
        <v>-7.563336586527047E-9</v>
      </c>
      <c r="M33" s="54">
        <f t="shared" si="12"/>
        <v>4.3925402251775573E-22</v>
      </c>
      <c r="N33" s="55">
        <f t="shared" si="11"/>
        <v>14.384651137097674</v>
      </c>
    </row>
    <row r="34" spans="1:14">
      <c r="A34" s="2">
        <v>23</v>
      </c>
      <c r="B34" s="2">
        <f t="shared" si="1"/>
        <v>2.2000000000000006E-5</v>
      </c>
      <c r="C34" s="54">
        <f t="shared" si="2"/>
        <v>5.4315435008967634E-4</v>
      </c>
      <c r="D34" s="54">
        <f t="shared" si="3"/>
        <v>1.4585901029896529E-5</v>
      </c>
      <c r="E34" s="54">
        <f t="shared" si="4"/>
        <v>9.9999999916747332E-5</v>
      </c>
      <c r="F34" s="54">
        <f t="shared" si="5"/>
        <v>8.3086360887634598E-7</v>
      </c>
      <c r="G34" s="2">
        <f t="shared" si="6"/>
        <v>5.5440204835809746E-10</v>
      </c>
      <c r="H34" s="54">
        <f t="shared" si="7"/>
        <v>-7.8974696860994995E-2</v>
      </c>
      <c r="I34" s="62">
        <f t="shared" si="8"/>
        <v>0.66299549722075024</v>
      </c>
      <c r="J34" s="54">
        <f t="shared" si="9"/>
        <v>7.8974696860994995E-2</v>
      </c>
      <c r="K34" s="2">
        <f t="shared" si="10"/>
        <v>8.3086360887634593E-5</v>
      </c>
      <c r="L34" s="54">
        <f t="shared" si="0"/>
        <v>-7.9223955943657901E-9</v>
      </c>
      <c r="M34" s="54">
        <f t="shared" si="12"/>
        <v>4.5949945216145845E-22</v>
      </c>
      <c r="N34" s="55">
        <f t="shared" si="11"/>
        <v>15.047646642240823</v>
      </c>
    </row>
    <row r="35" spans="1:14">
      <c r="A35" s="2">
        <v>24</v>
      </c>
      <c r="B35" s="2">
        <f t="shared" si="1"/>
        <v>2.3000000000000007E-5</v>
      </c>
      <c r="C35" s="54">
        <f t="shared" si="2"/>
        <v>5.4307537539281532E-4</v>
      </c>
      <c r="D35" s="54">
        <f t="shared" si="3"/>
        <v>1.524889652711728E-5</v>
      </c>
      <c r="E35" s="54">
        <f t="shared" si="4"/>
        <v>9.9999999908824931E-5</v>
      </c>
      <c r="F35" s="54">
        <f t="shared" si="5"/>
        <v>9.0983830573734101E-7</v>
      </c>
      <c r="G35" s="2">
        <f t="shared" si="6"/>
        <v>6.3748840924573204E-10</v>
      </c>
      <c r="H35" s="54">
        <f t="shared" si="7"/>
        <v>-8.2540050566182938E-2</v>
      </c>
      <c r="I35" s="62">
        <f t="shared" si="8"/>
        <v>0.66299549686184567</v>
      </c>
      <c r="J35" s="54">
        <f t="shared" si="9"/>
        <v>8.2540050566182938E-2</v>
      </c>
      <c r="K35" s="2">
        <f t="shared" si="10"/>
        <v>9.0983830573734104E-5</v>
      </c>
      <c r="L35" s="54">
        <f t="shared" si="0"/>
        <v>-8.2813002057904144E-9</v>
      </c>
      <c r="M35" s="54">
        <f t="shared" si="12"/>
        <v>4.7974488180516099E-22</v>
      </c>
      <c r="N35" s="55">
        <f t="shared" si="11"/>
        <v>15.710642147383963</v>
      </c>
    </row>
    <row r="36" spans="1:14">
      <c r="A36" s="2">
        <v>25</v>
      </c>
      <c r="B36" s="2">
        <f t="shared" si="1"/>
        <v>2.4000000000000007E-5</v>
      </c>
      <c r="C36" s="54">
        <f t="shared" si="2"/>
        <v>5.429928353422491E-4</v>
      </c>
      <c r="D36" s="54">
        <f t="shared" si="3"/>
        <v>1.5911892023979124E-5</v>
      </c>
      <c r="E36" s="54">
        <f t="shared" si="4"/>
        <v>9.9999999900543632E-5</v>
      </c>
      <c r="F36" s="54">
        <f t="shared" si="5"/>
        <v>9.9237835630352395E-7</v>
      </c>
      <c r="G36" s="2">
        <f t="shared" si="6"/>
        <v>7.2847223981946609E-10</v>
      </c>
      <c r="H36" s="54">
        <f t="shared" si="7"/>
        <v>-8.6102720150710382E-2</v>
      </c>
      <c r="I36" s="62">
        <f t="shared" si="8"/>
        <v>0.66299549650310252</v>
      </c>
      <c r="J36" s="54">
        <f t="shared" si="9"/>
        <v>8.6102720150710382E-2</v>
      </c>
      <c r="K36" s="2">
        <f t="shared" si="10"/>
        <v>9.9237835630352388E-5</v>
      </c>
      <c r="L36" s="54">
        <f t="shared" si="0"/>
        <v>-8.6400433657601429E-9</v>
      </c>
      <c r="M36" s="54">
        <f t="shared" si="12"/>
        <v>4.9999031144886372E-22</v>
      </c>
      <c r="N36" s="55">
        <f t="shared" si="11"/>
        <v>16.373637652527112</v>
      </c>
    </row>
    <row r="37" spans="1:14">
      <c r="A37" s="2">
        <v>26</v>
      </c>
      <c r="B37" s="2">
        <f t="shared" si="1"/>
        <v>2.5000000000000008E-5</v>
      </c>
      <c r="C37" s="54">
        <f t="shared" si="2"/>
        <v>5.4290673262209841E-4</v>
      </c>
      <c r="D37" s="54">
        <f t="shared" si="3"/>
        <v>1.6574887520482228E-5</v>
      </c>
      <c r="E37" s="54">
        <f t="shared" si="4"/>
        <v>9.9999999891903585E-5</v>
      </c>
      <c r="F37" s="54">
        <f t="shared" si="5"/>
        <v>1.0784810764542344E-6</v>
      </c>
      <c r="G37" s="2">
        <f t="shared" si="6"/>
        <v>8.2771007544981849E-10</v>
      </c>
      <c r="H37" s="54">
        <f t="shared" si="7"/>
        <v>-8.9662635950301731E-2</v>
      </c>
      <c r="I37" s="62">
        <f t="shared" si="8"/>
        <v>0.6629954961445278</v>
      </c>
      <c r="J37" s="54">
        <f t="shared" si="9"/>
        <v>8.9662635950301731E-2</v>
      </c>
      <c r="K37" s="2">
        <f t="shared" si="10"/>
        <v>1.0784810764542345E-4</v>
      </c>
      <c r="L37" s="54">
        <f t="shared" si="0"/>
        <v>-8.9986180273238013E-9</v>
      </c>
      <c r="M37" s="54">
        <f t="shared" si="12"/>
        <v>5.2023574109256626E-22</v>
      </c>
      <c r="N37" s="55">
        <f t="shared" si="11"/>
        <v>17.036633157670256</v>
      </c>
    </row>
    <row r="38" spans="1:14">
      <c r="A38" s="2">
        <v>27</v>
      </c>
      <c r="B38" s="2">
        <f t="shared" si="1"/>
        <v>2.6000000000000009E-5</v>
      </c>
      <c r="C38" s="54">
        <f t="shared" si="2"/>
        <v>5.4281706998614808E-4</v>
      </c>
      <c r="D38" s="54">
        <f t="shared" si="3"/>
        <v>1.7237883016626755E-5</v>
      </c>
      <c r="E38" s="54">
        <f t="shared" si="4"/>
        <v>9.9999999882904964E-5</v>
      </c>
      <c r="F38" s="54">
        <f t="shared" si="5"/>
        <v>1.1681437124045362E-6</v>
      </c>
      <c r="G38" s="2">
        <f t="shared" si="6"/>
        <v>9.3555818309524201E-10</v>
      </c>
      <c r="H38" s="54">
        <f t="shared" si="7"/>
        <v>-9.3219728404771829E-2</v>
      </c>
      <c r="I38" s="62">
        <f t="shared" si="8"/>
        <v>0.66299549578612871</v>
      </c>
      <c r="J38" s="54">
        <f t="shared" si="9"/>
        <v>9.3219728404771829E-2</v>
      </c>
      <c r="K38" s="2">
        <f t="shared" si="10"/>
        <v>1.1681437124045362E-4</v>
      </c>
      <c r="L38" s="54">
        <f t="shared" si="0"/>
        <v>-9.3570171518493181E-9</v>
      </c>
      <c r="M38" s="54">
        <f t="shared" si="12"/>
        <v>5.4048117073626899E-22</v>
      </c>
      <c r="N38" s="55">
        <f t="shared" si="11"/>
        <v>17.699628662813403</v>
      </c>
    </row>
    <row r="39" spans="1:14">
      <c r="A39" s="2">
        <v>28</v>
      </c>
      <c r="B39" s="2">
        <f t="shared" si="1"/>
        <v>2.7000000000000009E-5</v>
      </c>
      <c r="C39" s="54">
        <f t="shared" si="2"/>
        <v>5.4272385025774328E-4</v>
      </c>
      <c r="D39" s="54">
        <f t="shared" si="3"/>
        <v>1.7900878512412883E-5</v>
      </c>
      <c r="E39" s="54">
        <f t="shared" si="4"/>
        <v>9.9999999873547947E-5</v>
      </c>
      <c r="F39" s="54">
        <f t="shared" si="5"/>
        <v>1.2613634408093081E-6</v>
      </c>
      <c r="G39" s="2">
        <f t="shared" si="6"/>
        <v>1.0523725543356957E-9</v>
      </c>
      <c r="H39" s="54">
        <f t="shared" si="7"/>
        <v>-9.6773928060285452E-2</v>
      </c>
      <c r="I39" s="62">
        <f t="shared" si="8"/>
        <v>0.66299549542791214</v>
      </c>
      <c r="J39" s="54">
        <f t="shared" si="9"/>
        <v>9.6773928060285452E-2</v>
      </c>
      <c r="K39" s="2">
        <f t="shared" si="10"/>
        <v>1.2613634408093079E-4</v>
      </c>
      <c r="L39" s="54">
        <f t="shared" si="0"/>
        <v>-9.7152337092528238E-9</v>
      </c>
      <c r="M39" s="54">
        <f t="shared" si="12"/>
        <v>5.6072660037997172E-22</v>
      </c>
      <c r="N39" s="55">
        <f t="shared" si="11"/>
        <v>18.36262416795655</v>
      </c>
    </row>
    <row r="40" spans="1:14">
      <c r="A40" s="2">
        <v>29</v>
      </c>
      <c r="B40" s="2">
        <f t="shared" si="1"/>
        <v>2.800000000000001E-5</v>
      </c>
      <c r="C40" s="54">
        <f t="shared" si="2"/>
        <v>5.4262707632968298E-4</v>
      </c>
      <c r="D40" s="54">
        <f t="shared" si="3"/>
        <v>1.8563874007840793E-5</v>
      </c>
      <c r="E40" s="54">
        <f t="shared" si="4"/>
        <v>9.9999999863832709E-5</v>
      </c>
      <c r="F40" s="54">
        <f t="shared" si="5"/>
        <v>1.3581373688695935E-6</v>
      </c>
      <c r="G40" s="2">
        <f t="shared" si="6"/>
        <v>1.1785088984166265E-9</v>
      </c>
      <c r="H40" s="54">
        <f t="shared" si="7"/>
        <v>-0.10032516557161156</v>
      </c>
      <c r="I40" s="62">
        <f t="shared" si="8"/>
        <v>0.6629954950698852</v>
      </c>
      <c r="J40" s="54">
        <f t="shared" si="9"/>
        <v>0.10032516557161156</v>
      </c>
      <c r="K40" s="2">
        <f t="shared" si="10"/>
        <v>1.3581373688695934E-4</v>
      </c>
      <c r="L40" s="54">
        <f t="shared" si="0"/>
        <v>-1.0073260678227244E-8</v>
      </c>
      <c r="M40" s="54">
        <f t="shared" si="12"/>
        <v>5.8097203002367425E-22</v>
      </c>
      <c r="N40" s="55">
        <f t="shared" si="11"/>
        <v>19.025619673099694</v>
      </c>
    </row>
    <row r="41" spans="1:14">
      <c r="A41" s="2">
        <v>30</v>
      </c>
      <c r="B41" s="2">
        <f t="shared" si="1"/>
        <v>2.900000000000001E-5</v>
      </c>
      <c r="C41" s="54">
        <f t="shared" si="2"/>
        <v>5.4252675116411137E-4</v>
      </c>
      <c r="D41" s="54">
        <f t="shared" si="3"/>
        <v>1.922686950291068E-5</v>
      </c>
      <c r="E41" s="54">
        <f t="shared" si="4"/>
        <v>9.9999999853759455E-5</v>
      </c>
      <c r="F41" s="54">
        <f t="shared" si="5"/>
        <v>1.458462534441205E-6</v>
      </c>
      <c r="G41" s="2">
        <f t="shared" si="6"/>
        <v>1.314322635303586E-9</v>
      </c>
      <c r="H41" s="54">
        <f t="shared" si="7"/>
        <v>-0.10387337170437229</v>
      </c>
      <c r="I41" s="62">
        <f t="shared" si="8"/>
        <v>0.66299549471205488</v>
      </c>
      <c r="J41" s="54">
        <f t="shared" si="9"/>
        <v>0.10387337170437229</v>
      </c>
      <c r="K41" s="2">
        <f t="shared" si="10"/>
        <v>1.4584625344412049E-4</v>
      </c>
      <c r="L41" s="54">
        <f t="shared" si="0"/>
        <v>-1.0431091046470464E-8</v>
      </c>
      <c r="M41" s="54">
        <f t="shared" si="12"/>
        <v>6.0121745966737698E-22</v>
      </c>
      <c r="N41" s="55">
        <f t="shared" si="11"/>
        <v>19.688615178242845</v>
      </c>
    </row>
    <row r="42" spans="1:14">
      <c r="A42" s="2">
        <v>31</v>
      </c>
      <c r="B42" s="2">
        <f t="shared" si="1"/>
        <v>3.0000000000000011E-5</v>
      </c>
      <c r="C42" s="54">
        <f t="shared" si="2"/>
        <v>5.4242287779240699E-4</v>
      </c>
      <c r="D42" s="54">
        <f t="shared" si="3"/>
        <v>1.9889864997622736E-5</v>
      </c>
      <c r="E42" s="54">
        <f t="shared" si="4"/>
        <v>9.9999999843328359E-5</v>
      </c>
      <c r="F42" s="54">
        <f t="shared" si="5"/>
        <v>1.5623359061455773E-6</v>
      </c>
      <c r="G42" s="2">
        <f t="shared" si="6"/>
        <v>1.4601688887477064E-9</v>
      </c>
      <c r="H42" s="54">
        <f t="shared" si="7"/>
        <v>-0.10741847733728623</v>
      </c>
      <c r="I42" s="62">
        <f t="shared" si="8"/>
        <v>0.66299549435442806</v>
      </c>
      <c r="J42" s="54">
        <f t="shared" si="9"/>
        <v>0.10741847733728623</v>
      </c>
      <c r="K42" s="2">
        <f t="shared" si="10"/>
        <v>1.5623359061455773E-4</v>
      </c>
      <c r="L42" s="54">
        <f t="shared" si="0"/>
        <v>-1.0788717810912991E-8</v>
      </c>
      <c r="M42" s="54">
        <f t="shared" si="12"/>
        <v>6.2146288931107971E-22</v>
      </c>
      <c r="N42" s="55">
        <f t="shared" si="11"/>
        <v>20.351610683385992</v>
      </c>
    </row>
    <row r="43" spans="1:14">
      <c r="A43" s="2">
        <v>32</v>
      </c>
      <c r="B43" s="2">
        <f t="shared" si="1"/>
        <v>3.1000000000000008E-5</v>
      </c>
      <c r="C43" s="54">
        <f t="shared" si="2"/>
        <v>5.4231545931506973E-4</v>
      </c>
      <c r="D43" s="54">
        <f t="shared" si="3"/>
        <v>2.0552860491977164E-5</v>
      </c>
      <c r="E43" s="54">
        <f t="shared" si="4"/>
        <v>9.999999983253964E-5</v>
      </c>
      <c r="F43" s="54">
        <f t="shared" si="5"/>
        <v>1.6697543834828635E-6</v>
      </c>
      <c r="G43" s="2">
        <f t="shared" si="6"/>
        <v>1.6164024793622642E-9</v>
      </c>
      <c r="H43" s="54">
        <f t="shared" si="7"/>
        <v>-0.11096041346440659</v>
      </c>
      <c r="I43" s="62">
        <f t="shared" si="8"/>
        <v>0.66299549399701185</v>
      </c>
      <c r="J43" s="54">
        <f t="shared" si="9"/>
        <v>0.11096041346440659</v>
      </c>
      <c r="K43" s="2">
        <f t="shared" si="10"/>
        <v>1.6697543834828636E-4</v>
      </c>
      <c r="L43" s="54">
        <f t="shared" si="0"/>
        <v>-1.1146133977945145E-8</v>
      </c>
      <c r="M43" s="54">
        <f t="shared" si="12"/>
        <v>6.4170831895478225E-22</v>
      </c>
      <c r="N43" s="55">
        <f t="shared" si="11"/>
        <v>21.014606188529132</v>
      </c>
    </row>
    <row r="44" spans="1:14">
      <c r="A44" s="2">
        <v>33</v>
      </c>
      <c r="B44" s="2">
        <f t="shared" si="1"/>
        <v>3.2000000000000005E-5</v>
      </c>
      <c r="C44" s="54">
        <f t="shared" si="2"/>
        <v>5.4220449890160537E-4</v>
      </c>
      <c r="D44" s="54">
        <f t="shared" si="3"/>
        <v>2.1215855985974175E-5</v>
      </c>
      <c r="E44" s="54">
        <f t="shared" si="4"/>
        <v>9.9999999821393499E-5</v>
      </c>
      <c r="F44" s="54">
        <f t="shared" si="5"/>
        <v>1.78071479694727E-6</v>
      </c>
      <c r="G44" s="2">
        <f t="shared" si="6"/>
        <v>1.7833779177105505E-9</v>
      </c>
      <c r="H44" s="54">
        <f t="shared" si="7"/>
        <v>-0.11449911119735333</v>
      </c>
      <c r="I44" s="62">
        <f t="shared" si="8"/>
        <v>0.66299549363981336</v>
      </c>
      <c r="J44" s="54">
        <f t="shared" si="9"/>
        <v>0.11449911119735333</v>
      </c>
      <c r="K44" s="2">
        <f t="shared" si="10"/>
        <v>1.78071479694727E-4</v>
      </c>
      <c r="L44" s="54">
        <f t="shared" si="0"/>
        <v>-1.1503332563643753E-8</v>
      </c>
      <c r="M44" s="54">
        <f t="shared" si="12"/>
        <v>6.6195374859848479E-22</v>
      </c>
      <c r="N44" s="55">
        <f t="shared" si="11"/>
        <v>21.677601693672276</v>
      </c>
    </row>
    <row r="45" spans="1:14">
      <c r="A45" s="2">
        <v>34</v>
      </c>
      <c r="B45" s="2">
        <f t="shared" si="1"/>
        <v>3.3000000000000003E-5</v>
      </c>
      <c r="C45" s="54">
        <f t="shared" si="2"/>
        <v>5.4208999979040806E-4</v>
      </c>
      <c r="D45" s="54">
        <f t="shared" si="3"/>
        <v>2.1878851479613989E-5</v>
      </c>
      <c r="E45" s="54">
        <f t="shared" si="4"/>
        <v>9.9999999809890168E-5</v>
      </c>
      <c r="F45" s="54">
        <f t="shared" si="5"/>
        <v>1.8952139081446234E-6</v>
      </c>
      <c r="G45" s="2">
        <f t="shared" si="6"/>
        <v>1.9614493974052774E-9</v>
      </c>
      <c r="H45" s="54">
        <f t="shared" si="7"/>
        <v>-0.11803450176753978</v>
      </c>
      <c r="I45" s="62">
        <f t="shared" si="8"/>
        <v>0.66299549328283924</v>
      </c>
      <c r="J45" s="54">
        <f t="shared" si="9"/>
        <v>0.11803450176753978</v>
      </c>
      <c r="K45" s="2">
        <f t="shared" si="10"/>
        <v>1.8952139081446234E-4</v>
      </c>
      <c r="L45" s="54">
        <f t="shared" si="0"/>
        <v>-1.1860306593998317E-8</v>
      </c>
      <c r="M45" s="54">
        <f t="shared" si="12"/>
        <v>6.8219917824218752E-22</v>
      </c>
      <c r="N45" s="55">
        <f t="shared" si="11"/>
        <v>22.340597198815427</v>
      </c>
    </row>
    <row r="46" spans="1:14">
      <c r="A46" s="2">
        <v>35</v>
      </c>
      <c r="B46" s="2">
        <f t="shared" si="1"/>
        <v>3.4E-5</v>
      </c>
      <c r="C46" s="54">
        <f t="shared" si="2"/>
        <v>5.419719652886405E-4</v>
      </c>
      <c r="D46" s="54">
        <f t="shared" si="3"/>
        <v>2.254184697289683E-5</v>
      </c>
      <c r="E46" s="54">
        <f t="shared" si="4"/>
        <v>9.9999999798029864E-5</v>
      </c>
      <c r="F46" s="54">
        <f t="shared" si="5"/>
        <v>2.0132484099121632E-6</v>
      </c>
      <c r="G46" s="2">
        <f t="shared" si="6"/>
        <v>2.1509707882197399E-9</v>
      </c>
      <c r="H46" s="54">
        <f t="shared" si="7"/>
        <v>-0.12156651652839322</v>
      </c>
      <c r="I46" s="62">
        <f t="shared" si="8"/>
        <v>0.66299549292609672</v>
      </c>
      <c r="J46" s="54">
        <f t="shared" si="9"/>
        <v>0.12156651652839322</v>
      </c>
      <c r="K46" s="2">
        <f t="shared" si="10"/>
        <v>2.0132484099121632E-4</v>
      </c>
      <c r="L46" s="54">
        <f t="shared" si="0"/>
        <v>-1.2217049105136686E-8</v>
      </c>
      <c r="M46" s="54">
        <f t="shared" si="12"/>
        <v>7.0244460788589006E-22</v>
      </c>
      <c r="N46" s="55">
        <f t="shared" si="11"/>
        <v>23.003592703958567</v>
      </c>
    </row>
    <row r="47" spans="1:14">
      <c r="A47" s="2">
        <v>36</v>
      </c>
      <c r="B47" s="2">
        <f t="shared" si="1"/>
        <v>3.4999999999999997E-5</v>
      </c>
      <c r="C47" s="54">
        <f t="shared" si="2"/>
        <v>5.4185039877211209E-4</v>
      </c>
      <c r="D47" s="54">
        <f t="shared" si="3"/>
        <v>2.3204842465822927E-5</v>
      </c>
      <c r="E47" s="54">
        <f t="shared" si="4"/>
        <v>9.9999999785812816E-5</v>
      </c>
      <c r="F47" s="54">
        <f t="shared" si="5"/>
        <v>2.1348149264405563E-6</v>
      </c>
      <c r="G47" s="2">
        <f t="shared" si="6"/>
        <v>2.3522956292109561E-9</v>
      </c>
      <c r="H47" s="54">
        <f t="shared" si="7"/>
        <v>-0.1250950869575698</v>
      </c>
      <c r="I47" s="62">
        <f t="shared" si="8"/>
        <v>0.66299549256959267</v>
      </c>
      <c r="J47" s="54">
        <f t="shared" si="9"/>
        <v>0.1250950869575698</v>
      </c>
      <c r="K47" s="2">
        <f t="shared" si="10"/>
        <v>2.1348149264405563E-4</v>
      </c>
      <c r="L47" s="54">
        <f t="shared" si="0"/>
        <v>-1.2573553143550194E-8</v>
      </c>
      <c r="M47" s="54">
        <f t="shared" si="12"/>
        <v>7.226900375295926E-22</v>
      </c>
      <c r="N47" s="55">
        <f t="shared" si="11"/>
        <v>23.666588209101711</v>
      </c>
    </row>
    <row r="48" spans="1:14">
      <c r="A48" s="2">
        <v>37</v>
      </c>
      <c r="B48" s="2">
        <f t="shared" si="1"/>
        <v>3.5999999999999994E-5</v>
      </c>
      <c r="C48" s="54">
        <f t="shared" si="2"/>
        <v>5.4172530368515456E-4</v>
      </c>
      <c r="D48" s="54">
        <f t="shared" si="3"/>
        <v>2.3867837958392518E-5</v>
      </c>
      <c r="E48" s="54">
        <f t="shared" si="4"/>
        <v>9.9999999773239269E-5</v>
      </c>
      <c r="F48" s="54">
        <f t="shared" si="5"/>
        <v>2.2599100133981262E-6</v>
      </c>
      <c r="G48" s="2">
        <f t="shared" si="6"/>
        <v>2.5657771218550119E-9</v>
      </c>
      <c r="H48" s="54">
        <f t="shared" si="7"/>
        <v>-0.12862014465916299</v>
      </c>
      <c r="I48" s="62">
        <f t="shared" si="8"/>
        <v>0.66299549221333409</v>
      </c>
      <c r="J48" s="54">
        <f t="shared" si="9"/>
        <v>0.12862014465916299</v>
      </c>
      <c r="K48" s="2">
        <f t="shared" si="10"/>
        <v>2.2599100133981263E-4</v>
      </c>
      <c r="L48" s="54">
        <f t="shared" si="0"/>
        <v>-1.2929811766318246E-8</v>
      </c>
      <c r="M48" s="54">
        <f t="shared" si="12"/>
        <v>7.4293546717329513E-22</v>
      </c>
      <c r="N48" s="55">
        <f t="shared" si="11"/>
        <v>24.329583714244851</v>
      </c>
    </row>
    <row r="49" spans="1:14">
      <c r="A49" s="2">
        <v>38</v>
      </c>
      <c r="B49" s="2">
        <f t="shared" si="1"/>
        <v>3.6999999999999991E-5</v>
      </c>
      <c r="C49" s="54">
        <f t="shared" si="2"/>
        <v>5.4159668354049535E-4</v>
      </c>
      <c r="D49" s="54">
        <f t="shared" si="3"/>
        <v>2.453083345060585E-5</v>
      </c>
      <c r="E49" s="54">
        <f t="shared" si="4"/>
        <v>9.9999999760309454E-5</v>
      </c>
      <c r="F49" s="54">
        <f t="shared" si="5"/>
        <v>2.3885301580572891E-6</v>
      </c>
      <c r="G49" s="2">
        <f t="shared" si="6"/>
        <v>2.7917681231948243E-9</v>
      </c>
      <c r="H49" s="54">
        <f t="shared" si="7"/>
        <v>-0.13214162136590657</v>
      </c>
      <c r="I49" s="62">
        <f t="shared" si="8"/>
        <v>0.66299549185732787</v>
      </c>
      <c r="J49" s="54">
        <f t="shared" si="9"/>
        <v>0.13214162136590657</v>
      </c>
      <c r="K49" s="2">
        <f t="shared" si="10"/>
        <v>2.388530158057289E-4</v>
      </c>
      <c r="L49" s="54">
        <f t="shared" si="0"/>
        <v>-1.3285818041332374E-8</v>
      </c>
      <c r="M49" s="54">
        <f t="shared" si="12"/>
        <v>7.6318089681699786E-22</v>
      </c>
      <c r="N49" s="55">
        <f t="shared" si="11"/>
        <v>24.992579219387999</v>
      </c>
    </row>
    <row r="50" spans="1:14">
      <c r="A50" s="2">
        <v>39</v>
      </c>
      <c r="B50" s="2">
        <f t="shared" si="1"/>
        <v>3.7999999999999989E-5</v>
      </c>
      <c r="C50" s="54">
        <f t="shared" si="2"/>
        <v>5.4146454191912944E-4</v>
      </c>
      <c r="D50" s="54">
        <f t="shared" si="3"/>
        <v>2.5193828942463178E-5</v>
      </c>
      <c r="E50" s="54">
        <f t="shared" si="4"/>
        <v>9.999999974702364E-5</v>
      </c>
      <c r="F50" s="54">
        <f t="shared" si="5"/>
        <v>2.5206717794231955E-6</v>
      </c>
      <c r="G50" s="2">
        <f t="shared" si="6"/>
        <v>3.0306211390005534E-9</v>
      </c>
      <c r="H50" s="54">
        <f t="shared" si="7"/>
        <v>-0.13565944894137033</v>
      </c>
      <c r="I50" s="62">
        <f t="shared" si="8"/>
        <v>0.66299549150158077</v>
      </c>
      <c r="J50" s="54">
        <f t="shared" si="9"/>
        <v>0.13565944894137033</v>
      </c>
      <c r="K50" s="2">
        <f t="shared" si="10"/>
        <v>2.5206717794231954E-4</v>
      </c>
      <c r="L50" s="54">
        <f t="shared" si="0"/>
        <v>-1.3641565047519731E-8</v>
      </c>
      <c r="M50" s="54">
        <f t="shared" si="12"/>
        <v>7.834263264607004E-22</v>
      </c>
      <c r="N50" s="55">
        <f t="shared" si="11"/>
        <v>25.655574724531142</v>
      </c>
    </row>
    <row r="51" spans="1:14">
      <c r="A51" s="2">
        <v>40</v>
      </c>
      <c r="B51" s="2">
        <f t="shared" si="1"/>
        <v>3.8999999999999986E-5</v>
      </c>
      <c r="C51" s="54">
        <f t="shared" si="2"/>
        <v>5.4132888247018806E-4</v>
      </c>
      <c r="D51" s="54">
        <f t="shared" si="3"/>
        <v>2.5856824433964759E-5</v>
      </c>
      <c r="E51" s="54">
        <f t="shared" si="4"/>
        <v>9.9999999733382073E-5</v>
      </c>
      <c r="F51" s="54">
        <f t="shared" si="5"/>
        <v>2.656331228364566E-6</v>
      </c>
      <c r="G51" s="2">
        <f t="shared" si="6"/>
        <v>3.2826883169428727E-9</v>
      </c>
      <c r="H51" s="54">
        <f t="shared" si="7"/>
        <v>-0.13917355938215062</v>
      </c>
      <c r="I51" s="62">
        <f t="shared" si="8"/>
        <v>0.66299549114610001</v>
      </c>
      <c r="J51" s="54">
        <f t="shared" si="9"/>
        <v>0.13917355938215062</v>
      </c>
      <c r="K51" s="2">
        <f t="shared" si="10"/>
        <v>2.6563312283645659E-4</v>
      </c>
      <c r="L51" s="54">
        <f t="shared" si="0"/>
        <v>-1.3997045875065996E-8</v>
      </c>
      <c r="M51" s="54">
        <f t="shared" si="12"/>
        <v>8.0367175610440294E-22</v>
      </c>
      <c r="N51" s="55">
        <f t="shared" si="11"/>
        <v>26.318570229674286</v>
      </c>
    </row>
    <row r="52" spans="1:14">
      <c r="A52" s="2">
        <v>41</v>
      </c>
      <c r="B52" s="2">
        <f t="shared" si="1"/>
        <v>3.9999999999999983E-5</v>
      </c>
      <c r="C52" s="54">
        <f t="shared" si="2"/>
        <v>5.411897089108059E-4</v>
      </c>
      <c r="D52" s="54">
        <f t="shared" si="3"/>
        <v>2.651981992511086E-5</v>
      </c>
      <c r="E52" s="54">
        <f t="shared" si="4"/>
        <v>9.9999999719385023E-5</v>
      </c>
      <c r="F52" s="54">
        <f t="shared" si="5"/>
        <v>2.7955047877467166E-6</v>
      </c>
      <c r="G52" s="2">
        <f t="shared" si="6"/>
        <v>3.5483214397793295E-9</v>
      </c>
      <c r="H52" s="54">
        <f t="shared" si="7"/>
        <v>-0.14268388482005334</v>
      </c>
      <c r="I52" s="62">
        <f t="shared" si="8"/>
        <v>0.66299549079089226</v>
      </c>
      <c r="J52" s="54">
        <f t="shared" si="9"/>
        <v>0.14268388482005334</v>
      </c>
      <c r="K52" s="2">
        <f t="shared" si="10"/>
        <v>2.7955047877467165E-4</v>
      </c>
      <c r="L52" s="54">
        <f t="shared" si="0"/>
        <v>-1.4352253625637737E-8</v>
      </c>
      <c r="M52" s="54">
        <f t="shared" si="12"/>
        <v>8.2391718574810548E-22</v>
      </c>
      <c r="N52" s="55">
        <f t="shared" si="11"/>
        <v>26.981565734817426</v>
      </c>
    </row>
    <row r="53" spans="1:14">
      <c r="A53" s="2">
        <v>42</v>
      </c>
      <c r="B53" s="2">
        <f t="shared" si="1"/>
        <v>4.099999999999998E-5</v>
      </c>
      <c r="C53" s="54">
        <f t="shared" si="2"/>
        <v>5.4104702502598585E-4</v>
      </c>
      <c r="D53" s="54">
        <f t="shared" si="3"/>
        <v>2.7182815415901754E-5</v>
      </c>
      <c r="E53" s="54">
        <f t="shared" si="4"/>
        <v>9.9999999705032775E-5</v>
      </c>
      <c r="F53" s="54">
        <f t="shared" si="5"/>
        <v>2.9381886725667697E-6</v>
      </c>
      <c r="G53" s="2">
        <f t="shared" si="6"/>
        <v>3.8278719185540012E-9</v>
      </c>
      <c r="H53" s="54">
        <f t="shared" si="7"/>
        <v>-0.14619035752427148</v>
      </c>
      <c r="I53" s="62">
        <f t="shared" si="8"/>
        <v>0.66299549043596451</v>
      </c>
      <c r="J53" s="54">
        <f t="shared" si="9"/>
        <v>0.14619035752427148</v>
      </c>
      <c r="K53" s="2">
        <f t="shared" si="10"/>
        <v>2.9381886725667695E-4</v>
      </c>
      <c r="L53" s="54">
        <f t="shared" si="0"/>
        <v>-1.470718141260415E-8</v>
      </c>
      <c r="M53" s="54">
        <f t="shared" si="12"/>
        <v>8.4416261539180821E-22</v>
      </c>
      <c r="N53" s="55">
        <f t="shared" si="11"/>
        <v>27.644561239960574</v>
      </c>
    </row>
    <row r="54" spans="1:14">
      <c r="A54" s="2">
        <v>43</v>
      </c>
      <c r="B54" s="2">
        <f t="shared" si="1"/>
        <v>4.1999999999999977E-5</v>
      </c>
      <c r="C54" s="54">
        <f t="shared" si="2"/>
        <v>5.409008346684616E-4</v>
      </c>
      <c r="D54" s="54">
        <f t="shared" si="3"/>
        <v>2.7845810906337719E-5</v>
      </c>
      <c r="E54" s="54">
        <f t="shared" si="4"/>
        <v>9.99999996903256E-5</v>
      </c>
      <c r="F54" s="54">
        <f t="shared" si="5"/>
        <v>3.0843790300910412E-6</v>
      </c>
      <c r="G54" s="2">
        <f t="shared" si="6"/>
        <v>4.1216907858106781E-9</v>
      </c>
      <c r="H54" s="54">
        <f t="shared" si="7"/>
        <v>-0.14969290990355494</v>
      </c>
      <c r="I54" s="62">
        <f t="shared" si="8"/>
        <v>0.66299549008132352</v>
      </c>
      <c r="J54" s="54">
        <f t="shared" si="9"/>
        <v>0.14969290990355494</v>
      </c>
      <c r="K54" s="2">
        <f t="shared" si="10"/>
        <v>3.0843790300910413E-4</v>
      </c>
      <c r="L54" s="54">
        <f t="shared" si="0"/>
        <v>-1.5061822361258224E-8</v>
      </c>
      <c r="M54" s="54">
        <f t="shared" si="12"/>
        <v>8.6440804503551056E-22</v>
      </c>
      <c r="N54" s="55">
        <f t="shared" si="11"/>
        <v>28.307556745103714</v>
      </c>
    </row>
    <row r="55" spans="1:14">
      <c r="A55" s="2">
        <v>44</v>
      </c>
      <c r="B55" s="2">
        <f t="shared" si="1"/>
        <v>4.2999999999999975E-5</v>
      </c>
      <c r="C55" s="54">
        <f t="shared" si="2"/>
        <v>5.4075114175855803E-4</v>
      </c>
      <c r="D55" s="54">
        <f t="shared" si="3"/>
        <v>2.8508806396419043E-5</v>
      </c>
      <c r="E55" s="54">
        <f t="shared" si="4"/>
        <v>9.9999999675263782E-5</v>
      </c>
      <c r="F55" s="54">
        <f t="shared" si="5"/>
        <v>3.2340719399945963E-6</v>
      </c>
      <c r="G55" s="2">
        <f t="shared" si="6"/>
        <v>4.4301286888197825E-9</v>
      </c>
      <c r="H55" s="54">
        <f t="shared" si="7"/>
        <v>-0.15319147450837445</v>
      </c>
      <c r="I55" s="62">
        <f t="shared" si="8"/>
        <v>0.66299548972697631</v>
      </c>
      <c r="J55" s="54">
        <f t="shared" si="9"/>
        <v>0.15319147450837445</v>
      </c>
      <c r="K55" s="2">
        <f t="shared" si="10"/>
        <v>3.2340719399945962E-4</v>
      </c>
      <c r="L55" s="54">
        <f t="shared" si="0"/>
        <v>-1.5416169609037281E-8</v>
      </c>
      <c r="M55" s="54">
        <f t="shared" si="12"/>
        <v>8.8465347467921329E-22</v>
      </c>
      <c r="N55" s="55">
        <f t="shared" si="11"/>
        <v>28.970552250246861</v>
      </c>
    </row>
    <row r="56" spans="1:14">
      <c r="A56" s="2">
        <v>45</v>
      </c>
      <c r="B56" s="2">
        <f t="shared" si="1"/>
        <v>4.3999999999999972E-5</v>
      </c>
      <c r="C56" s="54">
        <f t="shared" si="2"/>
        <v>5.4059795028404967E-4</v>
      </c>
      <c r="D56" s="54">
        <f t="shared" si="3"/>
        <v>2.9171801886146019E-5</v>
      </c>
      <c r="E56" s="54">
        <f t="shared" si="4"/>
        <v>9.9999999659847606E-5</v>
      </c>
      <c r="F56" s="54">
        <f t="shared" si="5"/>
        <v>3.3872634145029709E-6</v>
      </c>
      <c r="G56" s="2">
        <f t="shared" si="6"/>
        <v>4.753535882819242E-9</v>
      </c>
      <c r="H56" s="54">
        <f t="shared" si="7"/>
        <v>-0.15668598403307823</v>
      </c>
      <c r="I56" s="62">
        <f t="shared" si="8"/>
        <v>0.66299548937292951</v>
      </c>
      <c r="J56" s="54">
        <f t="shared" si="9"/>
        <v>0.15668598403307823</v>
      </c>
      <c r="K56" s="2">
        <f t="shared" si="10"/>
        <v>3.387263414502971E-4</v>
      </c>
      <c r="L56" s="54">
        <f t="shared" si="0"/>
        <v>-1.5770216305742913E-8</v>
      </c>
      <c r="M56" s="54">
        <f t="shared" si="12"/>
        <v>9.0489890432291583E-22</v>
      </c>
      <c r="N56" s="55">
        <f t="shared" si="11"/>
        <v>29.633547755390005</v>
      </c>
    </row>
    <row r="57" spans="1:14">
      <c r="A57" s="2">
        <v>46</v>
      </c>
      <c r="B57" s="2">
        <f t="shared" si="1"/>
        <v>4.4999999999999969E-5</v>
      </c>
      <c r="C57" s="54">
        <f t="shared" si="2"/>
        <v>5.4044126430001656E-4</v>
      </c>
      <c r="D57" s="54">
        <f t="shared" si="3"/>
        <v>2.9834797375518948E-5</v>
      </c>
      <c r="E57" s="54">
        <f t="shared" si="4"/>
        <v>9.9999999644077384E-5</v>
      </c>
      <c r="F57" s="54">
        <f t="shared" si="5"/>
        <v>3.5439493985360489E-6</v>
      </c>
      <c r="G57" s="2">
        <f t="shared" si="6"/>
        <v>5.092262224269539E-9</v>
      </c>
      <c r="H57" s="54">
        <f t="shared" si="7"/>
        <v>-0.16017637131804194</v>
      </c>
      <c r="I57" s="62">
        <f t="shared" si="8"/>
        <v>0.66299548901919025</v>
      </c>
      <c r="J57" s="54">
        <f t="shared" si="9"/>
        <v>0.16017637131804194</v>
      </c>
      <c r="K57" s="2">
        <f t="shared" si="10"/>
        <v>3.5439493985360489E-4</v>
      </c>
      <c r="L57" s="54">
        <f t="shared" si="0"/>
        <v>-1.6123955613760277E-8</v>
      </c>
      <c r="M57" s="54">
        <f t="shared" si="12"/>
        <v>9.2514433396661855E-22</v>
      </c>
      <c r="N57" s="55">
        <f t="shared" si="11"/>
        <v>30.296543260533156</v>
      </c>
    </row>
    <row r="58" spans="1:14">
      <c r="A58" s="2">
        <v>47</v>
      </c>
      <c r="B58" s="2">
        <f t="shared" si="1"/>
        <v>4.5999999999999966E-5</v>
      </c>
      <c r="C58" s="54">
        <f t="shared" si="2"/>
        <v>5.4028108792869849E-4</v>
      </c>
      <c r="D58" s="54">
        <f t="shared" si="3"/>
        <v>3.049779286453814E-5</v>
      </c>
      <c r="E58" s="54">
        <f t="shared" si="4"/>
        <v>9.9999999627953427E-5</v>
      </c>
      <c r="F58" s="54">
        <f t="shared" si="5"/>
        <v>3.7041257698540909E-6</v>
      </c>
      <c r="G58" s="2">
        <f t="shared" si="6"/>
        <v>5.4466571641231443E-9</v>
      </c>
      <c r="H58" s="54">
        <f t="shared" si="7"/>
        <v>-0.16366256935181142</v>
      </c>
      <c r="I58" s="62">
        <f t="shared" si="8"/>
        <v>0.66299548866576519</v>
      </c>
      <c r="J58" s="54">
        <f t="shared" si="9"/>
        <v>0.16366256935181142</v>
      </c>
      <c r="K58" s="2">
        <f t="shared" si="10"/>
        <v>3.7041257698540908E-4</v>
      </c>
      <c r="L58" s="54">
        <f t="shared" si="0"/>
        <v>-1.6477380708276762E-8</v>
      </c>
      <c r="M58" s="54">
        <f t="shared" si="12"/>
        <v>9.4538976361032109E-22</v>
      </c>
      <c r="N58" s="55">
        <f t="shared" si="11"/>
        <v>30.959538765676292</v>
      </c>
    </row>
    <row r="59" spans="1:14">
      <c r="A59" s="2">
        <v>48</v>
      </c>
      <c r="B59" s="2">
        <f t="shared" si="1"/>
        <v>4.6999999999999963E-5</v>
      </c>
      <c r="C59" s="54">
        <f t="shared" si="2"/>
        <v>5.4011742535934671E-4</v>
      </c>
      <c r="D59" s="54">
        <f t="shared" si="3"/>
        <v>3.1160788353203905E-5</v>
      </c>
      <c r="E59" s="54">
        <f t="shared" si="4"/>
        <v>9.9999999611476048E-5</v>
      </c>
      <c r="F59" s="54">
        <f t="shared" si="5"/>
        <v>3.8677883392059025E-6</v>
      </c>
      <c r="G59" s="2">
        <f t="shared" si="6"/>
        <v>5.8170697411085537E-9</v>
      </c>
      <c r="H59" s="54">
        <f t="shared" si="7"/>
        <v>-0.16714451127323832</v>
      </c>
      <c r="I59" s="62">
        <f t="shared" si="8"/>
        <v>0.66299548831266109</v>
      </c>
      <c r="J59" s="54">
        <f t="shared" si="9"/>
        <v>0.16714451127323832</v>
      </c>
      <c r="K59" s="2">
        <f t="shared" si="10"/>
        <v>3.8677883392059024E-4</v>
      </c>
      <c r="L59" s="54">
        <f t="shared" si="0"/>
        <v>-1.6830484777500011E-8</v>
      </c>
      <c r="M59" s="54">
        <f t="shared" si="12"/>
        <v>9.6563519325402363E-22</v>
      </c>
      <c r="N59" s="55">
        <f t="shared" si="11"/>
        <v>31.622534270819436</v>
      </c>
    </row>
    <row r="60" spans="1:14">
      <c r="A60" s="2">
        <v>49</v>
      </c>
      <c r="B60" s="2">
        <f t="shared" si="1"/>
        <v>4.7999999999999961E-5</v>
      </c>
      <c r="C60" s="54">
        <f t="shared" si="2"/>
        <v>5.3995028084807351E-4</v>
      </c>
      <c r="D60" s="54">
        <f t="shared" si="3"/>
        <v>3.1823783841516566E-5</v>
      </c>
      <c r="E60" s="54">
        <f t="shared" si="4"/>
        <v>9.9999999594645557E-5</v>
      </c>
      <c r="F60" s="54">
        <f t="shared" si="5"/>
        <v>4.0349328504791408E-6</v>
      </c>
      <c r="G60" s="2">
        <f t="shared" si="6"/>
        <v>6.2038485750291438E-9</v>
      </c>
      <c r="H60" s="54">
        <f t="shared" si="7"/>
        <v>-0.17062213037360879</v>
      </c>
      <c r="I60" s="62">
        <f t="shared" si="8"/>
        <v>0.66299548795988483</v>
      </c>
      <c r="J60" s="54">
        <f t="shared" si="9"/>
        <v>0.17062213037360879</v>
      </c>
      <c r="K60" s="2">
        <f t="shared" si="10"/>
        <v>4.0349328504791409E-4</v>
      </c>
      <c r="L60" s="54">
        <f t="shared" si="0"/>
        <v>-1.7183261022875253E-8</v>
      </c>
      <c r="M60" s="54">
        <f t="shared" si="12"/>
        <v>9.8588062289772617E-22</v>
      </c>
      <c r="N60" s="55">
        <f t="shared" si="11"/>
        <v>32.28552977596258</v>
      </c>
    </row>
    <row r="61" spans="1:14">
      <c r="A61" s="2">
        <v>50</v>
      </c>
      <c r="B61" s="2">
        <f t="shared" si="1"/>
        <v>4.8999999999999958E-5</v>
      </c>
      <c r="C61" s="54">
        <f t="shared" si="2"/>
        <v>5.3977965871769985E-4</v>
      </c>
      <c r="D61" s="54">
        <f t="shared" si="3"/>
        <v>3.2486779329476448E-5</v>
      </c>
      <c r="E61" s="54">
        <f t="shared" si="4"/>
        <v>9.9999999577462295E-5</v>
      </c>
      <c r="F61" s="54">
        <f t="shared" si="5"/>
        <v>4.2055549808527493E-6</v>
      </c>
      <c r="G61" s="2">
        <f t="shared" si="6"/>
        <v>6.6073418600770581E-9</v>
      </c>
      <c r="H61" s="54">
        <f t="shared" si="7"/>
        <v>-0.17409536009876439</v>
      </c>
      <c r="I61" s="62">
        <f t="shared" si="8"/>
        <v>0.6629954876074432</v>
      </c>
      <c r="J61" s="54">
        <f t="shared" si="9"/>
        <v>0.17409536009876439</v>
      </c>
      <c r="K61" s="2">
        <f t="shared" si="10"/>
        <v>4.2055549808527493E-4</v>
      </c>
      <c r="L61" s="54">
        <f t="shared" si="0"/>
        <v>-1.7535702659302024E-8</v>
      </c>
      <c r="M61" s="54">
        <f t="shared" si="12"/>
        <v>1.0061260525414289E-21</v>
      </c>
      <c r="N61" s="55">
        <f t="shared" si="11"/>
        <v>32.948525281105731</v>
      </c>
    </row>
    <row r="62" spans="1:14">
      <c r="A62" s="2">
        <v>51</v>
      </c>
      <c r="B62" s="2">
        <f t="shared" si="1"/>
        <v>4.9999999999999955E-5</v>
      </c>
      <c r="C62" s="54">
        <f t="shared" si="2"/>
        <v>5.396055633576011E-4</v>
      </c>
      <c r="D62" s="54">
        <f t="shared" si="3"/>
        <v>3.314977481708389E-5</v>
      </c>
      <c r="E62" s="54">
        <f t="shared" si="4"/>
        <v>9.9999999559926598E-5</v>
      </c>
      <c r="F62" s="54">
        <f t="shared" si="5"/>
        <v>4.3796503409515141E-6</v>
      </c>
      <c r="G62" s="2">
        <f t="shared" si="6"/>
        <v>7.0278973581623334E-9</v>
      </c>
      <c r="H62" s="54">
        <f t="shared" si="7"/>
        <v>-0.17756413405121624</v>
      </c>
      <c r="I62" s="62">
        <f t="shared" si="8"/>
        <v>0.66299548725534296</v>
      </c>
      <c r="J62" s="54">
        <f t="shared" si="9"/>
        <v>0.17756413405121624</v>
      </c>
      <c r="K62" s="2">
        <f t="shared" si="10"/>
        <v>4.3796503409515141E-4</v>
      </c>
      <c r="L62" s="54">
        <f t="shared" si="0"/>
        <v>-1.7887802915350169E-8</v>
      </c>
      <c r="M62" s="54">
        <f t="shared" si="12"/>
        <v>1.0263714821851314E-21</v>
      </c>
      <c r="N62" s="55">
        <f t="shared" si="11"/>
        <v>33.611520786248875</v>
      </c>
    </row>
    <row r="63" spans="1:14">
      <c r="A63" s="2">
        <v>52</v>
      </c>
      <c r="B63" s="2">
        <f t="shared" si="1"/>
        <v>5.0999999999999952E-5</v>
      </c>
      <c r="C63" s="54">
        <f t="shared" si="2"/>
        <v>5.3942799922354991E-4</v>
      </c>
      <c r="D63" s="54">
        <f t="shared" si="3"/>
        <v>3.381277030433923E-5</v>
      </c>
      <c r="E63" s="54">
        <f t="shared" si="4"/>
        <v>9.9999999542038794E-5</v>
      </c>
      <c r="F63" s="54">
        <f t="shared" si="5"/>
        <v>4.5572144750027303E-6</v>
      </c>
      <c r="G63" s="2">
        <f t="shared" si="6"/>
        <v>7.4658623922574849E-9</v>
      </c>
      <c r="H63" s="54">
        <f t="shared" si="7"/>
        <v>-0.18102838599225088</v>
      </c>
      <c r="I63" s="62">
        <f t="shared" si="8"/>
        <v>0.66299548690359078</v>
      </c>
      <c r="J63" s="54">
        <f t="shared" si="9"/>
        <v>0.18102838599225088</v>
      </c>
      <c r="K63" s="2">
        <f t="shared" si="10"/>
        <v>4.5572144750027303E-4</v>
      </c>
      <c r="L63" s="54">
        <f t="shared" si="0"/>
        <v>-1.8239555033475173E-8</v>
      </c>
      <c r="M63" s="54">
        <f t="shared" si="12"/>
        <v>1.046616911828834E-21</v>
      </c>
      <c r="N63" s="55">
        <f t="shared" si="11"/>
        <v>34.274516291392011</v>
      </c>
    </row>
    <row r="64" spans="1:14">
      <c r="A64" s="2">
        <v>53</v>
      </c>
      <c r="B64" s="2">
        <f t="shared" si="1"/>
        <v>5.1999999999999949E-5</v>
      </c>
      <c r="C64" s="54">
        <f t="shared" si="2"/>
        <v>5.3924697083755765E-4</v>
      </c>
      <c r="D64" s="54">
        <f t="shared" si="3"/>
        <v>3.4475765791242821E-5</v>
      </c>
      <c r="E64" s="54">
        <f t="shared" si="4"/>
        <v>9.9999999523799234E-5</v>
      </c>
      <c r="F64" s="54">
        <f t="shared" si="5"/>
        <v>4.7382428609949815E-6</v>
      </c>
      <c r="G64" s="2">
        <f t="shared" si="6"/>
        <v>7.9215838397577573E-9</v>
      </c>
      <c r="H64" s="54">
        <f t="shared" si="7"/>
        <v>-0.18448804984402936</v>
      </c>
      <c r="I64" s="62">
        <f t="shared" si="8"/>
        <v>0.66299548655219365</v>
      </c>
      <c r="J64" s="54">
        <f t="shared" si="9"/>
        <v>0.18448804984402936</v>
      </c>
      <c r="K64" s="2">
        <f t="shared" si="10"/>
        <v>4.7382428609949817E-4</v>
      </c>
      <c r="L64" s="54">
        <f t="shared" si="0"/>
        <v>-1.8590952270232785E-8</v>
      </c>
      <c r="M64" s="54">
        <f t="shared" si="12"/>
        <v>1.0668623414725367E-21</v>
      </c>
      <c r="N64" s="55">
        <f t="shared" si="11"/>
        <v>34.937511796535162</v>
      </c>
    </row>
    <row r="65" spans="1:14">
      <c r="A65" s="2">
        <v>54</v>
      </c>
      <c r="B65" s="2">
        <f t="shared" si="1"/>
        <v>5.2999999999999947E-5</v>
      </c>
      <c r="C65" s="54">
        <f t="shared" si="2"/>
        <v>5.3906248278771365E-4</v>
      </c>
      <c r="D65" s="54">
        <f t="shared" si="3"/>
        <v>3.5138761277795016E-5</v>
      </c>
      <c r="E65" s="54">
        <f t="shared" si="4"/>
        <v>9.9999999505208284E-5</v>
      </c>
      <c r="F65" s="54">
        <f t="shared" si="5"/>
        <v>4.9227309108390107E-6</v>
      </c>
      <c r="G65" s="2">
        <f t="shared" si="6"/>
        <v>8.3954081258572551E-9</v>
      </c>
      <c r="H65" s="54">
        <f t="shared" si="7"/>
        <v>-0.18794305969167782</v>
      </c>
      <c r="I65" s="62">
        <f t="shared" si="8"/>
        <v>0.662995486201158</v>
      </c>
      <c r="J65" s="54">
        <f t="shared" si="9"/>
        <v>0.18794305969167782</v>
      </c>
      <c r="K65" s="2">
        <f t="shared" si="10"/>
        <v>4.9227309108390105E-4</v>
      </c>
      <c r="L65" s="54">
        <f t="shared" si="0"/>
        <v>-1.8941987896492956E-8</v>
      </c>
      <c r="M65" s="54">
        <f t="shared" si="12"/>
        <v>1.0871077711162392E-21</v>
      </c>
      <c r="N65" s="55">
        <f t="shared" si="11"/>
        <v>35.600507301678306</v>
      </c>
    </row>
    <row r="66" spans="1:14">
      <c r="A66" s="2">
        <v>55</v>
      </c>
      <c r="B66" s="2">
        <f t="shared" si="1"/>
        <v>5.3999999999999944E-5</v>
      </c>
      <c r="C66" s="54">
        <f t="shared" si="2"/>
        <v>5.3887453972802199E-4</v>
      </c>
      <c r="D66" s="54">
        <f t="shared" si="3"/>
        <v>3.5801756763996173E-5</v>
      </c>
      <c r="E66" s="54">
        <f t="shared" si="4"/>
        <v>9.9999999486266296E-5</v>
      </c>
      <c r="F66" s="54">
        <f t="shared" si="5"/>
        <v>5.1106739705306884E-6</v>
      </c>
      <c r="G66" s="2">
        <f t="shared" si="6"/>
        <v>8.8876812169411561E-9</v>
      </c>
      <c r="H66" s="54">
        <f t="shared" si="7"/>
        <v>-0.19139334978537112</v>
      </c>
      <c r="I66" s="62">
        <f t="shared" si="8"/>
        <v>0.66299548585049062</v>
      </c>
      <c r="J66" s="54">
        <f t="shared" si="9"/>
        <v>0.19139334978537112</v>
      </c>
      <c r="K66" s="2">
        <f t="shared" si="10"/>
        <v>5.1106739705306884E-4</v>
      </c>
      <c r="L66" s="54">
        <f t="shared" si="0"/>
        <v>-1.9292655197653036E-8</v>
      </c>
      <c r="M66" s="54">
        <f t="shared" si="12"/>
        <v>1.1073532007599418E-21</v>
      </c>
      <c r="N66" s="55">
        <f t="shared" si="11"/>
        <v>36.26350280682145</v>
      </c>
    </row>
    <row r="67" spans="1:14">
      <c r="A67" s="2">
        <v>56</v>
      </c>
      <c r="B67" s="2">
        <f t="shared" si="1"/>
        <v>5.4999999999999941E-5</v>
      </c>
      <c r="C67" s="54">
        <f t="shared" si="2"/>
        <v>5.3868314637823666E-4</v>
      </c>
      <c r="D67" s="54">
        <f t="shared" si="3"/>
        <v>3.6464752249846665E-5</v>
      </c>
      <c r="E67" s="54">
        <f t="shared" si="4"/>
        <v>9.9999999466973637E-5</v>
      </c>
      <c r="F67" s="54">
        <f t="shared" si="5"/>
        <v>5.3020673203160598E-6</v>
      </c>
      <c r="G67" s="2">
        <f t="shared" si="6"/>
        <v>9.3987486139942246E-9</v>
      </c>
      <c r="H67" s="54">
        <f t="shared" si="7"/>
        <v>-0.19483885454240804</v>
      </c>
      <c r="I67" s="62">
        <f t="shared" si="8"/>
        <v>0.66299548550019838</v>
      </c>
      <c r="J67" s="54">
        <f t="shared" si="9"/>
        <v>0.19483885454240804</v>
      </c>
      <c r="K67" s="2">
        <f t="shared" si="10"/>
        <v>5.3020673203160599E-4</v>
      </c>
      <c r="L67" s="54">
        <f t="shared" si="0"/>
        <v>-1.9642947473850284E-8</v>
      </c>
      <c r="M67" s="54">
        <f t="shared" si="12"/>
        <v>1.1275986304036443E-21</v>
      </c>
      <c r="N67" s="55">
        <f t="shared" si="11"/>
        <v>36.926498311964586</v>
      </c>
    </row>
    <row r="68" spans="1:14">
      <c r="A68" s="2">
        <v>57</v>
      </c>
      <c r="B68" s="2">
        <f t="shared" si="1"/>
        <v>5.5999999999999938E-5</v>
      </c>
      <c r="C68" s="54">
        <f t="shared" si="2"/>
        <v>5.3848830752369428E-4</v>
      </c>
      <c r="D68" s="54">
        <f t="shared" si="3"/>
        <v>3.7127747735346865E-5</v>
      </c>
      <c r="E68" s="54">
        <f t="shared" si="4"/>
        <v>9.9999999447330685E-5</v>
      </c>
      <c r="F68" s="54">
        <f t="shared" si="5"/>
        <v>5.4969061748584675E-6</v>
      </c>
      <c r="G68" s="2">
        <f t="shared" si="6"/>
        <v>9.9289553460258312E-9</v>
      </c>
      <c r="H68" s="54">
        <f t="shared" si="7"/>
        <v>-0.19827950854927853</v>
      </c>
      <c r="I68" s="62">
        <f t="shared" si="8"/>
        <v>0.66299548515028783</v>
      </c>
      <c r="J68" s="54">
        <f t="shared" si="9"/>
        <v>0.19827950854927853</v>
      </c>
      <c r="K68" s="2">
        <f t="shared" si="10"/>
        <v>5.4969061748584677E-4</v>
      </c>
      <c r="L68" s="54">
        <f t="shared" si="0"/>
        <v>-1.9992858040173605E-8</v>
      </c>
      <c r="M68" s="54">
        <f t="shared" si="12"/>
        <v>1.1478440600473471E-21</v>
      </c>
      <c r="N68" s="55">
        <f t="shared" si="11"/>
        <v>37.589493817107737</v>
      </c>
    </row>
    <row r="69" spans="1:14">
      <c r="A69" s="2">
        <v>58</v>
      </c>
      <c r="B69" s="2">
        <f t="shared" si="1"/>
        <v>5.6999999999999935E-5</v>
      </c>
      <c r="C69" s="54">
        <f t="shared" si="2"/>
        <v>5.3829002801514497E-4</v>
      </c>
      <c r="D69" s="54">
        <f t="shared" si="3"/>
        <v>3.7790743220497152E-5</v>
      </c>
      <c r="E69" s="54">
        <f t="shared" si="4"/>
        <v>9.9999999427337821E-5</v>
      </c>
      <c r="F69" s="54">
        <f t="shared" si="5"/>
        <v>5.6951856834077464E-6</v>
      </c>
      <c r="G69" s="2">
        <f t="shared" si="6"/>
        <v>1.0478645963511677E-8</v>
      </c>
      <c r="H69" s="54">
        <f t="shared" si="7"/>
        <v>-0.2017152465637233</v>
      </c>
      <c r="I69" s="62">
        <f t="shared" si="8"/>
        <v>0.66299548480076564</v>
      </c>
      <c r="J69" s="54">
        <f t="shared" si="9"/>
        <v>0.2017152465637233</v>
      </c>
      <c r="K69" s="2">
        <f t="shared" si="10"/>
        <v>5.6951856834077459E-4</v>
      </c>
      <c r="L69" s="54">
        <f t="shared" si="0"/>
        <v>-2.0342380226874562E-8</v>
      </c>
      <c r="M69" s="54">
        <f t="shared" si="12"/>
        <v>1.1680894896910496E-21</v>
      </c>
      <c r="N69" s="55">
        <f t="shared" si="11"/>
        <v>38.252489322250874</v>
      </c>
    </row>
    <row r="70" spans="1:14">
      <c r="A70" s="2">
        <v>59</v>
      </c>
      <c r="B70" s="2">
        <f t="shared" si="1"/>
        <v>5.7999999999999933E-5</v>
      </c>
      <c r="C70" s="54">
        <f t="shared" si="2"/>
        <v>5.3808831276858126E-4</v>
      </c>
      <c r="D70" s="54">
        <f t="shared" si="3"/>
        <v>3.8453738705297919E-5</v>
      </c>
      <c r="E70" s="54">
        <f t="shared" si="4"/>
        <v>9.9999999406995437E-5</v>
      </c>
      <c r="F70" s="54">
        <f t="shared" si="5"/>
        <v>5.8969009299714694E-6</v>
      </c>
      <c r="G70" s="2">
        <f t="shared" si="6"/>
        <v>1.1048164531852453E-8</v>
      </c>
      <c r="H70" s="54">
        <f t="shared" si="7"/>
        <v>-0.20514600351678502</v>
      </c>
      <c r="I70" s="62">
        <f t="shared" si="8"/>
        <v>0.66299548445163847</v>
      </c>
      <c r="J70" s="54">
        <f t="shared" si="9"/>
        <v>0.20514600351678502</v>
      </c>
      <c r="K70" s="2">
        <f t="shared" si="10"/>
        <v>5.896900929971469E-4</v>
      </c>
      <c r="L70" s="54">
        <f t="shared" si="0"/>
        <v>-2.0691507379577645E-8</v>
      </c>
      <c r="M70" s="54">
        <f t="shared" si="12"/>
        <v>1.1883349193347521E-21</v>
      </c>
      <c r="N70" s="55">
        <f t="shared" si="11"/>
        <v>38.915484827394017</v>
      </c>
    </row>
    <row r="71" spans="1:14">
      <c r="A71" s="2">
        <v>60</v>
      </c>
      <c r="B71" s="2">
        <f t="shared" si="1"/>
        <v>5.899999999999993E-5</v>
      </c>
      <c r="C71" s="54">
        <f t="shared" si="2"/>
        <v>5.378831667650645E-4</v>
      </c>
      <c r="D71" s="54">
        <f t="shared" si="3"/>
        <v>3.911673418974956E-5</v>
      </c>
      <c r="E71" s="54">
        <f t="shared" si="4"/>
        <v>9.9999999386303926E-5</v>
      </c>
      <c r="F71" s="54">
        <f t="shared" si="5"/>
        <v>6.1020469334882544E-6</v>
      </c>
      <c r="G71" s="2">
        <f t="shared" si="6"/>
        <v>1.1637854624849599E-8</v>
      </c>
      <c r="H71" s="54">
        <f t="shared" si="7"/>
        <v>-0.20857171451485115</v>
      </c>
      <c r="I71" s="62">
        <f t="shared" si="8"/>
        <v>0.66299548410291298</v>
      </c>
      <c r="J71" s="54">
        <f t="shared" si="9"/>
        <v>0.20857171451485115</v>
      </c>
      <c r="K71" s="2">
        <f t="shared" si="10"/>
        <v>6.1020469334882544E-4</v>
      </c>
      <c r="L71" s="54">
        <f t="shared" si="0"/>
        <v>-2.1040232859489764E-8</v>
      </c>
      <c r="M71" s="54">
        <f t="shared" si="12"/>
        <v>1.2085803489784547E-21</v>
      </c>
      <c r="N71" s="55">
        <f t="shared" si="11"/>
        <v>39.578480332537161</v>
      </c>
    </row>
    <row r="72" spans="1:14">
      <c r="A72" s="2">
        <v>61</v>
      </c>
      <c r="B72" s="2">
        <f t="shared" si="1"/>
        <v>5.9999999999999927E-5</v>
      </c>
      <c r="C72" s="54">
        <f t="shared" si="2"/>
        <v>5.3767459505054966E-4</v>
      </c>
      <c r="D72" s="54">
        <f t="shared" si="3"/>
        <v>3.9779729673852474E-5</v>
      </c>
      <c r="E72" s="54">
        <f t="shared" si="4"/>
        <v>9.9999999365263696E-5</v>
      </c>
      <c r="F72" s="54">
        <f t="shared" si="5"/>
        <v>6.3106186480031053E-6</v>
      </c>
      <c r="G72" s="2">
        <f t="shared" si="6"/>
        <v>1.2248059318198424E-8</v>
      </c>
      <c r="H72" s="54">
        <f t="shared" si="7"/>
        <v>-0.21199231484168871</v>
      </c>
      <c r="I72" s="62">
        <f t="shared" si="8"/>
        <v>0.66299548375459583</v>
      </c>
      <c r="J72" s="54">
        <f t="shared" si="9"/>
        <v>0.21199231484168871</v>
      </c>
      <c r="K72" s="2">
        <f t="shared" si="10"/>
        <v>6.310618648003105E-4</v>
      </c>
      <c r="L72" s="54">
        <f t="shared" si="0"/>
        <v>-2.1388550043608965E-8</v>
      </c>
      <c r="M72" s="54">
        <f t="shared" si="12"/>
        <v>1.2288257786221574E-21</v>
      </c>
      <c r="N72" s="55">
        <f t="shared" si="11"/>
        <v>40.241475837680312</v>
      </c>
    </row>
    <row r="73" spans="1:14">
      <c r="A73" s="2">
        <v>62</v>
      </c>
      <c r="B73" s="2">
        <f t="shared" si="1"/>
        <v>6.0999999999999924E-5</v>
      </c>
      <c r="C73" s="54">
        <f t="shared" si="2"/>
        <v>5.3746260273570797E-4</v>
      </c>
      <c r="D73" s="54">
        <f t="shared" si="3"/>
        <v>4.0442725157607068E-5</v>
      </c>
      <c r="E73" s="54">
        <f t="shared" si="4"/>
        <v>9.9999999343875151E-5</v>
      </c>
      <c r="F73" s="54">
        <f t="shared" si="5"/>
        <v>6.522610962844794E-6</v>
      </c>
      <c r="G73" s="2">
        <f t="shared" si="6"/>
        <v>1.2879121182998735E-8</v>
      </c>
      <c r="H73" s="54">
        <f t="shared" si="7"/>
        <v>-0.21540773996047047</v>
      </c>
      <c r="I73" s="62">
        <f t="shared" si="8"/>
        <v>0.66299548340669356</v>
      </c>
      <c r="J73" s="54">
        <f t="shared" si="9"/>
        <v>0.21540773996047047</v>
      </c>
      <c r="K73" s="2">
        <f t="shared" si="10"/>
        <v>6.5226109628447942E-4</v>
      </c>
      <c r="L73" s="54">
        <f t="shared" si="0"/>
        <v>-2.1736452324932389E-8</v>
      </c>
      <c r="M73" s="54">
        <f t="shared" si="12"/>
        <v>1.2490712082658599E-21</v>
      </c>
      <c r="N73" s="55">
        <f t="shared" si="11"/>
        <v>40.904471342823456</v>
      </c>
    </row>
    <row r="74" spans="1:14">
      <c r="A74" s="2">
        <v>63</v>
      </c>
      <c r="B74" s="2">
        <f t="shared" si="1"/>
        <v>6.1999999999999921E-5</v>
      </c>
      <c r="C74" s="54">
        <f t="shared" si="2"/>
        <v>5.3724719499574755E-4</v>
      </c>
      <c r="D74" s="54">
        <f t="shared" si="3"/>
        <v>4.1105720641013762E-5</v>
      </c>
      <c r="E74" s="54">
        <f t="shared" si="4"/>
        <v>9.99999993221387E-5</v>
      </c>
      <c r="F74" s="54">
        <f t="shared" si="5"/>
        <v>6.738018702805264E-6</v>
      </c>
      <c r="G74" s="2">
        <f t="shared" si="6"/>
        <v>1.3531382279283214E-8</v>
      </c>
      <c r="H74" s="54">
        <f t="shared" si="7"/>
        <v>-0.21881792551579288</v>
      </c>
      <c r="I74" s="62">
        <f t="shared" si="8"/>
        <v>0.66299548305921274</v>
      </c>
      <c r="J74" s="54">
        <f t="shared" si="9"/>
        <v>0.21881792551579288</v>
      </c>
      <c r="K74" s="2">
        <f t="shared" si="10"/>
        <v>6.7380187028052638E-4</v>
      </c>
      <c r="L74" s="54">
        <f t="shared" si="0"/>
        <v>-2.2083933112663445E-8</v>
      </c>
      <c r="M74" s="54">
        <f t="shared" si="12"/>
        <v>1.2693166379095625E-21</v>
      </c>
      <c r="N74" s="55">
        <f t="shared" si="11"/>
        <v>41.567466847966593</v>
      </c>
    </row>
    <row r="75" spans="1:14">
      <c r="A75" s="2">
        <v>64</v>
      </c>
      <c r="B75" s="2">
        <f t="shared" si="1"/>
        <v>6.2999999999999919E-5</v>
      </c>
      <c r="C75" s="54">
        <f t="shared" si="2"/>
        <v>5.3702837707023175E-4</v>
      </c>
      <c r="D75" s="54">
        <f t="shared" si="3"/>
        <v>4.1768716124072975E-5</v>
      </c>
      <c r="E75" s="54">
        <f t="shared" si="4"/>
        <v>9.9999999300054763E-5</v>
      </c>
      <c r="F75" s="54">
        <f t="shared" si="5"/>
        <v>6.9568366283210572E-6</v>
      </c>
      <c r="G75" s="2">
        <f t="shared" si="6"/>
        <v>1.420518414956374E-8</v>
      </c>
      <c r="H75" s="54">
        <f t="shared" si="7"/>
        <v>-0.22222280733568497</v>
      </c>
      <c r="I75" s="62">
        <f t="shared" si="8"/>
        <v>0.66299548271216002</v>
      </c>
      <c r="J75" s="54">
        <f t="shared" si="9"/>
        <v>0.22222280733568497</v>
      </c>
      <c r="K75" s="2">
        <f t="shared" si="10"/>
        <v>6.9568366283210572E-4</v>
      </c>
      <c r="L75" s="54">
        <f t="shared" si="0"/>
        <v>-2.2430985832418131E-8</v>
      </c>
      <c r="M75" s="54">
        <f t="shared" si="12"/>
        <v>1.289562067553265E-21</v>
      </c>
      <c r="N75" s="55">
        <f t="shared" si="11"/>
        <v>42.230462353109736</v>
      </c>
    </row>
    <row r="76" spans="1:14">
      <c r="A76" s="2">
        <v>65</v>
      </c>
      <c r="B76" s="2">
        <f t="shared" si="1"/>
        <v>6.3999999999999916E-5</v>
      </c>
      <c r="C76" s="54">
        <f t="shared" si="2"/>
        <v>5.368061542628961E-4</v>
      </c>
      <c r="D76" s="54">
        <f t="shared" si="3"/>
        <v>4.2431711606785136E-5</v>
      </c>
      <c r="E76" s="54">
        <f t="shared" si="4"/>
        <v>9.9999999277623772E-5</v>
      </c>
      <c r="F76" s="54">
        <f t="shared" si="5"/>
        <v>7.1790594356567418E-6</v>
      </c>
      <c r="G76" s="2">
        <f t="shared" si="6"/>
        <v>1.4900867812395846E-8</v>
      </c>
      <c r="H76" s="54">
        <f t="shared" si="7"/>
        <v>-0.22562232143360922</v>
      </c>
      <c r="I76" s="62">
        <f t="shared" si="8"/>
        <v>0.66299548236554195</v>
      </c>
      <c r="J76" s="54">
        <f t="shared" si="9"/>
        <v>0.22562232143360922</v>
      </c>
      <c r="K76" s="2">
        <f t="shared" si="10"/>
        <v>7.1790594356567418E-4</v>
      </c>
      <c r="L76" s="54">
        <f t="shared" si="0"/>
        <v>-2.2777603926430619E-8</v>
      </c>
      <c r="M76" s="54">
        <f t="shared" si="12"/>
        <v>1.3098074971969677E-21</v>
      </c>
      <c r="N76" s="55">
        <f t="shared" si="11"/>
        <v>42.893457858252887</v>
      </c>
    </row>
    <row r="77" spans="1:14">
      <c r="A77" s="2">
        <v>66</v>
      </c>
      <c r="B77" s="2">
        <f t="shared" si="1"/>
        <v>6.4999999999999913E-5</v>
      </c>
      <c r="C77" s="54">
        <f t="shared" si="2"/>
        <v>5.3658053194146249E-4</v>
      </c>
      <c r="D77" s="54">
        <f t="shared" si="3"/>
        <v>4.3094707089150677E-5</v>
      </c>
      <c r="E77" s="54">
        <f t="shared" si="4"/>
        <v>9.9999999254846161E-5</v>
      </c>
      <c r="F77" s="54">
        <f t="shared" si="5"/>
        <v>7.4046817570903507E-6</v>
      </c>
      <c r="G77" s="2">
        <f t="shared" si="6"/>
        <v>1.5618773755961519E-8</v>
      </c>
      <c r="H77" s="54">
        <f t="shared" si="7"/>
        <v>-0.22901640401045276</v>
      </c>
      <c r="I77" s="62">
        <f t="shared" si="8"/>
        <v>0.66299548201936498</v>
      </c>
      <c r="J77" s="54">
        <f t="shared" si="9"/>
        <v>0.22901640401045276</v>
      </c>
      <c r="K77" s="2">
        <f t="shared" si="10"/>
        <v>7.4046817570903509E-4</v>
      </c>
      <c r="L77" s="54">
        <f t="shared" ref="L77:L140" si="13">(-1)*(C77*D77)</f>
        <v>-2.3123780853757984E-8</v>
      </c>
      <c r="M77" s="54">
        <f t="shared" si="12"/>
        <v>1.3300529268406703E-21</v>
      </c>
      <c r="N77" s="55">
        <f t="shared" si="11"/>
        <v>43.556453363396031</v>
      </c>
    </row>
    <row r="78" spans="1:14">
      <c r="A78" s="2">
        <v>67</v>
      </c>
      <c r="B78" s="2">
        <f t="shared" ref="B78:B141" si="14">B77+$B$7</f>
        <v>6.599999999999991E-5</v>
      </c>
      <c r="C78" s="54">
        <f t="shared" ref="C78:C141" si="15">C77+H77*$B$7</f>
        <v>5.3635151553745204E-4</v>
      </c>
      <c r="D78" s="54">
        <f t="shared" ref="D78:D141" si="16">D77+$B$7*I77</f>
        <v>4.3757702571170039E-5</v>
      </c>
      <c r="E78" s="54">
        <f t="shared" ref="E78:E141" si="17">E77+$B$7*L77</f>
        <v>9.9999999231722378E-5</v>
      </c>
      <c r="F78" s="54">
        <f t="shared" ref="F78:F141" si="18">F77+$B$7*J77</f>
        <v>7.6336981611008036E-6</v>
      </c>
      <c r="G78" s="2">
        <f t="shared" ref="G78:G141" si="19">G77+K77*$B$7</f>
        <v>1.6359241931670556E-8</v>
      </c>
      <c r="H78" s="54">
        <f t="shared" ref="H78:H141" si="20">-$B$1*C78*D78+$B$2*F78+$B$3*F78</f>
        <v>-0.23240499145651089</v>
      </c>
      <c r="I78" s="62">
        <f t="shared" ref="I78:I141" si="21">(-1)*(C78*D78)+$B$6/$B$8</f>
        <v>0.66299548167363576</v>
      </c>
      <c r="J78" s="54">
        <f t="shared" ref="J78:J141" si="22">$B$1*C78*D78-$B$2*F78-$B$3*F78</f>
        <v>0.23240499145651089</v>
      </c>
      <c r="K78" s="2">
        <f t="shared" ref="K78:K141" si="23">$B$3*F78</f>
        <v>7.6336981611008041E-4</v>
      </c>
      <c r="L78" s="54">
        <f t="shared" si="13"/>
        <v>-2.3469510090484113E-8</v>
      </c>
      <c r="M78" s="54">
        <f t="shared" si="12"/>
        <v>1.3502983564843728E-21</v>
      </c>
      <c r="N78" s="55">
        <f t="shared" ref="N78:N141" si="24">M78/$B$8*100</f>
        <v>44.219448868539175</v>
      </c>
    </row>
    <row r="79" spans="1:14">
      <c r="A79" s="2">
        <v>68</v>
      </c>
      <c r="B79" s="2">
        <f t="shared" si="14"/>
        <v>6.6999999999999907E-5</v>
      </c>
      <c r="C79" s="54">
        <f t="shared" si="15"/>
        <v>5.3611911054599558E-4</v>
      </c>
      <c r="D79" s="54">
        <f t="shared" si="16"/>
        <v>4.4420698052843676E-5</v>
      </c>
      <c r="E79" s="54">
        <f t="shared" si="17"/>
        <v>9.9999999208252871E-5</v>
      </c>
      <c r="F79" s="54">
        <f t="shared" si="18"/>
        <v>7.8661031525573142E-6</v>
      </c>
      <c r="G79" s="2">
        <f t="shared" si="19"/>
        <v>1.7122611747780636E-8</v>
      </c>
      <c r="H79" s="54">
        <f t="shared" si="20"/>
        <v>-0.23578802035346069</v>
      </c>
      <c r="I79" s="62">
        <f t="shared" si="21"/>
        <v>0.66299548132836073</v>
      </c>
      <c r="J79" s="54">
        <f t="shared" si="22"/>
        <v>0.23578802035346069</v>
      </c>
      <c r="K79" s="2">
        <f t="shared" si="23"/>
        <v>7.8661031525573144E-4</v>
      </c>
      <c r="L79" s="54">
        <f t="shared" si="13"/>
        <v>-2.381478512992279E-8</v>
      </c>
      <c r="M79" s="54">
        <f t="shared" si="12"/>
        <v>1.3705437861280754E-21</v>
      </c>
      <c r="N79" s="55">
        <f t="shared" si="24"/>
        <v>44.882444373682311</v>
      </c>
    </row>
    <row r="80" spans="1:14">
      <c r="A80" s="2">
        <v>69</v>
      </c>
      <c r="B80" s="2">
        <f t="shared" si="14"/>
        <v>6.7999999999999905E-5</v>
      </c>
      <c r="C80" s="54">
        <f t="shared" si="15"/>
        <v>5.3588332252564217E-4</v>
      </c>
      <c r="D80" s="54">
        <f t="shared" si="16"/>
        <v>4.5083693534172035E-5</v>
      </c>
      <c r="E80" s="54">
        <f t="shared" si="17"/>
        <v>9.9999999184438086E-5</v>
      </c>
      <c r="F80" s="54">
        <f t="shared" si="18"/>
        <v>8.1018911729107748E-6</v>
      </c>
      <c r="G80" s="2">
        <f t="shared" si="19"/>
        <v>1.7909222063036367E-8</v>
      </c>
      <c r="H80" s="54">
        <f t="shared" si="20"/>
        <v>-0.23916542747632596</v>
      </c>
      <c r="I80" s="62">
        <f t="shared" si="21"/>
        <v>0.66299548098354644</v>
      </c>
      <c r="J80" s="54">
        <f t="shared" si="22"/>
        <v>0.23916542747632596</v>
      </c>
      <c r="K80" s="2">
        <f t="shared" si="23"/>
        <v>8.1018911729107746E-4</v>
      </c>
      <c r="L80" s="54">
        <f t="shared" si="13"/>
        <v>-2.4159599482819921E-8</v>
      </c>
      <c r="M80" s="54">
        <f t="shared" ref="M80:M143" si="25">$B$9+($B$6*B80)/$B$5</f>
        <v>1.3907892157717781E-21</v>
      </c>
      <c r="N80" s="55">
        <f t="shared" si="24"/>
        <v>45.545439878825462</v>
      </c>
    </row>
    <row r="81" spans="1:14">
      <c r="A81" s="2">
        <v>70</v>
      </c>
      <c r="B81" s="2">
        <f t="shared" si="14"/>
        <v>6.8999999999999902E-5</v>
      </c>
      <c r="C81" s="54">
        <f t="shared" si="15"/>
        <v>5.356441570981658E-4</v>
      </c>
      <c r="D81" s="54">
        <f t="shared" si="16"/>
        <v>4.5746689015155585E-5</v>
      </c>
      <c r="E81" s="54">
        <f t="shared" si="17"/>
        <v>9.9999999160278483E-5</v>
      </c>
      <c r="F81" s="54">
        <f t="shared" si="18"/>
        <v>8.3410566003871006E-6</v>
      </c>
      <c r="G81" s="2">
        <f t="shared" si="19"/>
        <v>1.8719411180327444E-8</v>
      </c>
      <c r="H81" s="54">
        <f t="shared" si="20"/>
        <v>-0.2425371497954332</v>
      </c>
      <c r="I81" s="62">
        <f t="shared" si="21"/>
        <v>0.66299548063919922</v>
      </c>
      <c r="J81" s="54">
        <f t="shared" si="22"/>
        <v>0.2425371497954332</v>
      </c>
      <c r="K81" s="2">
        <f t="shared" si="23"/>
        <v>8.3410566003871002E-4</v>
      </c>
      <c r="L81" s="54">
        <f t="shared" si="13"/>
        <v>-2.4503946677554934E-8</v>
      </c>
      <c r="M81" s="54">
        <f t="shared" si="25"/>
        <v>1.4110346454154806E-21</v>
      </c>
      <c r="N81" s="55">
        <f t="shared" si="24"/>
        <v>46.208435383968606</v>
      </c>
    </row>
    <row r="82" spans="1:14">
      <c r="A82" s="2">
        <v>71</v>
      </c>
      <c r="B82" s="2">
        <f t="shared" si="14"/>
        <v>6.9999999999999899E-5</v>
      </c>
      <c r="C82" s="54">
        <f t="shared" si="15"/>
        <v>5.3540161994837033E-4</v>
      </c>
      <c r="D82" s="54">
        <f t="shared" si="16"/>
        <v>4.6409684495794784E-5</v>
      </c>
      <c r="E82" s="54">
        <f t="shared" si="17"/>
        <v>9.9999999135774538E-5</v>
      </c>
      <c r="F82" s="54">
        <f t="shared" si="18"/>
        <v>8.5835937501825338E-6</v>
      </c>
      <c r="G82" s="2">
        <f t="shared" si="19"/>
        <v>1.9553516840366155E-8</v>
      </c>
      <c r="H82" s="54">
        <f t="shared" si="20"/>
        <v>-0.24590312447835819</v>
      </c>
      <c r="I82" s="62">
        <f t="shared" si="21"/>
        <v>0.66299548029532562</v>
      </c>
      <c r="J82" s="54">
        <f t="shared" si="22"/>
        <v>0.24590312447835819</v>
      </c>
      <c r="K82" s="2">
        <f t="shared" si="23"/>
        <v>8.5835937501825338E-4</v>
      </c>
      <c r="L82" s="54">
        <f t="shared" si="13"/>
        <v>-2.4847820260341295E-8</v>
      </c>
      <c r="M82" s="54">
        <f t="shared" si="25"/>
        <v>1.4312800750591832E-21</v>
      </c>
      <c r="N82" s="55">
        <f t="shared" si="24"/>
        <v>46.87143088911175</v>
      </c>
    </row>
    <row r="83" spans="1:14">
      <c r="A83" s="2">
        <v>72</v>
      </c>
      <c r="B83" s="2">
        <f t="shared" si="14"/>
        <v>7.0999999999999896E-5</v>
      </c>
      <c r="C83" s="54">
        <f t="shared" si="15"/>
        <v>5.3515571682389196E-4</v>
      </c>
      <c r="D83" s="54">
        <f t="shared" si="16"/>
        <v>4.7072679976090109E-5</v>
      </c>
      <c r="E83" s="54">
        <f t="shared" si="17"/>
        <v>9.9999999110926712E-5</v>
      </c>
      <c r="F83" s="54">
        <f t="shared" si="18"/>
        <v>8.8294968746608917E-6</v>
      </c>
      <c r="G83" s="2">
        <f t="shared" si="19"/>
        <v>2.0411876215384409E-8</v>
      </c>
      <c r="H83" s="54">
        <f t="shared" si="20"/>
        <v>-0.24926328889186347</v>
      </c>
      <c r="I83" s="62">
        <f t="shared" si="21"/>
        <v>0.66299547995193209</v>
      </c>
      <c r="J83" s="54">
        <f t="shared" si="22"/>
        <v>0.24926328889186347</v>
      </c>
      <c r="K83" s="2">
        <f t="shared" si="23"/>
        <v>8.8294968746608922E-4</v>
      </c>
      <c r="L83" s="54">
        <f t="shared" si="13"/>
        <v>-2.5191213795426167E-8</v>
      </c>
      <c r="M83" s="54">
        <f t="shared" si="25"/>
        <v>1.4515255047028857E-21</v>
      </c>
      <c r="N83" s="55">
        <f t="shared" si="24"/>
        <v>47.534426394254893</v>
      </c>
    </row>
    <row r="84" spans="1:14">
      <c r="A84" s="2">
        <v>73</v>
      </c>
      <c r="B84" s="2">
        <f t="shared" si="14"/>
        <v>7.1999999999999893E-5</v>
      </c>
      <c r="C84" s="54">
        <f t="shared" si="15"/>
        <v>5.3490645353500006E-4</v>
      </c>
      <c r="D84" s="54">
        <f t="shared" si="16"/>
        <v>4.773567545604204E-5</v>
      </c>
      <c r="E84" s="54">
        <f t="shared" si="17"/>
        <v>9.9999999085735505E-5</v>
      </c>
      <c r="F84" s="54">
        <f t="shared" si="18"/>
        <v>9.0787601635527557E-6</v>
      </c>
      <c r="G84" s="2">
        <f t="shared" si="19"/>
        <v>2.12948259028505E-8</v>
      </c>
      <c r="H84" s="54">
        <f t="shared" si="20"/>
        <v>-0.25261758060382611</v>
      </c>
      <c r="I84" s="62">
        <f t="shared" si="21"/>
        <v>0.66299547960902505</v>
      </c>
      <c r="J84" s="54">
        <f t="shared" si="22"/>
        <v>0.25261758060382611</v>
      </c>
      <c r="K84" s="2">
        <f t="shared" si="23"/>
        <v>9.0787601635527559E-4</v>
      </c>
      <c r="L84" s="54">
        <f t="shared" si="13"/>
        <v>-2.5534120865289195E-8</v>
      </c>
      <c r="M84" s="54">
        <f t="shared" si="25"/>
        <v>1.4717709343465884E-21</v>
      </c>
      <c r="N84" s="55">
        <f t="shared" si="24"/>
        <v>48.197421899398037</v>
      </c>
    </row>
    <row r="85" spans="1:14">
      <c r="A85" s="2">
        <v>74</v>
      </c>
      <c r="B85" s="2">
        <f t="shared" si="14"/>
        <v>7.2999999999999891E-5</v>
      </c>
      <c r="C85" s="54">
        <f t="shared" si="15"/>
        <v>5.3465383595439626E-4</v>
      </c>
      <c r="D85" s="54">
        <f t="shared" si="16"/>
        <v>4.8398670935651065E-5</v>
      </c>
      <c r="E85" s="54">
        <f t="shared" si="17"/>
        <v>9.9999999060201378E-5</v>
      </c>
      <c r="F85" s="54">
        <f t="shared" si="18"/>
        <v>9.3313777441565815E-6</v>
      </c>
      <c r="G85" s="2">
        <f t="shared" si="19"/>
        <v>2.2202701919205777E-8</v>
      </c>
      <c r="H85" s="54">
        <f t="shared" si="20"/>
        <v>-0.25596593738515688</v>
      </c>
      <c r="I85" s="62">
        <f t="shared" si="21"/>
        <v>0.66299547926661084</v>
      </c>
      <c r="J85" s="54">
        <f t="shared" si="22"/>
        <v>0.25596593738515688</v>
      </c>
      <c r="K85" s="2">
        <f t="shared" si="23"/>
        <v>9.3313777441565813E-4</v>
      </c>
      <c r="L85" s="54">
        <f t="shared" si="13"/>
        <v>-2.5876535070840391E-8</v>
      </c>
      <c r="M85" s="54">
        <f t="shared" si="25"/>
        <v>1.4920163639902912E-21</v>
      </c>
      <c r="N85" s="55">
        <f t="shared" si="24"/>
        <v>48.860417404541181</v>
      </c>
    </row>
    <row r="86" spans="1:14">
      <c r="A86" s="2">
        <v>75</v>
      </c>
      <c r="B86" s="2">
        <f t="shared" si="14"/>
        <v>7.3999999999999888E-5</v>
      </c>
      <c r="C86" s="54">
        <f t="shared" si="15"/>
        <v>5.3439787001701106E-4</v>
      </c>
      <c r="D86" s="54">
        <f t="shared" si="16"/>
        <v>4.9061666414917678E-5</v>
      </c>
      <c r="E86" s="54">
        <f t="shared" si="17"/>
        <v>9.9999999034324847E-5</v>
      </c>
      <c r="F86" s="54">
        <f t="shared" si="18"/>
        <v>9.5873436815417386E-6</v>
      </c>
      <c r="G86" s="2">
        <f t="shared" si="19"/>
        <v>2.3135839693621435E-8</v>
      </c>
      <c r="H86" s="54">
        <f t="shared" si="20"/>
        <v>-0.25930829721170884</v>
      </c>
      <c r="I86" s="62">
        <f t="shared" si="21"/>
        <v>0.66299547892469579</v>
      </c>
      <c r="J86" s="54">
        <f t="shared" si="22"/>
        <v>0.25930829721170884</v>
      </c>
      <c r="K86" s="2">
        <f t="shared" si="23"/>
        <v>9.5873436815417385E-4</v>
      </c>
      <c r="L86" s="54">
        <f t="shared" si="13"/>
        <v>-2.6218450031617134E-8</v>
      </c>
      <c r="M86" s="54">
        <f t="shared" si="25"/>
        <v>1.5122617936339935E-21</v>
      </c>
      <c r="N86" s="55">
        <f t="shared" si="24"/>
        <v>49.523412909684325</v>
      </c>
    </row>
    <row r="87" spans="1:14">
      <c r="A87" s="2">
        <v>76</v>
      </c>
      <c r="B87" s="2">
        <f t="shared" si="14"/>
        <v>7.4999999999999885E-5</v>
      </c>
      <c r="C87" s="54">
        <f t="shared" si="15"/>
        <v>5.3413856171979934E-4</v>
      </c>
      <c r="D87" s="54">
        <f t="shared" si="16"/>
        <v>4.9724661893842375E-5</v>
      </c>
      <c r="E87" s="54">
        <f t="shared" si="17"/>
        <v>9.9999999008106399E-5</v>
      </c>
      <c r="F87" s="54">
        <f t="shared" si="18"/>
        <v>9.8466519787534478E-6</v>
      </c>
      <c r="G87" s="2">
        <f t="shared" si="19"/>
        <v>2.409457406177561E-8</v>
      </c>
      <c r="H87" s="54">
        <f t="shared" si="20"/>
        <v>-0.26264459826617675</v>
      </c>
      <c r="I87" s="62">
        <f t="shared" si="21"/>
        <v>0.66299547858328645</v>
      </c>
      <c r="J87" s="54">
        <f t="shared" si="22"/>
        <v>0.26264459826617675</v>
      </c>
      <c r="K87" s="2">
        <f t="shared" si="23"/>
        <v>9.8466519787534482E-4</v>
      </c>
      <c r="L87" s="54">
        <f t="shared" si="13"/>
        <v>-2.655985938598028E-8</v>
      </c>
      <c r="M87" s="54">
        <f t="shared" si="25"/>
        <v>1.5325072232776961E-21</v>
      </c>
      <c r="N87" s="55">
        <f t="shared" si="24"/>
        <v>50.186408414827469</v>
      </c>
    </row>
    <row r="88" spans="1:14">
      <c r="A88" s="2">
        <v>77</v>
      </c>
      <c r="B88" s="2">
        <f t="shared" si="14"/>
        <v>7.5999999999999882E-5</v>
      </c>
      <c r="C88" s="54">
        <f t="shared" si="15"/>
        <v>5.3387591712153318E-4</v>
      </c>
      <c r="D88" s="54">
        <f t="shared" si="16"/>
        <v>5.0387657372425663E-5</v>
      </c>
      <c r="E88" s="54">
        <f t="shared" si="17"/>
        <v>9.9999998981546535E-5</v>
      </c>
      <c r="F88" s="54">
        <f t="shared" si="18"/>
        <v>1.0109296577019624E-5</v>
      </c>
      <c r="G88" s="2">
        <f t="shared" si="19"/>
        <v>2.5079239259650955E-8</v>
      </c>
      <c r="H88" s="54">
        <f t="shared" si="20"/>
        <v>-0.26597477893998744</v>
      </c>
      <c r="I88" s="62">
        <f t="shared" si="21"/>
        <v>0.66299547824238902</v>
      </c>
      <c r="J88" s="54">
        <f t="shared" si="22"/>
        <v>0.26597477893998744</v>
      </c>
      <c r="K88" s="2">
        <f t="shared" si="23"/>
        <v>1.0109296577019624E-3</v>
      </c>
      <c r="L88" s="54">
        <f t="shared" si="13"/>
        <v>-2.6900756791309335E-8</v>
      </c>
      <c r="M88" s="54">
        <f t="shared" si="25"/>
        <v>1.5527526529213988E-21</v>
      </c>
      <c r="N88" s="55">
        <f t="shared" si="24"/>
        <v>50.849403919970612</v>
      </c>
    </row>
    <row r="89" spans="1:14">
      <c r="A89" s="2">
        <v>78</v>
      </c>
      <c r="B89" s="2">
        <f t="shared" si="14"/>
        <v>7.6999999999999879E-5</v>
      </c>
      <c r="C89" s="54">
        <f t="shared" si="15"/>
        <v>5.3360994234259317E-4</v>
      </c>
      <c r="D89" s="54">
        <f t="shared" si="16"/>
        <v>5.1050652850668051E-5</v>
      </c>
      <c r="E89" s="54">
        <f t="shared" si="17"/>
        <v>9.9999998954645772E-5</v>
      </c>
      <c r="F89" s="54">
        <f t="shared" si="18"/>
        <v>1.037527135595961E-5</v>
      </c>
      <c r="G89" s="2">
        <f t="shared" si="19"/>
        <v>2.6090168917352916E-8</v>
      </c>
      <c r="H89" s="54">
        <f t="shared" si="20"/>
        <v>-0.2692987778351793</v>
      </c>
      <c r="I89" s="62">
        <f t="shared" si="21"/>
        <v>0.66299547790200997</v>
      </c>
      <c r="J89" s="54">
        <f t="shared" si="22"/>
        <v>0.2692987778351793</v>
      </c>
      <c r="K89" s="2">
        <f t="shared" si="23"/>
        <v>1.037527135595961E-3</v>
      </c>
      <c r="L89" s="54">
        <f t="shared" si="13"/>
        <v>-2.7241135924196718E-8</v>
      </c>
      <c r="M89" s="54">
        <f t="shared" si="25"/>
        <v>1.5729980825651015E-21</v>
      </c>
      <c r="N89" s="55">
        <f t="shared" si="24"/>
        <v>51.512399425113763</v>
      </c>
    </row>
    <row r="90" spans="1:14">
      <c r="A90" s="2">
        <v>79</v>
      </c>
      <c r="B90" s="2">
        <f t="shared" si="14"/>
        <v>7.7999999999999877E-5</v>
      </c>
      <c r="C90" s="54">
        <f t="shared" si="15"/>
        <v>5.33340643564758E-4</v>
      </c>
      <c r="D90" s="54">
        <f t="shared" si="16"/>
        <v>5.1713648328570061E-5</v>
      </c>
      <c r="E90" s="54">
        <f t="shared" si="17"/>
        <v>9.9999998927404637E-5</v>
      </c>
      <c r="F90" s="54">
        <f t="shared" si="18"/>
        <v>1.0644570133794789E-5</v>
      </c>
      <c r="G90" s="2">
        <f t="shared" si="19"/>
        <v>2.7127696052948875E-8</v>
      </c>
      <c r="H90" s="54">
        <f t="shared" si="20"/>
        <v>-0.27261653376627282</v>
      </c>
      <c r="I90" s="62">
        <f t="shared" si="21"/>
        <v>0.66299547756215538</v>
      </c>
      <c r="J90" s="54">
        <f t="shared" si="22"/>
        <v>0.27261653376627282</v>
      </c>
      <c r="K90" s="2">
        <f t="shared" si="23"/>
        <v>1.0644570133794789E-3</v>
      </c>
      <c r="L90" s="54">
        <f t="shared" si="13"/>
        <v>-2.7580990480641127E-8</v>
      </c>
      <c r="M90" s="54">
        <f t="shared" si="25"/>
        <v>1.5932435122088039E-21</v>
      </c>
      <c r="N90" s="55">
        <f t="shared" si="24"/>
        <v>52.1753949302569</v>
      </c>
    </row>
    <row r="91" spans="1:14">
      <c r="A91" s="2">
        <v>80</v>
      </c>
      <c r="B91" s="2">
        <f t="shared" si="14"/>
        <v>7.8999999999999874E-5</v>
      </c>
      <c r="C91" s="54">
        <f t="shared" si="15"/>
        <v>5.3306802703099174E-4</v>
      </c>
      <c r="D91" s="54">
        <f t="shared" si="16"/>
        <v>5.2376643806132213E-5</v>
      </c>
      <c r="E91" s="54">
        <f t="shared" si="17"/>
        <v>9.9999998899823645E-5</v>
      </c>
      <c r="F91" s="54">
        <f t="shared" si="18"/>
        <v>1.0917186667561061E-5</v>
      </c>
      <c r="G91" s="2">
        <f t="shared" si="19"/>
        <v>2.8192153066328355E-8</v>
      </c>
      <c r="H91" s="54">
        <f t="shared" si="20"/>
        <v>-0.27592798576213079</v>
      </c>
      <c r="I91" s="62">
        <f t="shared" si="21"/>
        <v>0.6629954772228317</v>
      </c>
      <c r="J91" s="54">
        <f t="shared" si="22"/>
        <v>0.27592798576213079</v>
      </c>
      <c r="K91" s="2">
        <f t="shared" si="23"/>
        <v>1.091718666756106E-3</v>
      </c>
      <c r="L91" s="54">
        <f t="shared" si="13"/>
        <v>-2.7920314176239914E-8</v>
      </c>
      <c r="M91" s="54">
        <f t="shared" si="25"/>
        <v>1.6134889418525066E-21</v>
      </c>
      <c r="N91" s="55">
        <f t="shared" si="24"/>
        <v>52.838390435400051</v>
      </c>
    </row>
    <row r="92" spans="1:14">
      <c r="A92" s="2">
        <v>81</v>
      </c>
      <c r="B92" s="2">
        <f t="shared" si="14"/>
        <v>7.9999999999999871E-5</v>
      </c>
      <c r="C92" s="54">
        <f t="shared" si="15"/>
        <v>5.3279209904522962E-4</v>
      </c>
      <c r="D92" s="54">
        <f t="shared" si="16"/>
        <v>5.3039639283355045E-5</v>
      </c>
      <c r="E92" s="54">
        <f t="shared" si="17"/>
        <v>9.9999998871903325E-5</v>
      </c>
      <c r="F92" s="54">
        <f t="shared" si="18"/>
        <v>1.1193114653323191E-5</v>
      </c>
      <c r="G92" s="2">
        <f t="shared" si="19"/>
        <v>2.9283871733084462E-8</v>
      </c>
      <c r="H92" s="54">
        <f t="shared" si="20"/>
        <v>-0.27923307306780853</v>
      </c>
      <c r="I92" s="62">
        <f t="shared" si="21"/>
        <v>0.66299547688404514</v>
      </c>
      <c r="J92" s="54">
        <f t="shared" si="22"/>
        <v>0.27923307306780853</v>
      </c>
      <c r="K92" s="2">
        <f t="shared" si="23"/>
        <v>1.1193114653323191E-3</v>
      </c>
      <c r="L92" s="54">
        <f t="shared" si="13"/>
        <v>-2.8259100746380552E-8</v>
      </c>
      <c r="M92" s="54">
        <f t="shared" si="25"/>
        <v>1.6337343714962091E-21</v>
      </c>
      <c r="N92" s="55">
        <f t="shared" si="24"/>
        <v>53.501385940543187</v>
      </c>
    </row>
    <row r="93" spans="1:14">
      <c r="A93" s="2">
        <v>82</v>
      </c>
      <c r="B93" s="2">
        <f t="shared" si="14"/>
        <v>8.0999999999999868E-5</v>
      </c>
      <c r="C93" s="54">
        <f t="shared" si="15"/>
        <v>5.3251286597216178E-4</v>
      </c>
      <c r="D93" s="54">
        <f t="shared" si="16"/>
        <v>5.370263476023909E-5</v>
      </c>
      <c r="E93" s="54">
        <f t="shared" si="17"/>
        <v>9.9999998843644218E-5</v>
      </c>
      <c r="F93" s="54">
        <f t="shared" si="18"/>
        <v>1.1472347726391001E-5</v>
      </c>
      <c r="G93" s="2">
        <f t="shared" si="19"/>
        <v>3.0403183198416779E-8</v>
      </c>
      <c r="H93" s="54">
        <f t="shared" si="20"/>
        <v>-0.28253173514639424</v>
      </c>
      <c r="I93" s="62">
        <f t="shared" si="21"/>
        <v>0.66299547654580193</v>
      </c>
      <c r="J93" s="54">
        <f t="shared" si="22"/>
        <v>0.28253173514639424</v>
      </c>
      <c r="K93" s="2">
        <f t="shared" si="23"/>
        <v>1.1472347726391001E-3</v>
      </c>
      <c r="L93" s="54">
        <f t="shared" si="13"/>
        <v>-2.8597343946431153E-8</v>
      </c>
      <c r="M93" s="54">
        <f t="shared" si="25"/>
        <v>1.6539798011399119E-21</v>
      </c>
      <c r="N93" s="55">
        <f t="shared" si="24"/>
        <v>54.164381445686338</v>
      </c>
    </row>
    <row r="94" spans="1:14">
      <c r="A94" s="2">
        <v>83</v>
      </c>
      <c r="B94" s="2">
        <f t="shared" si="14"/>
        <v>8.1999999999999865E-5</v>
      </c>
      <c r="C94" s="54">
        <f t="shared" si="15"/>
        <v>5.3223033423701542E-4</v>
      </c>
      <c r="D94" s="54">
        <f t="shared" si="16"/>
        <v>5.4365630236784891E-5</v>
      </c>
      <c r="E94" s="54">
        <f t="shared" si="17"/>
        <v>9.9999998815046868E-5</v>
      </c>
      <c r="F94" s="54">
        <f t="shared" si="18"/>
        <v>1.1754879461537395E-5</v>
      </c>
      <c r="G94" s="2">
        <f t="shared" si="19"/>
        <v>3.1550417971055881E-8</v>
      </c>
      <c r="H94" s="54">
        <f t="shared" si="20"/>
        <v>-0.28582391168083893</v>
      </c>
      <c r="I94" s="62">
        <f t="shared" si="21"/>
        <v>0.66299547620810828</v>
      </c>
      <c r="J94" s="54">
        <f t="shared" si="22"/>
        <v>0.28582391168083893</v>
      </c>
      <c r="K94" s="2">
        <f t="shared" si="23"/>
        <v>1.1754879461537396E-3</v>
      </c>
      <c r="L94" s="54">
        <f t="shared" si="13"/>
        <v>-2.8935037551930013E-8</v>
      </c>
      <c r="M94" s="54">
        <f t="shared" si="25"/>
        <v>1.6742252307836144E-21</v>
      </c>
      <c r="N94" s="55">
        <f t="shared" si="24"/>
        <v>54.827376950829475</v>
      </c>
    </row>
    <row r="95" spans="1:14">
      <c r="A95" s="2">
        <v>84</v>
      </c>
      <c r="B95" s="2">
        <f t="shared" si="14"/>
        <v>8.2999999999999863E-5</v>
      </c>
      <c r="C95" s="54">
        <f t="shared" si="15"/>
        <v>5.3194451032533463E-4</v>
      </c>
      <c r="D95" s="54">
        <f t="shared" si="16"/>
        <v>5.5028625712992997E-5</v>
      </c>
      <c r="E95" s="54">
        <f t="shared" si="17"/>
        <v>9.999999878611183E-5</v>
      </c>
      <c r="F95" s="54">
        <f t="shared" si="18"/>
        <v>1.2040703373218234E-5</v>
      </c>
      <c r="G95" s="2">
        <f t="shared" si="19"/>
        <v>3.2725905917209618E-8</v>
      </c>
      <c r="H95" s="54">
        <f t="shared" si="20"/>
        <v>-0.28910954257577631</v>
      </c>
      <c r="I95" s="62">
        <f t="shared" si="21"/>
        <v>0.66299547587097052</v>
      </c>
      <c r="J95" s="54">
        <f t="shared" si="22"/>
        <v>0.28910954257577631</v>
      </c>
      <c r="K95" s="2">
        <f t="shared" si="23"/>
        <v>1.2040703373218235E-3</v>
      </c>
      <c r="L95" s="54">
        <f t="shared" si="13"/>
        <v>-2.9272175358774177E-8</v>
      </c>
      <c r="M95" s="54">
        <f t="shared" si="25"/>
        <v>1.6944706604273171E-21</v>
      </c>
      <c r="N95" s="55">
        <f t="shared" si="24"/>
        <v>55.490372455972626</v>
      </c>
    </row>
    <row r="96" spans="1:14">
      <c r="A96" s="2">
        <v>85</v>
      </c>
      <c r="B96" s="2">
        <f t="shared" si="14"/>
        <v>8.399999999999986E-5</v>
      </c>
      <c r="C96" s="54">
        <f t="shared" si="15"/>
        <v>5.3165540078275889E-4</v>
      </c>
      <c r="D96" s="54">
        <f t="shared" si="16"/>
        <v>5.5691621188863971E-5</v>
      </c>
      <c r="E96" s="54">
        <f t="shared" si="17"/>
        <v>9.9999998756839659E-5</v>
      </c>
      <c r="F96" s="54">
        <f t="shared" si="18"/>
        <v>1.2329812915794011E-5</v>
      </c>
      <c r="G96" s="2">
        <f t="shared" si="19"/>
        <v>3.3929976254531441E-8</v>
      </c>
      <c r="H96" s="54">
        <f t="shared" si="20"/>
        <v>-0.29238856795933243</v>
      </c>
      <c r="I96" s="62">
        <f t="shared" si="21"/>
        <v>0.66299547553439464</v>
      </c>
      <c r="J96" s="54">
        <f t="shared" si="22"/>
        <v>0.29238856795933243</v>
      </c>
      <c r="K96" s="2">
        <f t="shared" si="23"/>
        <v>1.232981291579401E-3</v>
      </c>
      <c r="L96" s="54">
        <f t="shared" si="13"/>
        <v>-2.9608751183407062E-8</v>
      </c>
      <c r="M96" s="54">
        <f t="shared" si="25"/>
        <v>1.7147160900710199E-21</v>
      </c>
      <c r="N96" s="55">
        <f t="shared" si="24"/>
        <v>56.153367961115777</v>
      </c>
    </row>
    <row r="97" spans="1:14">
      <c r="A97" s="2">
        <v>86</v>
      </c>
      <c r="B97" s="2">
        <f t="shared" si="14"/>
        <v>8.4999999999999857E-5</v>
      </c>
      <c r="C97" s="54">
        <f t="shared" si="15"/>
        <v>5.3136301221479957E-4</v>
      </c>
      <c r="D97" s="54">
        <f t="shared" si="16"/>
        <v>5.6354616664398367E-5</v>
      </c>
      <c r="E97" s="54">
        <f t="shared" si="17"/>
        <v>9.999999872723091E-5</v>
      </c>
      <c r="F97" s="54">
        <f t="shared" si="18"/>
        <v>1.2622201483753344E-5</v>
      </c>
      <c r="G97" s="2">
        <f t="shared" si="19"/>
        <v>3.5162957546110839E-8</v>
      </c>
      <c r="H97" s="54">
        <f t="shared" si="20"/>
        <v>-0.29566092818492451</v>
      </c>
      <c r="I97" s="62">
        <f t="shared" si="21"/>
        <v>0.66299547519838697</v>
      </c>
      <c r="J97" s="54">
        <f t="shared" si="22"/>
        <v>0.29566092818492451</v>
      </c>
      <c r="K97" s="2">
        <f t="shared" si="23"/>
        <v>1.2622201483753345E-3</v>
      </c>
      <c r="L97" s="54">
        <f t="shared" si="13"/>
        <v>-2.9944758863005054E-8</v>
      </c>
      <c r="M97" s="54">
        <f t="shared" si="25"/>
        <v>1.7349615197147222E-21</v>
      </c>
      <c r="N97" s="55">
        <f t="shared" si="24"/>
        <v>56.816363466258913</v>
      </c>
    </row>
    <row r="98" spans="1:14">
      <c r="A98" s="2">
        <v>87</v>
      </c>
      <c r="B98" s="2">
        <f t="shared" si="14"/>
        <v>8.5999999999999854E-5</v>
      </c>
      <c r="C98" s="54">
        <f t="shared" si="15"/>
        <v>5.3106735128661468E-4</v>
      </c>
      <c r="D98" s="54">
        <f t="shared" si="16"/>
        <v>5.7017612139596756E-5</v>
      </c>
      <c r="E98" s="54">
        <f t="shared" si="17"/>
        <v>9.9999998697286154E-5</v>
      </c>
      <c r="F98" s="54">
        <f t="shared" si="18"/>
        <v>1.2917862411938268E-5</v>
      </c>
      <c r="G98" s="2">
        <f t="shared" si="19"/>
        <v>3.6425177694486175E-8</v>
      </c>
      <c r="H98" s="54">
        <f t="shared" si="20"/>
        <v>-0.29892656383305027</v>
      </c>
      <c r="I98" s="62">
        <f t="shared" si="21"/>
        <v>0.66299547486295363</v>
      </c>
      <c r="J98" s="54">
        <f t="shared" si="22"/>
        <v>0.29892656383305027</v>
      </c>
      <c r="K98" s="2">
        <f t="shared" si="23"/>
        <v>1.2917862411938269E-3</v>
      </c>
      <c r="L98" s="54">
        <f t="shared" si="13"/>
        <v>-3.0280192255663176E-8</v>
      </c>
      <c r="M98" s="54">
        <f t="shared" si="25"/>
        <v>1.7552069493584249E-21</v>
      </c>
      <c r="N98" s="55">
        <f t="shared" si="24"/>
        <v>57.479358971402064</v>
      </c>
    </row>
    <row r="99" spans="1:14">
      <c r="A99" s="2">
        <v>88</v>
      </c>
      <c r="B99" s="2">
        <f t="shared" si="14"/>
        <v>8.6999999999999851E-5</v>
      </c>
      <c r="C99" s="54">
        <f t="shared" si="15"/>
        <v>5.3076842472278161E-4</v>
      </c>
      <c r="D99" s="54">
        <f t="shared" si="16"/>
        <v>5.7680607614459713E-5</v>
      </c>
      <c r="E99" s="54">
        <f t="shared" si="17"/>
        <v>9.999999866700596E-5</v>
      </c>
      <c r="F99" s="54">
        <f t="shared" si="18"/>
        <v>1.3216788975771319E-5</v>
      </c>
      <c r="G99" s="2">
        <f t="shared" si="19"/>
        <v>3.7716963935680005E-8</v>
      </c>
      <c r="H99" s="54">
        <f t="shared" si="20"/>
        <v>-0.30218541571306523</v>
      </c>
      <c r="I99" s="62">
        <f t="shared" si="21"/>
        <v>0.66299547452810059</v>
      </c>
      <c r="J99" s="54">
        <f t="shared" si="22"/>
        <v>0.30218541571306523</v>
      </c>
      <c r="K99" s="2">
        <f t="shared" si="23"/>
        <v>1.3216788975771319E-3</v>
      </c>
      <c r="L99" s="54">
        <f t="shared" si="13"/>
        <v>-3.0615045240579662E-8</v>
      </c>
      <c r="M99" s="54">
        <f t="shared" si="25"/>
        <v>1.7754523790021273E-21</v>
      </c>
      <c r="N99" s="55">
        <f t="shared" si="24"/>
        <v>58.142354476545201</v>
      </c>
    </row>
    <row r="100" spans="1:14">
      <c r="A100" s="2">
        <v>89</v>
      </c>
      <c r="B100" s="2">
        <f t="shared" si="14"/>
        <v>8.7999999999999849E-5</v>
      </c>
      <c r="C100" s="54">
        <f t="shared" si="15"/>
        <v>5.3046623930706857E-4</v>
      </c>
      <c r="D100" s="54">
        <f t="shared" si="16"/>
        <v>5.8343603088987814E-5</v>
      </c>
      <c r="E100" s="54">
        <f t="shared" si="17"/>
        <v>9.9999998636390909E-5</v>
      </c>
      <c r="F100" s="54">
        <f t="shared" si="18"/>
        <v>1.3518974391484384E-5</v>
      </c>
      <c r="G100" s="2">
        <f t="shared" si="19"/>
        <v>3.9038642833257136E-8</v>
      </c>
      <c r="H100" s="54">
        <f t="shared" si="20"/>
        <v>-0.30543742486495107</v>
      </c>
      <c r="I100" s="62">
        <f t="shared" si="21"/>
        <v>0.6629954741938342</v>
      </c>
      <c r="J100" s="54">
        <f t="shared" si="22"/>
        <v>0.30543742486495107</v>
      </c>
      <c r="K100" s="2">
        <f t="shared" si="23"/>
        <v>1.3518974391484384E-3</v>
      </c>
      <c r="L100" s="54">
        <f t="shared" si="13"/>
        <v>-3.0949311718239633E-8</v>
      </c>
      <c r="M100" s="54">
        <f t="shared" si="25"/>
        <v>1.79569780864583E-21</v>
      </c>
      <c r="N100" s="55">
        <f t="shared" si="24"/>
        <v>58.805349981688352</v>
      </c>
    </row>
    <row r="101" spans="1:14">
      <c r="A101" s="2">
        <v>90</v>
      </c>
      <c r="B101" s="2">
        <f t="shared" si="14"/>
        <v>8.8999999999999846E-5</v>
      </c>
      <c r="C101" s="54">
        <f t="shared" si="15"/>
        <v>5.3016080188220366E-4</v>
      </c>
      <c r="D101" s="54">
        <f t="shared" si="16"/>
        <v>5.9006598563181649E-5</v>
      </c>
      <c r="E101" s="54">
        <f t="shared" si="17"/>
        <v>9.9999998605441599E-5</v>
      </c>
      <c r="F101" s="54">
        <f t="shared" si="18"/>
        <v>1.3824411816349336E-5</v>
      </c>
      <c r="G101" s="2">
        <f t="shared" si="19"/>
        <v>4.0390540272405577E-8</v>
      </c>
      <c r="H101" s="54">
        <f t="shared" si="20"/>
        <v>-0.30868253256107187</v>
      </c>
      <c r="I101" s="62">
        <f t="shared" si="21"/>
        <v>0.66299547386016022</v>
      </c>
      <c r="J101" s="54">
        <f t="shared" si="22"/>
        <v>0.30868253256107187</v>
      </c>
      <c r="K101" s="2">
        <f t="shared" si="23"/>
        <v>1.3824411816349335E-3</v>
      </c>
      <c r="L101" s="54">
        <f t="shared" si="13"/>
        <v>-3.1282985610597671E-8</v>
      </c>
      <c r="M101" s="54">
        <f t="shared" si="25"/>
        <v>1.8159432382895327E-21</v>
      </c>
      <c r="N101" s="55">
        <f t="shared" si="24"/>
        <v>59.468345486831495</v>
      </c>
    </row>
    <row r="102" spans="1:14">
      <c r="A102" s="2">
        <v>91</v>
      </c>
      <c r="B102" s="2">
        <f t="shared" si="14"/>
        <v>8.9999999999999843E-5</v>
      </c>
      <c r="C102" s="54">
        <f t="shared" si="15"/>
        <v>5.2985211934964262E-4</v>
      </c>
      <c r="D102" s="54">
        <f t="shared" si="16"/>
        <v>5.9669594037041807E-5</v>
      </c>
      <c r="E102" s="54">
        <f t="shared" si="17"/>
        <v>9.9999998574158613E-5</v>
      </c>
      <c r="F102" s="54">
        <f t="shared" si="18"/>
        <v>1.4133094348910407E-5</v>
      </c>
      <c r="G102" s="2">
        <f t="shared" si="19"/>
        <v>4.1772981454040514E-8</v>
      </c>
      <c r="H102" s="54">
        <f t="shared" si="20"/>
        <v>-0.31192068030792086</v>
      </c>
      <c r="I102" s="62">
        <f t="shared" si="21"/>
        <v>0.66299547352708499</v>
      </c>
      <c r="J102" s="54">
        <f t="shared" si="22"/>
        <v>0.31192068030792086</v>
      </c>
      <c r="K102" s="2">
        <f t="shared" si="23"/>
        <v>1.4133094348910407E-3</v>
      </c>
      <c r="L102" s="54">
        <f t="shared" si="13"/>
        <v>-3.1616060861259398E-8</v>
      </c>
      <c r="M102" s="54">
        <f t="shared" si="25"/>
        <v>1.8361886679332355E-21</v>
      </c>
      <c r="N102" s="55">
        <f t="shared" si="24"/>
        <v>60.131340991974646</v>
      </c>
    </row>
    <row r="103" spans="1:14">
      <c r="A103" s="2">
        <v>92</v>
      </c>
      <c r="B103" s="2">
        <f t="shared" si="14"/>
        <v>9.099999999999984E-5</v>
      </c>
      <c r="C103" s="54">
        <f t="shared" si="15"/>
        <v>5.2954019866933467E-4</v>
      </c>
      <c r="D103" s="54">
        <f t="shared" si="16"/>
        <v>6.0332589510568891E-5</v>
      </c>
      <c r="E103" s="54">
        <f t="shared" si="17"/>
        <v>9.9999998542542545E-5</v>
      </c>
      <c r="F103" s="54">
        <f t="shared" si="18"/>
        <v>1.4445015029218328E-5</v>
      </c>
      <c r="G103" s="2">
        <f t="shared" si="19"/>
        <v>4.3186290888931551E-8</v>
      </c>
      <c r="H103" s="54">
        <f t="shared" si="20"/>
        <v>-0.31515180984785518</v>
      </c>
      <c r="I103" s="62">
        <f t="shared" si="21"/>
        <v>0.66299547319461438</v>
      </c>
      <c r="J103" s="54">
        <f t="shared" si="22"/>
        <v>0.31515180984785518</v>
      </c>
      <c r="K103" s="2">
        <f t="shared" si="23"/>
        <v>1.4445015029218328E-3</v>
      </c>
      <c r="L103" s="54">
        <f t="shared" si="13"/>
        <v>-3.1948531435662069E-8</v>
      </c>
      <c r="M103" s="54">
        <f t="shared" si="25"/>
        <v>1.8564340975769378E-21</v>
      </c>
      <c r="N103" s="55">
        <f t="shared" si="24"/>
        <v>60.794336497117783</v>
      </c>
    </row>
    <row r="104" spans="1:14">
      <c r="A104" s="2">
        <v>93</v>
      </c>
      <c r="B104" s="2">
        <f t="shared" si="14"/>
        <v>9.1999999999999837E-5</v>
      </c>
      <c r="C104" s="54">
        <f t="shared" si="15"/>
        <v>5.2922504685948681E-4</v>
      </c>
      <c r="D104" s="54">
        <f t="shared" si="16"/>
        <v>6.0995584983763505E-5</v>
      </c>
      <c r="E104" s="54">
        <f t="shared" si="17"/>
        <v>9.9999998510594008E-5</v>
      </c>
      <c r="F104" s="54">
        <f t="shared" si="18"/>
        <v>1.4760166839066182E-5</v>
      </c>
      <c r="G104" s="2">
        <f t="shared" si="19"/>
        <v>4.4630792391853387E-8</v>
      </c>
      <c r="H104" s="54">
        <f t="shared" si="20"/>
        <v>-0.31837586316082062</v>
      </c>
      <c r="I104" s="62">
        <f t="shared" si="21"/>
        <v>0.66299547286275451</v>
      </c>
      <c r="J104" s="54">
        <f t="shared" si="22"/>
        <v>0.31837586316082062</v>
      </c>
      <c r="K104" s="2">
        <f t="shared" si="23"/>
        <v>1.4760166839066183E-3</v>
      </c>
      <c r="L104" s="54">
        <f t="shared" si="13"/>
        <v>-3.2280391321254051E-8</v>
      </c>
      <c r="M104" s="54">
        <f t="shared" si="25"/>
        <v>1.8766795272206405E-21</v>
      </c>
      <c r="N104" s="55">
        <f t="shared" si="24"/>
        <v>61.457332002260934</v>
      </c>
    </row>
    <row r="105" spans="1:14">
      <c r="A105" s="2">
        <v>94</v>
      </c>
      <c r="B105" s="2">
        <f t="shared" si="14"/>
        <v>9.2999999999999835E-5</v>
      </c>
      <c r="C105" s="54">
        <f t="shared" si="15"/>
        <v>5.2890667099632599E-4</v>
      </c>
      <c r="D105" s="54">
        <f t="shared" si="16"/>
        <v>6.1658580456626258E-5</v>
      </c>
      <c r="E105" s="54">
        <f t="shared" si="17"/>
        <v>9.9999998478313623E-5</v>
      </c>
      <c r="F105" s="54">
        <f t="shared" si="18"/>
        <v>1.5078542702227003E-5</v>
      </c>
      <c r="G105" s="2">
        <f t="shared" si="19"/>
        <v>4.6106809075760002E-8</v>
      </c>
      <c r="H105" s="54">
        <f t="shared" si="20"/>
        <v>-0.3215927824660651</v>
      </c>
      <c r="I105" s="62">
        <f t="shared" si="21"/>
        <v>0.66299547253151137</v>
      </c>
      <c r="J105" s="54">
        <f t="shared" si="22"/>
        <v>0.3215927824660651</v>
      </c>
      <c r="K105" s="2">
        <f t="shared" si="23"/>
        <v>1.5078542702227002E-3</v>
      </c>
      <c r="L105" s="54">
        <f t="shared" si="13"/>
        <v>-3.261163452767332E-8</v>
      </c>
      <c r="M105" s="54">
        <f t="shared" si="25"/>
        <v>1.8969249568643429E-21</v>
      </c>
      <c r="N105" s="55">
        <f t="shared" si="24"/>
        <v>62.120327507404063</v>
      </c>
    </row>
    <row r="106" spans="1:14">
      <c r="A106" s="2">
        <v>95</v>
      </c>
      <c r="B106" s="2">
        <f t="shared" si="14"/>
        <v>9.3999999999999832E-5</v>
      </c>
      <c r="C106" s="54">
        <f t="shared" si="15"/>
        <v>5.285850782138599E-4</v>
      </c>
      <c r="D106" s="54">
        <f t="shared" si="16"/>
        <v>6.2321575929157773E-5</v>
      </c>
      <c r="E106" s="54">
        <f t="shared" si="17"/>
        <v>9.9999998445701987E-5</v>
      </c>
      <c r="F106" s="54">
        <f t="shared" si="18"/>
        <v>1.5400135484693067E-5</v>
      </c>
      <c r="G106" s="2">
        <f t="shared" si="19"/>
        <v>4.7614663345982706E-8</v>
      </c>
      <c r="H106" s="54">
        <f t="shared" si="20"/>
        <v>-0.32480251022384077</v>
      </c>
      <c r="I106" s="62">
        <f t="shared" si="21"/>
        <v>0.66299547220089083</v>
      </c>
      <c r="J106" s="54">
        <f t="shared" si="22"/>
        <v>0.32480251022384077</v>
      </c>
      <c r="K106" s="2">
        <f t="shared" si="23"/>
        <v>1.5400135484693067E-3</v>
      </c>
      <c r="L106" s="54">
        <f t="shared" si="13"/>
        <v>-3.2942255086924874E-8</v>
      </c>
      <c r="M106" s="54">
        <f t="shared" si="25"/>
        <v>1.9171703865080456E-21</v>
      </c>
      <c r="N106" s="55">
        <f t="shared" si="24"/>
        <v>62.783323012547207</v>
      </c>
    </row>
    <row r="107" spans="1:14">
      <c r="A107" s="2">
        <v>96</v>
      </c>
      <c r="B107" s="2">
        <f t="shared" si="14"/>
        <v>9.4999999999999829E-5</v>
      </c>
      <c r="C107" s="54">
        <f t="shared" si="15"/>
        <v>5.2826027570363604E-4</v>
      </c>
      <c r="D107" s="54">
        <f t="shared" si="16"/>
        <v>6.2984571401358662E-5</v>
      </c>
      <c r="E107" s="54">
        <f t="shared" si="17"/>
        <v>9.9999998412759737E-5</v>
      </c>
      <c r="F107" s="54">
        <f t="shared" si="18"/>
        <v>1.5724937994916908E-5</v>
      </c>
      <c r="G107" s="2">
        <f t="shared" si="19"/>
        <v>4.9154676894452011E-8</v>
      </c>
      <c r="H107" s="54">
        <f t="shared" si="20"/>
        <v>-0.32800498913709564</v>
      </c>
      <c r="I107" s="62">
        <f t="shared" si="21"/>
        <v>0.6629954718708988</v>
      </c>
      <c r="J107" s="54">
        <f t="shared" si="22"/>
        <v>0.32800498913709564</v>
      </c>
      <c r="K107" s="2">
        <f t="shared" si="23"/>
        <v>1.5724937994916908E-3</v>
      </c>
      <c r="L107" s="54">
        <f t="shared" si="13"/>
        <v>-3.3272247053557077E-8</v>
      </c>
      <c r="M107" s="54">
        <f t="shared" si="25"/>
        <v>1.937415816151748E-21</v>
      </c>
      <c r="N107" s="55">
        <f t="shared" si="24"/>
        <v>63.446318517690351</v>
      </c>
    </row>
    <row r="108" spans="1:14">
      <c r="A108" s="2">
        <v>97</v>
      </c>
      <c r="B108" s="2">
        <f t="shared" si="14"/>
        <v>9.5999999999999826E-5</v>
      </c>
      <c r="C108" s="54">
        <f t="shared" si="15"/>
        <v>5.2793227071449894E-4</v>
      </c>
      <c r="D108" s="54">
        <f t="shared" si="16"/>
        <v>6.3647566873229559E-5</v>
      </c>
      <c r="E108" s="54">
        <f t="shared" si="17"/>
        <v>9.9999998379487483E-5</v>
      </c>
      <c r="F108" s="54">
        <f t="shared" si="18"/>
        <v>1.6052942984054003E-5</v>
      </c>
      <c r="G108" s="2">
        <f t="shared" si="19"/>
        <v>5.0727170693943703E-8</v>
      </c>
      <c r="H108" s="54">
        <f t="shared" si="20"/>
        <v>-0.33120016215315384</v>
      </c>
      <c r="I108" s="62">
        <f t="shared" si="21"/>
        <v>0.66299547154154137</v>
      </c>
      <c r="J108" s="54">
        <f t="shared" si="22"/>
        <v>0.33120016215315384</v>
      </c>
      <c r="K108" s="2">
        <f t="shared" si="23"/>
        <v>1.6052942984054004E-3</v>
      </c>
      <c r="L108" s="54">
        <f t="shared" si="13"/>
        <v>-3.3601604504837002E-8</v>
      </c>
      <c r="M108" s="54">
        <f t="shared" si="25"/>
        <v>1.9576612457954507E-21</v>
      </c>
      <c r="N108" s="55">
        <f t="shared" si="24"/>
        <v>64.109314022833502</v>
      </c>
    </row>
    <row r="109" spans="1:14">
      <c r="A109" s="2">
        <v>98</v>
      </c>
      <c r="B109" s="2">
        <f t="shared" si="14"/>
        <v>9.6999999999999823E-5</v>
      </c>
      <c r="C109" s="54">
        <f t="shared" si="15"/>
        <v>5.276010705523458E-4</v>
      </c>
      <c r="D109" s="54">
        <f t="shared" si="16"/>
        <v>6.4310562344771104E-5</v>
      </c>
      <c r="E109" s="54">
        <f t="shared" si="17"/>
        <v>9.9999998345885876E-5</v>
      </c>
      <c r="F109" s="54">
        <f t="shared" si="18"/>
        <v>1.6384143146207155E-5</v>
      </c>
      <c r="G109" s="2">
        <f t="shared" si="19"/>
        <v>5.2332464992349103E-8</v>
      </c>
      <c r="H109" s="54">
        <f t="shared" si="20"/>
        <v>-0.33438797246538399</v>
      </c>
      <c r="I109" s="62">
        <f t="shared" si="21"/>
        <v>0.66299547121282432</v>
      </c>
      <c r="J109" s="54">
        <f t="shared" si="22"/>
        <v>0.33438797246538399</v>
      </c>
      <c r="K109" s="2">
        <f t="shared" si="23"/>
        <v>1.6384143146207155E-3</v>
      </c>
      <c r="L109" s="54">
        <f t="shared" si="13"/>
        <v>-3.393032154092461E-8</v>
      </c>
      <c r="M109" s="54">
        <f t="shared" si="25"/>
        <v>1.9779066754391534E-21</v>
      </c>
      <c r="N109" s="55">
        <f t="shared" si="24"/>
        <v>64.772309527976645</v>
      </c>
    </row>
    <row r="110" spans="1:14">
      <c r="A110" s="2">
        <v>99</v>
      </c>
      <c r="B110" s="2">
        <f t="shared" si="14"/>
        <v>9.7999999999999821E-5</v>
      </c>
      <c r="C110" s="54">
        <f t="shared" si="15"/>
        <v>5.272666825798804E-4</v>
      </c>
      <c r="D110" s="54">
        <f t="shared" si="16"/>
        <v>6.4973557815983931E-5</v>
      </c>
      <c r="E110" s="54">
        <f t="shared" si="17"/>
        <v>9.9999998311955552E-5</v>
      </c>
      <c r="F110" s="54">
        <f t="shared" si="18"/>
        <v>1.6718531118672539E-5</v>
      </c>
      <c r="G110" s="2">
        <f t="shared" si="19"/>
        <v>5.3970879306969821E-8</v>
      </c>
      <c r="H110" s="54">
        <f t="shared" si="20"/>
        <v>-0.33756836351485731</v>
      </c>
      <c r="I110" s="62">
        <f t="shared" si="21"/>
        <v>0.66299547088475363</v>
      </c>
      <c r="J110" s="54">
        <f t="shared" si="22"/>
        <v>0.33756836351485731</v>
      </c>
      <c r="K110" s="2">
        <f t="shared" si="23"/>
        <v>1.6718531118672538E-3</v>
      </c>
      <c r="L110" s="54">
        <f t="shared" si="13"/>
        <v>-3.4258392285045904E-8</v>
      </c>
      <c r="M110" s="54">
        <f t="shared" si="25"/>
        <v>1.9981521050828562E-21</v>
      </c>
      <c r="N110" s="55">
        <f t="shared" si="24"/>
        <v>65.435305033119789</v>
      </c>
    </row>
    <row r="111" spans="1:14">
      <c r="A111" s="2">
        <v>100</v>
      </c>
      <c r="B111" s="2">
        <f t="shared" si="14"/>
        <v>9.8999999999999818E-5</v>
      </c>
      <c r="C111" s="54">
        <f t="shared" si="15"/>
        <v>5.2692911421636551E-4</v>
      </c>
      <c r="D111" s="54">
        <f t="shared" si="16"/>
        <v>6.5636553286868679E-5</v>
      </c>
      <c r="E111" s="54">
        <f t="shared" si="17"/>
        <v>9.9999998277697162E-5</v>
      </c>
      <c r="F111" s="54">
        <f t="shared" si="18"/>
        <v>1.7056099482187395E-5</v>
      </c>
      <c r="G111" s="2">
        <f t="shared" si="19"/>
        <v>5.5642732418837078E-8</v>
      </c>
      <c r="H111" s="54">
        <f t="shared" si="20"/>
        <v>-0.34074127899199369</v>
      </c>
      <c r="I111" s="62">
        <f t="shared" si="21"/>
        <v>0.66299547055733499</v>
      </c>
      <c r="J111" s="54">
        <f t="shared" si="22"/>
        <v>0.34074127899199369</v>
      </c>
      <c r="K111" s="2">
        <f t="shared" si="23"/>
        <v>1.7056099482187395E-3</v>
      </c>
      <c r="L111" s="54">
        <f t="shared" si="13"/>
        <v>-3.4585810883664987E-8</v>
      </c>
      <c r="M111" s="54">
        <f t="shared" si="25"/>
        <v>2.0183975347265585E-21</v>
      </c>
      <c r="N111" s="55">
        <f t="shared" si="24"/>
        <v>66.098300538262933</v>
      </c>
    </row>
    <row r="112" spans="1:14">
      <c r="A112" s="2">
        <v>101</v>
      </c>
      <c r="B112" s="2">
        <f t="shared" si="14"/>
        <v>9.9999999999999815E-5</v>
      </c>
      <c r="C112" s="54">
        <f t="shared" si="15"/>
        <v>5.2658837293737351E-4</v>
      </c>
      <c r="D112" s="54">
        <f t="shared" si="16"/>
        <v>6.6299548757426012E-5</v>
      </c>
      <c r="E112" s="54">
        <f t="shared" si="17"/>
        <v>9.9999998243111357E-5</v>
      </c>
      <c r="F112" s="54">
        <f t="shared" si="18"/>
        <v>1.7396840761179387E-5</v>
      </c>
      <c r="G112" s="2">
        <f t="shared" si="19"/>
        <v>5.734834236705582E-8</v>
      </c>
      <c r="H112" s="54">
        <f t="shared" si="20"/>
        <v>-0.34390666283819643</v>
      </c>
      <c r="I112" s="62">
        <f t="shared" si="21"/>
        <v>0.66299547023057437</v>
      </c>
      <c r="J112" s="54">
        <f t="shared" si="22"/>
        <v>0.34390666283819643</v>
      </c>
      <c r="K112" s="2">
        <f t="shared" si="23"/>
        <v>1.7396840761179388E-3</v>
      </c>
      <c r="L112" s="54">
        <f t="shared" si="13"/>
        <v>-3.4912571506655029E-8</v>
      </c>
      <c r="M112" s="54">
        <f t="shared" si="25"/>
        <v>2.0386429643702612E-21</v>
      </c>
      <c r="N112" s="55">
        <f t="shared" si="24"/>
        <v>66.761296043406077</v>
      </c>
    </row>
    <row r="113" spans="1:14">
      <c r="A113" s="2">
        <v>102</v>
      </c>
      <c r="B113" s="2">
        <f t="shared" si="14"/>
        <v>1.0099999999999981E-4</v>
      </c>
      <c r="C113" s="54">
        <f t="shared" si="15"/>
        <v>5.262444662745353E-4</v>
      </c>
      <c r="D113" s="54">
        <f t="shared" si="16"/>
        <v>6.6962544227656593E-5</v>
      </c>
      <c r="E113" s="54">
        <f t="shared" si="17"/>
        <v>9.9999998208198787E-5</v>
      </c>
      <c r="F113" s="54">
        <f t="shared" si="18"/>
        <v>1.7740747424017585E-5</v>
      </c>
      <c r="G113" s="2">
        <f t="shared" si="19"/>
        <v>5.908802644317376E-8</v>
      </c>
      <c r="H113" s="54">
        <f t="shared" si="20"/>
        <v>-0.34706445924747575</v>
      </c>
      <c r="I113" s="62">
        <f t="shared" si="21"/>
        <v>0.66299546990447755</v>
      </c>
      <c r="J113" s="54">
        <f t="shared" si="22"/>
        <v>0.34706445924747575</v>
      </c>
      <c r="K113" s="2">
        <f t="shared" si="23"/>
        <v>1.7740747424017584E-3</v>
      </c>
      <c r="L113" s="54">
        <f t="shared" si="13"/>
        <v>-3.5238668347468111E-8</v>
      </c>
      <c r="M113" s="54">
        <f t="shared" si="25"/>
        <v>2.0588883940139636E-21</v>
      </c>
      <c r="N113" s="55">
        <f t="shared" si="24"/>
        <v>67.42429154854922</v>
      </c>
    </row>
    <row r="114" spans="1:14">
      <c r="A114" s="2">
        <v>103</v>
      </c>
      <c r="B114" s="2">
        <f t="shared" si="14"/>
        <v>1.0199999999999981E-4</v>
      </c>
      <c r="C114" s="54">
        <f t="shared" si="15"/>
        <v>5.2589740181528785E-4</v>
      </c>
      <c r="D114" s="54">
        <f t="shared" si="16"/>
        <v>6.7625539697561073E-5</v>
      </c>
      <c r="E114" s="54">
        <f t="shared" si="17"/>
        <v>9.9999998172960116E-5</v>
      </c>
      <c r="F114" s="54">
        <f t="shared" si="18"/>
        <v>1.8087811883265059E-5</v>
      </c>
      <c r="G114" s="2">
        <f t="shared" si="19"/>
        <v>6.0862101185575524E-8</v>
      </c>
      <c r="H114" s="54">
        <f t="shared" si="20"/>
        <v>-0.35021461266806025</v>
      </c>
      <c r="I114" s="62">
        <f t="shared" si="21"/>
        <v>0.6629954695790502</v>
      </c>
      <c r="J114" s="54">
        <f t="shared" si="22"/>
        <v>0.35021461266806025</v>
      </c>
      <c r="K114" s="2">
        <f t="shared" si="23"/>
        <v>1.8087811883265058E-3</v>
      </c>
      <c r="L114" s="54">
        <f t="shared" si="13"/>
        <v>-3.5564095623303978E-8</v>
      </c>
      <c r="M114" s="54">
        <f t="shared" si="25"/>
        <v>2.0791338236576663E-21</v>
      </c>
      <c r="N114" s="55">
        <f t="shared" si="24"/>
        <v>68.087287053692364</v>
      </c>
    </row>
    <row r="115" spans="1:14">
      <c r="A115" s="2">
        <v>104</v>
      </c>
      <c r="B115" s="2">
        <f t="shared" si="14"/>
        <v>1.0299999999999981E-4</v>
      </c>
      <c r="C115" s="54">
        <f t="shared" si="15"/>
        <v>5.2554718720261974E-4</v>
      </c>
      <c r="D115" s="54">
        <f t="shared" si="16"/>
        <v>6.828853516714013E-5</v>
      </c>
      <c r="E115" s="54">
        <f t="shared" si="17"/>
        <v>9.9999998137396021E-5</v>
      </c>
      <c r="F115" s="54">
        <f t="shared" si="18"/>
        <v>1.8438026495933118E-5</v>
      </c>
      <c r="G115" s="2">
        <f t="shared" si="19"/>
        <v>6.2670882373902036E-8</v>
      </c>
      <c r="H115" s="54">
        <f t="shared" si="20"/>
        <v>-0.35335706780399678</v>
      </c>
      <c r="I115" s="62">
        <f t="shared" si="21"/>
        <v>0.66299546925429831</v>
      </c>
      <c r="J115" s="54">
        <f t="shared" si="22"/>
        <v>0.35335706780399678</v>
      </c>
      <c r="K115" s="2">
        <f t="shared" si="23"/>
        <v>1.8438026495933117E-3</v>
      </c>
      <c r="L115" s="54">
        <f t="shared" si="13"/>
        <v>-3.5888847575277678E-8</v>
      </c>
      <c r="M115" s="54">
        <f t="shared" si="25"/>
        <v>2.099379253301369E-21</v>
      </c>
      <c r="N115" s="55">
        <f t="shared" si="24"/>
        <v>68.750282558835508</v>
      </c>
    </row>
    <row r="116" spans="1:14">
      <c r="A116" s="2">
        <v>105</v>
      </c>
      <c r="B116" s="2">
        <f t="shared" si="14"/>
        <v>1.039999999999998E-4</v>
      </c>
      <c r="C116" s="54">
        <f t="shared" si="15"/>
        <v>5.2519383013481578E-4</v>
      </c>
      <c r="D116" s="54">
        <f t="shared" si="16"/>
        <v>6.8951530636394428E-5</v>
      </c>
      <c r="E116" s="54">
        <f t="shared" si="17"/>
        <v>9.9999998101507167E-5</v>
      </c>
      <c r="F116" s="54">
        <f t="shared" si="18"/>
        <v>1.8791383563737114E-5</v>
      </c>
      <c r="G116" s="2">
        <f t="shared" si="19"/>
        <v>6.4514685023495345E-8</v>
      </c>
      <c r="H116" s="54">
        <f t="shared" si="20"/>
        <v>-0.35649176961673967</v>
      </c>
      <c r="I116" s="62">
        <f t="shared" si="21"/>
        <v>0.66299546893022743</v>
      </c>
      <c r="J116" s="54">
        <f t="shared" si="22"/>
        <v>0.35649176961673967</v>
      </c>
      <c r="K116" s="2">
        <f t="shared" si="23"/>
        <v>1.8791383563737114E-3</v>
      </c>
      <c r="L116" s="54">
        <f t="shared" si="13"/>
        <v>-3.6212918468586079E-8</v>
      </c>
      <c r="M116" s="54">
        <f t="shared" si="25"/>
        <v>2.1196246829450718E-21</v>
      </c>
      <c r="N116" s="55">
        <f t="shared" si="24"/>
        <v>69.413278063978652</v>
      </c>
    </row>
    <row r="117" spans="1:14">
      <c r="A117" s="2">
        <v>106</v>
      </c>
      <c r="B117" s="2">
        <f t="shared" si="14"/>
        <v>1.049999999999998E-4</v>
      </c>
      <c r="C117" s="54">
        <f t="shared" si="15"/>
        <v>5.2483733836519904E-4</v>
      </c>
      <c r="D117" s="54">
        <f t="shared" si="16"/>
        <v>6.9614526105324658E-5</v>
      </c>
      <c r="E117" s="54">
        <f t="shared" si="17"/>
        <v>9.9999998065294245E-5</v>
      </c>
      <c r="F117" s="54">
        <f t="shared" si="18"/>
        <v>1.9147875333353853E-5</v>
      </c>
      <c r="G117" s="2">
        <f t="shared" si="19"/>
        <v>6.639382337986905E-8</v>
      </c>
      <c r="H117" s="54">
        <f t="shared" si="20"/>
        <v>-0.35961866332672643</v>
      </c>
      <c r="I117" s="62">
        <f t="shared" si="21"/>
        <v>0.66299546860684333</v>
      </c>
      <c r="J117" s="54">
        <f t="shared" si="22"/>
        <v>0.35961866332672643</v>
      </c>
      <c r="K117" s="2">
        <f t="shared" si="23"/>
        <v>1.9147875333353852E-3</v>
      </c>
      <c r="L117" s="54">
        <f t="shared" si="13"/>
        <v>-3.6536302592673262E-8</v>
      </c>
      <c r="M117" s="54">
        <f t="shared" si="25"/>
        <v>2.1398701125887737E-21</v>
      </c>
      <c r="N117" s="55">
        <f t="shared" si="24"/>
        <v>70.076273569121781</v>
      </c>
    </row>
    <row r="118" spans="1:14">
      <c r="A118" s="2">
        <v>107</v>
      </c>
      <c r="B118" s="2">
        <f t="shared" si="14"/>
        <v>1.059999999999998E-4</v>
      </c>
      <c r="C118" s="54">
        <f t="shared" si="15"/>
        <v>5.2447771970187229E-4</v>
      </c>
      <c r="D118" s="54">
        <f t="shared" si="16"/>
        <v>7.0277521573931497E-5</v>
      </c>
      <c r="E118" s="54">
        <f t="shared" si="17"/>
        <v>9.9999998028757947E-5</v>
      </c>
      <c r="F118" s="54">
        <f t="shared" si="18"/>
        <v>1.9507493996680579E-5</v>
      </c>
      <c r="G118" s="2">
        <f t="shared" si="19"/>
        <v>6.8308610913204439E-8</v>
      </c>
      <c r="H118" s="54">
        <f t="shared" si="20"/>
        <v>-0.36273769441494313</v>
      </c>
      <c r="I118" s="62">
        <f t="shared" si="21"/>
        <v>0.66299546828415157</v>
      </c>
      <c r="J118" s="54">
        <f t="shared" si="22"/>
        <v>0.36273769441494313</v>
      </c>
      <c r="K118" s="2">
        <f t="shared" si="23"/>
        <v>1.9507493996680579E-3</v>
      </c>
      <c r="L118" s="54">
        <f t="shared" si="13"/>
        <v>-3.6858994261394729E-8</v>
      </c>
      <c r="M118" s="54">
        <f t="shared" si="25"/>
        <v>2.1601155422324765E-21</v>
      </c>
      <c r="N118" s="55">
        <f t="shared" si="24"/>
        <v>70.739269074264939</v>
      </c>
    </row>
    <row r="119" spans="1:14">
      <c r="A119" s="2">
        <v>108</v>
      </c>
      <c r="B119" s="2">
        <f t="shared" si="14"/>
        <v>1.069999999999998E-4</v>
      </c>
      <c r="C119" s="54">
        <f t="shared" si="15"/>
        <v>5.2411498200745734E-4</v>
      </c>
      <c r="D119" s="54">
        <f t="shared" si="16"/>
        <v>7.094051704221565E-5</v>
      </c>
      <c r="E119" s="54">
        <f t="shared" si="17"/>
        <v>9.9999997991898949E-5</v>
      </c>
      <c r="F119" s="54">
        <f t="shared" si="18"/>
        <v>1.9870231691095523E-5</v>
      </c>
      <c r="G119" s="2">
        <f t="shared" si="19"/>
        <v>7.0259360312872493E-8</v>
      </c>
      <c r="H119" s="54">
        <f t="shared" si="20"/>
        <v>-0.36584880862447711</v>
      </c>
      <c r="I119" s="62">
        <f t="shared" si="21"/>
        <v>0.66299546796215802</v>
      </c>
      <c r="J119" s="54">
        <f t="shared" si="22"/>
        <v>0.36584880862447711</v>
      </c>
      <c r="K119" s="2">
        <f t="shared" si="23"/>
        <v>1.9870231691095524E-3</v>
      </c>
      <c r="L119" s="54">
        <f t="shared" si="13"/>
        <v>-3.7180987813180574E-8</v>
      </c>
      <c r="M119" s="54">
        <f t="shared" si="25"/>
        <v>2.1803609718761792E-21</v>
      </c>
      <c r="N119" s="55">
        <f t="shared" si="24"/>
        <v>71.402264579408083</v>
      </c>
    </row>
    <row r="120" spans="1:14">
      <c r="A120" s="2">
        <v>109</v>
      </c>
      <c r="B120" s="2">
        <f t="shared" si="14"/>
        <v>1.0799999999999979E-4</v>
      </c>
      <c r="C120" s="54">
        <f t="shared" si="15"/>
        <v>5.2374913319883283E-4</v>
      </c>
      <c r="D120" s="54">
        <f t="shared" si="16"/>
        <v>7.160351251017781E-5</v>
      </c>
      <c r="E120" s="54">
        <f t="shared" si="17"/>
        <v>9.9999997954717957E-5</v>
      </c>
      <c r="F120" s="54">
        <f t="shared" si="18"/>
        <v>2.0236080499719999E-5</v>
      </c>
      <c r="G120" s="2">
        <f t="shared" si="19"/>
        <v>7.2246383481982046E-8</v>
      </c>
      <c r="H120" s="54">
        <f t="shared" si="20"/>
        <v>-0.3689519519620581</v>
      </c>
      <c r="I120" s="62">
        <f t="shared" si="21"/>
        <v>0.66299546764086825</v>
      </c>
      <c r="J120" s="54">
        <f t="shared" si="22"/>
        <v>0.3689519519620581</v>
      </c>
      <c r="K120" s="2">
        <f t="shared" si="23"/>
        <v>2.0236080499719997E-3</v>
      </c>
      <c r="L120" s="54">
        <f t="shared" si="13"/>
        <v>-3.7502277611197408E-8</v>
      </c>
      <c r="M120" s="54">
        <f t="shared" si="25"/>
        <v>2.2006064015198819E-21</v>
      </c>
      <c r="N120" s="55">
        <f t="shared" si="24"/>
        <v>72.065260084551227</v>
      </c>
    </row>
    <row r="121" spans="1:14">
      <c r="A121" s="2">
        <v>110</v>
      </c>
      <c r="B121" s="2">
        <f t="shared" si="14"/>
        <v>1.0899999999999979E-4</v>
      </c>
      <c r="C121" s="54">
        <f t="shared" si="15"/>
        <v>5.2338018124687075E-4</v>
      </c>
      <c r="D121" s="54">
        <f t="shared" si="16"/>
        <v>7.2266507977818679E-5</v>
      </c>
      <c r="E121" s="54">
        <f t="shared" si="17"/>
        <v>9.9999997917215675E-5</v>
      </c>
      <c r="F121" s="54">
        <f t="shared" si="18"/>
        <v>2.0605032451682058E-5</v>
      </c>
      <c r="G121" s="2">
        <f t="shared" si="19"/>
        <v>7.4269991531954052E-8</v>
      </c>
      <c r="H121" s="54">
        <f t="shared" si="20"/>
        <v>-0.37204707069958709</v>
      </c>
      <c r="I121" s="62">
        <f t="shared" si="21"/>
        <v>0.6629954673202878</v>
      </c>
      <c r="J121" s="54">
        <f t="shared" si="22"/>
        <v>0.37204707069958709</v>
      </c>
      <c r="K121" s="2">
        <f t="shared" si="23"/>
        <v>2.060503245168206E-3</v>
      </c>
      <c r="L121" s="54">
        <f t="shared" si="13"/>
        <v>-3.7822858043509172E-8</v>
      </c>
      <c r="M121" s="54">
        <f t="shared" si="25"/>
        <v>2.2208518311635847E-21</v>
      </c>
      <c r="N121" s="55">
        <f t="shared" si="24"/>
        <v>72.728255589694385</v>
      </c>
    </row>
    <row r="122" spans="1:14">
      <c r="A122" s="2">
        <v>111</v>
      </c>
      <c r="B122" s="2">
        <f t="shared" si="14"/>
        <v>1.0999999999999979E-4</v>
      </c>
      <c r="C122" s="54">
        <f t="shared" si="15"/>
        <v>5.230081341761712E-4</v>
      </c>
      <c r="D122" s="54">
        <f t="shared" si="16"/>
        <v>7.2929503445138963E-5</v>
      </c>
      <c r="E122" s="54">
        <f t="shared" si="17"/>
        <v>9.9999997879392821E-5</v>
      </c>
      <c r="F122" s="54">
        <f t="shared" si="18"/>
        <v>2.0977079522381646E-5</v>
      </c>
      <c r="G122" s="2">
        <f t="shared" si="19"/>
        <v>7.6330494777122264E-8</v>
      </c>
      <c r="H122" s="54">
        <f t="shared" si="20"/>
        <v>-0.37513411137565328</v>
      </c>
      <c r="I122" s="62">
        <f t="shared" si="21"/>
        <v>0.66299546700042233</v>
      </c>
      <c r="J122" s="54">
        <f t="shared" si="22"/>
        <v>0.37513411137565328</v>
      </c>
      <c r="K122" s="2">
        <f t="shared" si="23"/>
        <v>2.0977079522381645E-3</v>
      </c>
      <c r="L122" s="54">
        <f t="shared" si="13"/>
        <v>-3.8142723523236776E-8</v>
      </c>
      <c r="M122" s="54">
        <f t="shared" si="25"/>
        <v>2.241097260807287E-21</v>
      </c>
      <c r="N122" s="55">
        <f t="shared" si="24"/>
        <v>73.391251094837514</v>
      </c>
    </row>
    <row r="123" spans="1:14">
      <c r="A123" s="2">
        <v>112</v>
      </c>
      <c r="B123" s="2">
        <f t="shared" si="14"/>
        <v>1.1099999999999978E-4</v>
      </c>
      <c r="C123" s="54">
        <f t="shared" si="15"/>
        <v>5.2263300006479549E-4</v>
      </c>
      <c r="D123" s="54">
        <f t="shared" si="16"/>
        <v>7.3592498912139381E-5</v>
      </c>
      <c r="E123" s="54">
        <f t="shared" si="17"/>
        <v>9.9999997841250101E-5</v>
      </c>
      <c r="F123" s="54">
        <f t="shared" si="18"/>
        <v>2.1352213633757299E-5</v>
      </c>
      <c r="G123" s="2">
        <f t="shared" si="19"/>
        <v>7.8428202729360428E-8</v>
      </c>
      <c r="H123" s="54">
        <f t="shared" si="20"/>
        <v>-0.37821302079703883</v>
      </c>
      <c r="I123" s="62">
        <f t="shared" si="21"/>
        <v>0.6629954666812774</v>
      </c>
      <c r="J123" s="54">
        <f t="shared" si="22"/>
        <v>0.37821302079703883</v>
      </c>
      <c r="K123" s="2">
        <f t="shared" si="23"/>
        <v>2.1352213633757298E-3</v>
      </c>
      <c r="L123" s="54">
        <f t="shared" si="13"/>
        <v>-3.8461868488716605E-8</v>
      </c>
      <c r="M123" s="54">
        <f t="shared" si="25"/>
        <v>2.2613426904509897E-21</v>
      </c>
      <c r="N123" s="55">
        <f t="shared" si="24"/>
        <v>74.054246599980672</v>
      </c>
    </row>
    <row r="124" spans="1:14">
      <c r="A124" s="2">
        <v>113</v>
      </c>
      <c r="B124" s="2">
        <f t="shared" si="14"/>
        <v>1.1199999999999978E-4</v>
      </c>
      <c r="C124" s="54">
        <f t="shared" si="15"/>
        <v>5.2225478704399843E-4</v>
      </c>
      <c r="D124" s="54">
        <f t="shared" si="16"/>
        <v>7.4255494378820664E-5</v>
      </c>
      <c r="E124" s="54">
        <f t="shared" si="17"/>
        <v>9.9999997802788232E-5</v>
      </c>
      <c r="F124" s="54">
        <f t="shared" si="18"/>
        <v>2.1730426654554338E-5</v>
      </c>
      <c r="G124" s="2">
        <f t="shared" si="19"/>
        <v>8.0563424092736153E-8</v>
      </c>
      <c r="H124" s="54">
        <f t="shared" si="20"/>
        <v>-0.38128374604021181</v>
      </c>
      <c r="I124" s="62">
        <f t="shared" si="21"/>
        <v>0.66299546636285844</v>
      </c>
      <c r="J124" s="54">
        <f t="shared" si="22"/>
        <v>0.38128374604021181</v>
      </c>
      <c r="K124" s="2">
        <f t="shared" si="23"/>
        <v>2.1730426654554338E-3</v>
      </c>
      <c r="L124" s="54">
        <f t="shared" si="13"/>
        <v>-3.8780287403657809E-8</v>
      </c>
      <c r="M124" s="54">
        <f t="shared" si="25"/>
        <v>2.2815881200946925E-21</v>
      </c>
      <c r="N124" s="55">
        <f t="shared" si="24"/>
        <v>74.717242105123816</v>
      </c>
    </row>
    <row r="125" spans="1:14">
      <c r="A125" s="2">
        <v>114</v>
      </c>
      <c r="B125" s="2">
        <f t="shared" si="14"/>
        <v>1.1299999999999978E-4</v>
      </c>
      <c r="C125" s="54">
        <f t="shared" si="15"/>
        <v>5.2187350329795817E-4</v>
      </c>
      <c r="D125" s="54">
        <f t="shared" si="16"/>
        <v>7.4918489845183516E-5</v>
      </c>
      <c r="E125" s="54">
        <f t="shared" si="17"/>
        <v>9.9999997764007947E-5</v>
      </c>
      <c r="F125" s="54">
        <f t="shared" si="18"/>
        <v>2.211171040059455E-5</v>
      </c>
      <c r="G125" s="2">
        <f t="shared" si="19"/>
        <v>8.2736466758191582E-8</v>
      </c>
      <c r="H125" s="54">
        <f t="shared" si="20"/>
        <v>-0.38434623445280586</v>
      </c>
      <c r="I125" s="62">
        <f t="shared" si="21"/>
        <v>0.66299546604517112</v>
      </c>
      <c r="J125" s="54">
        <f t="shared" si="22"/>
        <v>0.38434623445280586</v>
      </c>
      <c r="K125" s="2">
        <f t="shared" si="23"/>
        <v>2.2111710400594549E-3</v>
      </c>
      <c r="L125" s="54">
        <f t="shared" si="13"/>
        <v>-3.9097974757298424E-8</v>
      </c>
      <c r="M125" s="54">
        <f t="shared" si="25"/>
        <v>2.3018335497383952E-21</v>
      </c>
      <c r="N125" s="55">
        <f t="shared" si="24"/>
        <v>75.38023761026696</v>
      </c>
    </row>
    <row r="126" spans="1:14">
      <c r="A126" s="2">
        <v>115</v>
      </c>
      <c r="B126" s="2">
        <f t="shared" si="14"/>
        <v>1.1399999999999978E-4</v>
      </c>
      <c r="C126" s="54">
        <f t="shared" si="15"/>
        <v>5.2148915706350541E-4</v>
      </c>
      <c r="D126" s="54">
        <f t="shared" si="16"/>
        <v>7.5581485311228684E-5</v>
      </c>
      <c r="E126" s="54">
        <f t="shared" si="17"/>
        <v>9.9999997724909976E-5</v>
      </c>
      <c r="F126" s="54">
        <f t="shared" si="18"/>
        <v>2.2496056635047356E-5</v>
      </c>
      <c r="G126" s="2">
        <f t="shared" si="19"/>
        <v>8.4947637798251043E-8</v>
      </c>
      <c r="H126" s="54">
        <f t="shared" si="20"/>
        <v>-0.38740043365508942</v>
      </c>
      <c r="I126" s="62">
        <f t="shared" si="21"/>
        <v>0.66299546572822077</v>
      </c>
      <c r="J126" s="54">
        <f t="shared" si="22"/>
        <v>0.38740043365508942</v>
      </c>
      <c r="K126" s="2">
        <f t="shared" si="23"/>
        <v>2.2496056635047355E-3</v>
      </c>
      <c r="L126" s="54">
        <f t="shared" si="13"/>
        <v>-3.941492506456036E-8</v>
      </c>
      <c r="M126" s="54">
        <f t="shared" si="25"/>
        <v>2.3220789793820972E-21</v>
      </c>
      <c r="N126" s="55">
        <f t="shared" si="24"/>
        <v>76.043233115410075</v>
      </c>
    </row>
    <row r="127" spans="1:14">
      <c r="A127" s="2">
        <v>116</v>
      </c>
      <c r="B127" s="2">
        <f t="shared" si="14"/>
        <v>1.1499999999999977E-4</v>
      </c>
      <c r="C127" s="54">
        <f t="shared" si="15"/>
        <v>5.211017566298503E-4</v>
      </c>
      <c r="D127" s="54">
        <f t="shared" si="16"/>
        <v>7.6244480776956899E-5</v>
      </c>
      <c r="E127" s="54">
        <f t="shared" si="17"/>
        <v>9.9999997685495053E-5</v>
      </c>
      <c r="F127" s="54">
        <f t="shared" si="18"/>
        <v>2.2883457068702444E-5</v>
      </c>
      <c r="G127" s="2">
        <f t="shared" si="19"/>
        <v>8.7197243461755781E-8</v>
      </c>
      <c r="H127" s="54">
        <f t="shared" si="20"/>
        <v>-0.39044629154142019</v>
      </c>
      <c r="I127" s="62">
        <f t="shared" si="21"/>
        <v>0.66299546541201304</v>
      </c>
      <c r="J127" s="54">
        <f t="shared" si="22"/>
        <v>0.39044629154142019</v>
      </c>
      <c r="K127" s="2">
        <f t="shared" si="23"/>
        <v>2.2883457068702444E-3</v>
      </c>
      <c r="L127" s="54">
        <f t="shared" si="13"/>
        <v>-3.9731132866203092E-8</v>
      </c>
      <c r="M127" s="54">
        <f t="shared" si="25"/>
        <v>2.3423244090257999E-21</v>
      </c>
      <c r="N127" s="55">
        <f t="shared" si="24"/>
        <v>76.706228620553233</v>
      </c>
    </row>
    <row r="128" spans="1:14">
      <c r="A128" s="2">
        <v>117</v>
      </c>
      <c r="B128" s="2">
        <f t="shared" si="14"/>
        <v>1.1599999999999977E-4</v>
      </c>
      <c r="C128" s="54">
        <f t="shared" si="15"/>
        <v>5.2071131033830885E-4</v>
      </c>
      <c r="D128" s="54">
        <f t="shared" si="16"/>
        <v>7.6907476242368906E-5</v>
      </c>
      <c r="E128" s="54">
        <f t="shared" si="17"/>
        <v>9.9999997645763922E-5</v>
      </c>
      <c r="F128" s="54">
        <f t="shared" si="18"/>
        <v>2.3273903360243864E-5</v>
      </c>
      <c r="G128" s="2">
        <f t="shared" si="19"/>
        <v>8.9485589168626025E-8</v>
      </c>
      <c r="H128" s="54">
        <f t="shared" si="20"/>
        <v>-0.39348375628168958</v>
      </c>
      <c r="I128" s="62">
        <f t="shared" si="21"/>
        <v>0.66299546509655316</v>
      </c>
      <c r="J128" s="54">
        <f t="shared" si="22"/>
        <v>0.39348375628168958</v>
      </c>
      <c r="K128" s="2">
        <f t="shared" si="23"/>
        <v>2.3273903360243862E-3</v>
      </c>
      <c r="L128" s="54">
        <f t="shared" si="13"/>
        <v>-4.0046592728976271E-8</v>
      </c>
      <c r="M128" s="54">
        <f t="shared" si="25"/>
        <v>2.3625698386695026E-21</v>
      </c>
      <c r="N128" s="55">
        <f t="shared" si="24"/>
        <v>77.369224125696377</v>
      </c>
    </row>
    <row r="129" spans="1:14">
      <c r="A129" s="2">
        <v>118</v>
      </c>
      <c r="B129" s="2">
        <f t="shared" si="14"/>
        <v>1.1699999999999977E-4</v>
      </c>
      <c r="C129" s="54">
        <f t="shared" si="15"/>
        <v>5.2031782658202718E-4</v>
      </c>
      <c r="D129" s="54">
        <f t="shared" si="16"/>
        <v>7.7570471707465464E-5</v>
      </c>
      <c r="E129" s="54">
        <f t="shared" si="17"/>
        <v>9.999999760571733E-5</v>
      </c>
      <c r="F129" s="54">
        <f t="shared" si="18"/>
        <v>2.3667387116525554E-5</v>
      </c>
      <c r="G129" s="2">
        <f t="shared" si="19"/>
        <v>9.1812979504650404E-8</v>
      </c>
      <c r="H129" s="54">
        <f t="shared" si="20"/>
        <v>-0.39651277632275295</v>
      </c>
      <c r="I129" s="62">
        <f t="shared" si="21"/>
        <v>0.66299546478184668</v>
      </c>
      <c r="J129" s="54">
        <f t="shared" si="22"/>
        <v>0.39651277632275295</v>
      </c>
      <c r="K129" s="2">
        <f t="shared" si="23"/>
        <v>2.3667387116525556E-3</v>
      </c>
      <c r="L129" s="54">
        <f t="shared" si="13"/>
        <v>-4.0361299245771062E-8</v>
      </c>
      <c r="M129" s="54">
        <f t="shared" si="25"/>
        <v>2.3828152683132053E-21</v>
      </c>
      <c r="N129" s="55">
        <f t="shared" si="24"/>
        <v>78.032219630839535</v>
      </c>
    </row>
    <row r="130" spans="1:14">
      <c r="A130" s="2">
        <v>119</v>
      </c>
      <c r="B130" s="2">
        <f t="shared" si="14"/>
        <v>1.1799999999999976E-4</v>
      </c>
      <c r="C130" s="54">
        <f t="shared" si="15"/>
        <v>5.1992131380570442E-4</v>
      </c>
      <c r="D130" s="54">
        <f t="shared" si="16"/>
        <v>7.8233467172247306E-5</v>
      </c>
      <c r="E130" s="54">
        <f t="shared" si="17"/>
        <v>9.9999997565356033E-5</v>
      </c>
      <c r="F130" s="54">
        <f t="shared" si="18"/>
        <v>2.4063899892848308E-5</v>
      </c>
      <c r="G130" s="2">
        <f t="shared" si="19"/>
        <v>9.4179718216302962E-8</v>
      </c>
      <c r="H130" s="54">
        <f t="shared" si="20"/>
        <v>-0.39953330038984819</v>
      </c>
      <c r="I130" s="62">
        <f t="shared" si="21"/>
        <v>0.66299546446789881</v>
      </c>
      <c r="J130" s="54">
        <f t="shared" si="22"/>
        <v>0.39953330038984819</v>
      </c>
      <c r="K130" s="2">
        <f t="shared" si="23"/>
        <v>2.4063899892848308E-3</v>
      </c>
      <c r="L130" s="54">
        <f t="shared" si="13"/>
        <v>-4.0675247035770269E-8</v>
      </c>
      <c r="M130" s="54">
        <f t="shared" si="25"/>
        <v>2.4030606979569077E-21</v>
      </c>
      <c r="N130" s="55">
        <f t="shared" si="24"/>
        <v>78.695215135982664</v>
      </c>
    </row>
    <row r="131" spans="1:14">
      <c r="A131" s="2">
        <v>120</v>
      </c>
      <c r="B131" s="2">
        <f t="shared" si="14"/>
        <v>1.1899999999999976E-4</v>
      </c>
      <c r="C131" s="54">
        <f t="shared" si="15"/>
        <v>5.1952178050531457E-4</v>
      </c>
      <c r="D131" s="54">
        <f t="shared" si="16"/>
        <v>7.8896462636715204E-5</v>
      </c>
      <c r="E131" s="54">
        <f t="shared" si="17"/>
        <v>9.9999997524680793E-5</v>
      </c>
      <c r="F131" s="54">
        <f t="shared" si="18"/>
        <v>2.4463433193238157E-5</v>
      </c>
      <c r="G131" s="2">
        <f t="shared" si="19"/>
        <v>9.6586108205587797E-8</v>
      </c>
      <c r="H131" s="54">
        <f t="shared" si="20"/>
        <v>-0.40254527748800167</v>
      </c>
      <c r="I131" s="62">
        <f t="shared" si="21"/>
        <v>0.66299546415471511</v>
      </c>
      <c r="J131" s="54">
        <f t="shared" si="22"/>
        <v>0.40254527748800167</v>
      </c>
      <c r="K131" s="2">
        <f t="shared" si="23"/>
        <v>2.4463433193238158E-3</v>
      </c>
      <c r="L131" s="54">
        <f t="shared" si="13"/>
        <v>-4.098843074459731E-8</v>
      </c>
      <c r="M131" s="54">
        <f t="shared" si="25"/>
        <v>2.4233061276006104E-21</v>
      </c>
      <c r="N131" s="55">
        <f t="shared" si="24"/>
        <v>79.358210641125808</v>
      </c>
    </row>
    <row r="132" spans="1:14">
      <c r="A132" s="2">
        <v>121</v>
      </c>
      <c r="B132" s="2">
        <f t="shared" si="14"/>
        <v>1.1999999999999976E-4</v>
      </c>
      <c r="C132" s="54">
        <f t="shared" si="15"/>
        <v>5.1911923522782654E-4</v>
      </c>
      <c r="D132" s="54">
        <f t="shared" si="16"/>
        <v>7.9559458100869916E-5</v>
      </c>
      <c r="E132" s="54">
        <f t="shared" si="17"/>
        <v>9.9999997483692367E-5</v>
      </c>
      <c r="F132" s="54">
        <f t="shared" si="18"/>
        <v>2.4865978470726158E-5</v>
      </c>
      <c r="G132" s="2">
        <f t="shared" si="19"/>
        <v>9.9032451524911616E-8</v>
      </c>
      <c r="H132" s="54">
        <f t="shared" si="20"/>
        <v>-0.40554865690342118</v>
      </c>
      <c r="I132" s="62">
        <f t="shared" si="21"/>
        <v>0.66299546384230079</v>
      </c>
      <c r="J132" s="54">
        <f t="shared" si="22"/>
        <v>0.40554865690342118</v>
      </c>
      <c r="K132" s="2">
        <f t="shared" si="23"/>
        <v>2.4865978470726157E-3</v>
      </c>
      <c r="L132" s="54">
        <f t="shared" si="13"/>
        <v>-4.1300845044463903E-8</v>
      </c>
      <c r="M132" s="54">
        <f t="shared" si="25"/>
        <v>2.4435515572443132E-21</v>
      </c>
      <c r="N132" s="55">
        <f t="shared" si="24"/>
        <v>80.021206146268966</v>
      </c>
    </row>
    <row r="133" spans="1:14">
      <c r="A133" s="2">
        <v>122</v>
      </c>
      <c r="B133" s="2">
        <f t="shared" si="14"/>
        <v>1.2099999999999976E-4</v>
      </c>
      <c r="C133" s="54">
        <f t="shared" si="15"/>
        <v>5.1871368657092313E-4</v>
      </c>
      <c r="D133" s="54">
        <f t="shared" si="16"/>
        <v>8.0222453564712215E-5</v>
      </c>
      <c r="E133" s="54">
        <f t="shared" si="17"/>
        <v>9.9999997442391529E-5</v>
      </c>
      <c r="F133" s="54">
        <f t="shared" si="18"/>
        <v>2.527152712762958E-5</v>
      </c>
      <c r="G133" s="2">
        <f t="shared" si="19"/>
        <v>1.0151904937198424E-7</v>
      </c>
      <c r="H133" s="54">
        <f t="shared" si="20"/>
        <v>-0.40854338820487685</v>
      </c>
      <c r="I133" s="62">
        <f t="shared" si="21"/>
        <v>0.66299546353066119</v>
      </c>
      <c r="J133" s="54">
        <f t="shared" si="22"/>
        <v>0.40854338820487685</v>
      </c>
      <c r="K133" s="2">
        <f t="shared" si="23"/>
        <v>2.527152712762958E-3</v>
      </c>
      <c r="L133" s="54">
        <f t="shared" si="13"/>
        <v>-4.1612484634316568E-8</v>
      </c>
      <c r="M133" s="54">
        <f t="shared" si="25"/>
        <v>2.4637969868880159E-21</v>
      </c>
      <c r="N133" s="55">
        <f t="shared" si="24"/>
        <v>80.68420165141211</v>
      </c>
    </row>
    <row r="134" spans="1:14">
      <c r="A134" s="2">
        <v>123</v>
      </c>
      <c r="B134" s="2">
        <f t="shared" si="14"/>
        <v>1.2199999999999975E-4</v>
      </c>
      <c r="C134" s="54">
        <f t="shared" si="15"/>
        <v>5.1830514318271822E-4</v>
      </c>
      <c r="D134" s="54">
        <f t="shared" si="16"/>
        <v>8.0885449028242874E-5</v>
      </c>
      <c r="E134" s="54">
        <f t="shared" si="17"/>
        <v>9.999999740077905E-5</v>
      </c>
      <c r="F134" s="54">
        <f t="shared" si="18"/>
        <v>2.5680070515834459E-5</v>
      </c>
      <c r="G134" s="2">
        <f t="shared" si="19"/>
        <v>1.0404620208474719E-7</v>
      </c>
      <c r="H134" s="54">
        <f t="shared" si="20"/>
        <v>-0.41152942124506847</v>
      </c>
      <c r="I134" s="62">
        <f t="shared" si="21"/>
        <v>0.66299546321980163</v>
      </c>
      <c r="J134" s="54">
        <f t="shared" si="22"/>
        <v>0.41152942124506847</v>
      </c>
      <c r="K134" s="2">
        <f t="shared" si="23"/>
        <v>2.568007051583446E-3</v>
      </c>
      <c r="L134" s="54">
        <f t="shared" si="13"/>
        <v>-4.1923344239981879E-8</v>
      </c>
      <c r="M134" s="54">
        <f t="shared" si="25"/>
        <v>2.4840424165317179E-21</v>
      </c>
      <c r="N134" s="55">
        <f t="shared" si="24"/>
        <v>81.347197156555239</v>
      </c>
    </row>
    <row r="135" spans="1:14">
      <c r="A135" s="2">
        <v>124</v>
      </c>
      <c r="B135" s="2">
        <f t="shared" si="14"/>
        <v>1.2299999999999976E-4</v>
      </c>
      <c r="C135" s="54">
        <f t="shared" si="15"/>
        <v>5.1789361376147313E-4</v>
      </c>
      <c r="D135" s="54">
        <f t="shared" si="16"/>
        <v>8.1548444491462679E-5</v>
      </c>
      <c r="E135" s="54">
        <f t="shared" si="17"/>
        <v>9.9999997358855703E-5</v>
      </c>
      <c r="F135" s="54">
        <f t="shared" si="18"/>
        <v>2.6091599937079526E-5</v>
      </c>
      <c r="G135" s="2">
        <f t="shared" si="19"/>
        <v>1.0661420913633064E-7</v>
      </c>
      <c r="H135" s="54">
        <f t="shared" si="20"/>
        <v>-0.41450670616198121</v>
      </c>
      <c r="I135" s="62">
        <f t="shared" si="21"/>
        <v>0.66299546290972722</v>
      </c>
      <c r="J135" s="54">
        <f t="shared" si="22"/>
        <v>0.41450670616198121</v>
      </c>
      <c r="K135" s="2">
        <f t="shared" si="23"/>
        <v>2.6091599937079525E-3</v>
      </c>
      <c r="L135" s="54">
        <f t="shared" si="13"/>
        <v>-4.2233418614310505E-8</v>
      </c>
      <c r="M135" s="54">
        <f t="shared" si="25"/>
        <v>2.504287846175421E-21</v>
      </c>
      <c r="N135" s="55">
        <f t="shared" si="24"/>
        <v>82.010192661698397</v>
      </c>
    </row>
    <row r="136" spans="1:14">
      <c r="A136" s="2">
        <v>125</v>
      </c>
      <c r="B136" s="2">
        <f t="shared" si="14"/>
        <v>1.2399999999999976E-4</v>
      </c>
      <c r="C136" s="54">
        <f t="shared" si="15"/>
        <v>5.1747910705531117E-4</v>
      </c>
      <c r="D136" s="54">
        <f t="shared" si="16"/>
        <v>8.2211439954372402E-5</v>
      </c>
      <c r="E136" s="54">
        <f t="shared" si="17"/>
        <v>9.9999997316622288E-5</v>
      </c>
      <c r="F136" s="54">
        <f t="shared" si="18"/>
        <v>2.6506106643241506E-5</v>
      </c>
      <c r="G136" s="2">
        <f t="shared" si="19"/>
        <v>1.0922336913003859E-7</v>
      </c>
      <c r="H136" s="54">
        <f t="shared" si="20"/>
        <v>-0.41747519338022721</v>
      </c>
      <c r="I136" s="62">
        <f t="shared" si="21"/>
        <v>0.66299546260044329</v>
      </c>
      <c r="J136" s="54">
        <f t="shared" si="22"/>
        <v>0.41747519338022721</v>
      </c>
      <c r="K136" s="2">
        <f t="shared" si="23"/>
        <v>2.6506106643241507E-3</v>
      </c>
      <c r="L136" s="54">
        <f t="shared" si="13"/>
        <v>-4.2542702537319959E-8</v>
      </c>
      <c r="M136" s="54">
        <f t="shared" si="25"/>
        <v>2.5245332758191237E-21</v>
      </c>
      <c r="N136" s="55">
        <f t="shared" si="24"/>
        <v>82.673188166841555</v>
      </c>
    </row>
    <row r="137" spans="1:14">
      <c r="A137" s="2">
        <v>126</v>
      </c>
      <c r="B137" s="2">
        <f t="shared" si="14"/>
        <v>1.2499999999999976E-4</v>
      </c>
      <c r="C137" s="54">
        <f t="shared" si="15"/>
        <v>5.1706163186193092E-4</v>
      </c>
      <c r="D137" s="54">
        <f t="shared" si="16"/>
        <v>8.2874435416972842E-5</v>
      </c>
      <c r="E137" s="54">
        <f t="shared" si="17"/>
        <v>9.999999727407959E-5</v>
      </c>
      <c r="F137" s="54">
        <f t="shared" si="18"/>
        <v>2.6923581836621732E-5</v>
      </c>
      <c r="G137" s="2">
        <f t="shared" si="19"/>
        <v>1.1187397979436273E-7</v>
      </c>
      <c r="H137" s="54">
        <f t="shared" si="20"/>
        <v>-0.42043483361237527</v>
      </c>
      <c r="I137" s="62">
        <f t="shared" si="21"/>
        <v>0.66299546229195505</v>
      </c>
      <c r="J137" s="54">
        <f t="shared" si="22"/>
        <v>0.42043483361237527</v>
      </c>
      <c r="K137" s="2">
        <f t="shared" si="23"/>
        <v>2.6923581836621733E-3</v>
      </c>
      <c r="L137" s="54">
        <f t="shared" si="13"/>
        <v>-4.2851190816336181E-8</v>
      </c>
      <c r="M137" s="54">
        <f t="shared" si="25"/>
        <v>2.5447787054628264E-21</v>
      </c>
      <c r="N137" s="55">
        <f t="shared" si="24"/>
        <v>83.336183671984699</v>
      </c>
    </row>
    <row r="138" spans="1:14">
      <c r="A138" s="2">
        <v>127</v>
      </c>
      <c r="B138" s="2">
        <f t="shared" si="14"/>
        <v>1.2599999999999976E-4</v>
      </c>
      <c r="C138" s="54">
        <f t="shared" si="15"/>
        <v>5.1664119702831855E-4</v>
      </c>
      <c r="D138" s="54">
        <f t="shared" si="16"/>
        <v>8.35374308792648E-5</v>
      </c>
      <c r="E138" s="54">
        <f t="shared" si="17"/>
        <v>9.9999997231228397E-5</v>
      </c>
      <c r="F138" s="54">
        <f t="shared" si="18"/>
        <v>2.7344016670234106E-5</v>
      </c>
      <c r="G138" s="2">
        <f t="shared" si="19"/>
        <v>1.1456633797802491E-7</v>
      </c>
      <c r="H138" s="54">
        <f t="shared" si="20"/>
        <v>-0.42338557786026765</v>
      </c>
      <c r="I138" s="62">
        <f t="shared" si="21"/>
        <v>0.66299546198426762</v>
      </c>
      <c r="J138" s="54">
        <f t="shared" si="22"/>
        <v>0.42338557786026765</v>
      </c>
      <c r="K138" s="2">
        <f t="shared" si="23"/>
        <v>2.7344016670234105E-3</v>
      </c>
      <c r="L138" s="54">
        <f t="shared" si="13"/>
        <v>-4.3158878286133788E-8</v>
      </c>
      <c r="M138" s="54">
        <f t="shared" si="25"/>
        <v>2.5650241351065291E-21</v>
      </c>
      <c r="N138" s="55">
        <f t="shared" si="24"/>
        <v>83.999179177127843</v>
      </c>
    </row>
    <row r="139" spans="1:14">
      <c r="A139" s="2">
        <v>128</v>
      </c>
      <c r="B139" s="2">
        <f t="shared" si="14"/>
        <v>1.2699999999999975E-4</v>
      </c>
      <c r="C139" s="54">
        <f t="shared" si="15"/>
        <v>5.1621781145045828E-4</v>
      </c>
      <c r="D139" s="54">
        <f t="shared" si="16"/>
        <v>8.4200426341249062E-5</v>
      </c>
      <c r="E139" s="54">
        <f t="shared" si="17"/>
        <v>9.999999718806952E-5</v>
      </c>
      <c r="F139" s="54">
        <f t="shared" si="18"/>
        <v>2.7767402248094375E-5</v>
      </c>
      <c r="G139" s="2">
        <f t="shared" si="19"/>
        <v>1.1730073964504832E-7</v>
      </c>
      <c r="H139" s="54">
        <f t="shared" si="20"/>
        <v>-0.42632737741632271</v>
      </c>
      <c r="I139" s="62">
        <f t="shared" si="21"/>
        <v>0.6629954616773861</v>
      </c>
      <c r="J139" s="54">
        <f t="shared" si="22"/>
        <v>0.42632737741632271</v>
      </c>
      <c r="K139" s="2">
        <f t="shared" si="23"/>
        <v>2.7767402248094373E-3</v>
      </c>
      <c r="L139" s="54">
        <f t="shared" si="13"/>
        <v>-4.3465759809075111E-8</v>
      </c>
      <c r="M139" s="54">
        <f t="shared" si="25"/>
        <v>2.5852695647502311E-21</v>
      </c>
      <c r="N139" s="55">
        <f t="shared" si="24"/>
        <v>84.662174682270958</v>
      </c>
    </row>
    <row r="140" spans="1:14">
      <c r="A140" s="2">
        <v>129</v>
      </c>
      <c r="B140" s="2">
        <f t="shared" si="14"/>
        <v>1.2799999999999975E-4</v>
      </c>
      <c r="C140" s="54">
        <f t="shared" si="15"/>
        <v>5.1579148407304199E-4</v>
      </c>
      <c r="D140" s="54">
        <f t="shared" si="16"/>
        <v>8.4863421802926453E-5</v>
      </c>
      <c r="E140" s="54">
        <f t="shared" si="17"/>
        <v>9.999999714460376E-5</v>
      </c>
      <c r="F140" s="54">
        <f t="shared" si="18"/>
        <v>2.8193729625510697E-5</v>
      </c>
      <c r="G140" s="2">
        <f t="shared" si="19"/>
        <v>1.2007747986985777E-7</v>
      </c>
      <c r="H140" s="54">
        <f t="shared" si="20"/>
        <v>-0.42926018386482662</v>
      </c>
      <c r="I140" s="62">
        <f t="shared" si="21"/>
        <v>0.6629954613713156</v>
      </c>
      <c r="J140" s="54">
        <f t="shared" si="22"/>
        <v>0.42926018386482662</v>
      </c>
      <c r="K140" s="2">
        <f t="shared" si="23"/>
        <v>2.8193729625510698E-3</v>
      </c>
      <c r="L140" s="54">
        <f t="shared" si="13"/>
        <v>-4.3771830275247984E-8</v>
      </c>
      <c r="M140" s="54">
        <f t="shared" si="25"/>
        <v>2.6055149943939338E-21</v>
      </c>
      <c r="N140" s="55">
        <f t="shared" si="24"/>
        <v>85.325170187414116</v>
      </c>
    </row>
    <row r="141" spans="1:14">
      <c r="A141" s="2">
        <v>130</v>
      </c>
      <c r="B141" s="2">
        <f t="shared" si="14"/>
        <v>1.2899999999999975E-4</v>
      </c>
      <c r="C141" s="54">
        <f t="shared" si="15"/>
        <v>5.1536222388917717E-4</v>
      </c>
      <c r="D141" s="54">
        <f t="shared" si="16"/>
        <v>8.5526417264297774E-5</v>
      </c>
      <c r="E141" s="54">
        <f t="shared" si="17"/>
        <v>9.999999710083193E-5</v>
      </c>
      <c r="F141" s="54">
        <f t="shared" si="18"/>
        <v>2.8622989809375523E-5</v>
      </c>
      <c r="G141" s="2">
        <f t="shared" si="19"/>
        <v>1.2289685283240885E-7</v>
      </c>
      <c r="H141" s="54">
        <f t="shared" si="20"/>
        <v>-0.43218394908320951</v>
      </c>
      <c r="I141" s="62">
        <f t="shared" si="21"/>
        <v>0.66299546106606122</v>
      </c>
      <c r="J141" s="54">
        <f t="shared" si="22"/>
        <v>0.43218394908320951</v>
      </c>
      <c r="K141" s="2">
        <f t="shared" si="23"/>
        <v>2.8622989809375522E-3</v>
      </c>
      <c r="L141" s="54">
        <f t="shared" ref="L141:L204" si="26">(-1)*(C141*D141)</f>
        <v>-4.407708460260222E-8</v>
      </c>
      <c r="M141" s="54">
        <f t="shared" si="25"/>
        <v>2.6257604240376366E-21</v>
      </c>
      <c r="N141" s="55">
        <f t="shared" si="24"/>
        <v>85.98816569255726</v>
      </c>
    </row>
    <row r="142" spans="1:14">
      <c r="A142" s="2">
        <v>131</v>
      </c>
      <c r="B142" s="2">
        <f t="shared" ref="B142:B205" si="27">B141+$B$7</f>
        <v>1.2999999999999974E-4</v>
      </c>
      <c r="C142" s="54">
        <f t="shared" ref="C142:C205" si="28">C141+H141*$B$7</f>
        <v>5.1493003994009391E-4</v>
      </c>
      <c r="D142" s="54">
        <f t="shared" ref="D142:D205" si="29">D141+$B$7*I141</f>
        <v>8.6189412725363838E-5</v>
      </c>
      <c r="E142" s="54">
        <f t="shared" ref="E142:E205" si="30">E141+$B$7*L141</f>
        <v>9.9999997056754843E-5</v>
      </c>
      <c r="F142" s="54">
        <f t="shared" ref="F142:F205" si="31">F141+$B$7*J141</f>
        <v>2.9055173758458731E-5</v>
      </c>
      <c r="G142" s="2">
        <f t="shared" ref="G142:G205" si="32">G141+K141*$B$7</f>
        <v>1.2575915181334642E-7</v>
      </c>
      <c r="H142" s="54">
        <f t="shared" ref="H142:H205" si="33">-$B$1*C142*D142+$B$2*F142+$B$3*F142</f>
        <v>-0.43509862524331072</v>
      </c>
      <c r="I142" s="62">
        <f t="shared" ref="I142:I205" si="34">(-1)*(C142*D142)+$B$6/$B$8</f>
        <v>0.66299546076162819</v>
      </c>
      <c r="J142" s="54">
        <f t="shared" ref="J142:J205" si="35">$B$1*C142*D142-$B$2*F142-$B$3*F142</f>
        <v>0.43509862524331072</v>
      </c>
      <c r="K142" s="2">
        <f t="shared" ref="K142:K205" si="36">$B$3*F142</f>
        <v>2.9055173758458729E-3</v>
      </c>
      <c r="L142" s="54">
        <f t="shared" si="26"/>
        <v>-4.4381517737084836E-8</v>
      </c>
      <c r="M142" s="54">
        <f t="shared" si="25"/>
        <v>2.6460058536813393E-21</v>
      </c>
      <c r="N142" s="55">
        <f t="shared" ref="N142:N205" si="37">M142/$B$8*100</f>
        <v>86.651161197700404</v>
      </c>
    </row>
    <row r="143" spans="1:14">
      <c r="A143" s="2">
        <v>132</v>
      </c>
      <c r="B143" s="2">
        <f t="shared" si="27"/>
        <v>1.3099999999999974E-4</v>
      </c>
      <c r="C143" s="54">
        <f t="shared" si="28"/>
        <v>5.1449494131485061E-4</v>
      </c>
      <c r="D143" s="54">
        <f t="shared" si="29"/>
        <v>8.6852408186125472E-5</v>
      </c>
      <c r="E143" s="54">
        <f t="shared" si="30"/>
        <v>9.9999997012373325E-5</v>
      </c>
      <c r="F143" s="54">
        <f t="shared" si="31"/>
        <v>2.949027238370204E-5</v>
      </c>
      <c r="G143" s="2">
        <f t="shared" si="32"/>
        <v>1.2866466918919228E-7</v>
      </c>
      <c r="H143" s="54">
        <f t="shared" si="33"/>
        <v>-0.43800416481263016</v>
      </c>
      <c r="I143" s="62">
        <f t="shared" si="34"/>
        <v>0.66299546045802127</v>
      </c>
      <c r="J143" s="54">
        <f t="shared" si="35"/>
        <v>0.43800416481263016</v>
      </c>
      <c r="K143" s="2">
        <f t="shared" si="36"/>
        <v>2.9490272383702041E-3</v>
      </c>
      <c r="L143" s="54">
        <f t="shared" si="26"/>
        <v>-4.4685124652774073E-8</v>
      </c>
      <c r="M143" s="54">
        <f t="shared" si="25"/>
        <v>2.6662512833250417E-21</v>
      </c>
      <c r="N143" s="55">
        <f t="shared" si="37"/>
        <v>87.314156702843547</v>
      </c>
    </row>
    <row r="144" spans="1:14">
      <c r="A144" s="2">
        <v>133</v>
      </c>
      <c r="B144" s="2">
        <f t="shared" si="27"/>
        <v>1.3199999999999974E-4</v>
      </c>
      <c r="C144" s="54">
        <f t="shared" si="28"/>
        <v>5.1405693715003795E-4</v>
      </c>
      <c r="D144" s="54">
        <f t="shared" si="29"/>
        <v>8.7515403646583489E-5</v>
      </c>
      <c r="E144" s="54">
        <f t="shared" si="30"/>
        <v>9.9999996967688204E-5</v>
      </c>
      <c r="F144" s="54">
        <f t="shared" si="31"/>
        <v>2.9928276548514671E-5</v>
      </c>
      <c r="G144" s="2">
        <f t="shared" si="32"/>
        <v>1.316136964275625E-7</v>
      </c>
      <c r="H144" s="54">
        <f t="shared" si="33"/>
        <v>-0.44090052055556533</v>
      </c>
      <c r="I144" s="62">
        <f t="shared" si="34"/>
        <v>0.66299546015524546</v>
      </c>
      <c r="J144" s="54">
        <f t="shared" si="35"/>
        <v>0.44090052055556533</v>
      </c>
      <c r="K144" s="2">
        <f t="shared" si="36"/>
        <v>2.9928276548514673E-3</v>
      </c>
      <c r="L144" s="54">
        <f t="shared" si="26"/>
        <v>-4.4987900352011971E-8</v>
      </c>
      <c r="M144" s="54">
        <f t="shared" ref="M144:M207" si="38">$B$9+($B$6*B144)/$B$5</f>
        <v>2.6864967129687444E-21</v>
      </c>
      <c r="N144" s="55">
        <f t="shared" si="37"/>
        <v>87.977152207986691</v>
      </c>
    </row>
    <row r="145" spans="1:14">
      <c r="A145" s="2">
        <v>134</v>
      </c>
      <c r="B145" s="2">
        <f t="shared" si="27"/>
        <v>1.3299999999999974E-4</v>
      </c>
      <c r="C145" s="54">
        <f t="shared" si="28"/>
        <v>5.1361603662948238E-4</v>
      </c>
      <c r="D145" s="54">
        <f t="shared" si="29"/>
        <v>8.8178399106738728E-5</v>
      </c>
      <c r="E145" s="54">
        <f t="shared" si="30"/>
        <v>9.9999996922700305E-5</v>
      </c>
      <c r="F145" s="54">
        <f t="shared" si="31"/>
        <v>3.0369177069070235E-5</v>
      </c>
      <c r="G145" s="2">
        <f t="shared" si="32"/>
        <v>1.3460652408241395E-7</v>
      </c>
      <c r="H145" s="54">
        <f t="shared" si="33"/>
        <v>-0.44378764553463729</v>
      </c>
      <c r="I145" s="62">
        <f t="shared" si="34"/>
        <v>0.66299545985330599</v>
      </c>
      <c r="J145" s="54">
        <f t="shared" si="35"/>
        <v>0.44378764553463729</v>
      </c>
      <c r="K145" s="2">
        <f t="shared" si="36"/>
        <v>3.0369177069070235E-3</v>
      </c>
      <c r="L145" s="54">
        <f t="shared" si="26"/>
        <v>-4.5289839865535835E-8</v>
      </c>
      <c r="M145" s="54">
        <f t="shared" si="38"/>
        <v>2.7067421426124471E-21</v>
      </c>
      <c r="N145" s="55">
        <f t="shared" si="37"/>
        <v>88.640147713129849</v>
      </c>
    </row>
    <row r="146" spans="1:14">
      <c r="A146" s="2">
        <v>135</v>
      </c>
      <c r="B146" s="2">
        <f t="shared" si="27"/>
        <v>1.3399999999999973E-4</v>
      </c>
      <c r="C146" s="54">
        <f t="shared" si="28"/>
        <v>5.1317224898394772E-4</v>
      </c>
      <c r="D146" s="54">
        <f t="shared" si="29"/>
        <v>8.8841394566592031E-5</v>
      </c>
      <c r="E146" s="54">
        <f t="shared" si="30"/>
        <v>9.999999687741047E-5</v>
      </c>
      <c r="F146" s="54">
        <f t="shared" si="31"/>
        <v>3.0812964714604875E-5</v>
      </c>
      <c r="G146" s="2">
        <f t="shared" si="32"/>
        <v>1.3764344178932099E-7</v>
      </c>
      <c r="H146" s="54">
        <f t="shared" si="33"/>
        <v>-0.44666549311170156</v>
      </c>
      <c r="I146" s="62">
        <f t="shared" si="34"/>
        <v>0.66299545955220762</v>
      </c>
      <c r="J146" s="54">
        <f t="shared" si="35"/>
        <v>0.44666549311170156</v>
      </c>
      <c r="K146" s="2">
        <f t="shared" si="36"/>
        <v>3.0812964714604877E-3</v>
      </c>
      <c r="L146" s="54">
        <f t="shared" si="26"/>
        <v>-4.5590938252608308E-8</v>
      </c>
      <c r="M146" s="54">
        <f t="shared" si="38"/>
        <v>2.7269875722561498E-21</v>
      </c>
      <c r="N146" s="55">
        <f t="shared" si="37"/>
        <v>89.303143218272993</v>
      </c>
    </row>
    <row r="147" spans="1:14">
      <c r="A147" s="2">
        <v>136</v>
      </c>
      <c r="B147" s="2">
        <f t="shared" si="27"/>
        <v>1.3499999999999973E-4</v>
      </c>
      <c r="C147" s="54">
        <f t="shared" si="28"/>
        <v>5.1272558349083606E-4</v>
      </c>
      <c r="D147" s="54">
        <f t="shared" si="29"/>
        <v>8.9504390026144237E-5</v>
      </c>
      <c r="E147" s="54">
        <f t="shared" si="30"/>
        <v>9.9999996831819538E-5</v>
      </c>
      <c r="F147" s="54">
        <f t="shared" si="31"/>
        <v>3.1259630207716579E-5</v>
      </c>
      <c r="G147" s="2">
        <f t="shared" si="32"/>
        <v>1.4072473826078147E-7</v>
      </c>
      <c r="H147" s="54">
        <f t="shared" si="33"/>
        <v>-0.44953401694914669</v>
      </c>
      <c r="I147" s="62">
        <f t="shared" si="34"/>
        <v>0.66299545925195524</v>
      </c>
      <c r="J147" s="54">
        <f t="shared" si="35"/>
        <v>0.44953401694914669</v>
      </c>
      <c r="K147" s="2">
        <f t="shared" si="36"/>
        <v>3.1259630207716577E-3</v>
      </c>
      <c r="L147" s="54">
        <f t="shared" si="26"/>
        <v>-4.589119060114617E-8</v>
      </c>
      <c r="M147" s="54">
        <f t="shared" si="38"/>
        <v>2.7472330018998518E-21</v>
      </c>
      <c r="N147" s="55">
        <f t="shared" si="37"/>
        <v>89.966138723416123</v>
      </c>
    </row>
    <row r="148" spans="1:14">
      <c r="A148" s="2">
        <v>137</v>
      </c>
      <c r="B148" s="2">
        <f t="shared" si="27"/>
        <v>1.3599999999999973E-4</v>
      </c>
      <c r="C148" s="54">
        <f t="shared" si="28"/>
        <v>5.1227604947388689E-4</v>
      </c>
      <c r="D148" s="54">
        <f t="shared" si="29"/>
        <v>9.0167385485396187E-5</v>
      </c>
      <c r="E148" s="54">
        <f t="shared" si="30"/>
        <v>9.999999678592835E-5</v>
      </c>
      <c r="F148" s="54">
        <f t="shared" si="31"/>
        <v>3.1709164224665724E-5</v>
      </c>
      <c r="G148" s="2">
        <f t="shared" si="32"/>
        <v>1.4385070128155313E-7</v>
      </c>
      <c r="H148" s="54">
        <f t="shared" si="33"/>
        <v>-0.45239317101107873</v>
      </c>
      <c r="I148" s="62">
        <f t="shared" si="34"/>
        <v>0.66299545895255385</v>
      </c>
      <c r="J148" s="54">
        <f t="shared" si="35"/>
        <v>0.45239317101107873</v>
      </c>
      <c r="K148" s="2">
        <f t="shared" si="36"/>
        <v>3.1709164224665723E-3</v>
      </c>
      <c r="L148" s="54">
        <f t="shared" si="26"/>
        <v>-4.6190592027847845E-8</v>
      </c>
      <c r="M148" s="54">
        <f t="shared" si="38"/>
        <v>2.7674784315435545E-21</v>
      </c>
      <c r="N148" s="55">
        <f t="shared" si="37"/>
        <v>90.629134228559266</v>
      </c>
    </row>
    <row r="149" spans="1:14">
      <c r="A149" s="2">
        <v>138</v>
      </c>
      <c r="B149" s="2">
        <f t="shared" si="27"/>
        <v>1.3699999999999973E-4</v>
      </c>
      <c r="C149" s="54">
        <f t="shared" si="28"/>
        <v>5.1182365630287577E-4</v>
      </c>
      <c r="D149" s="54">
        <f t="shared" si="29"/>
        <v>9.0830380944348734E-5</v>
      </c>
      <c r="E149" s="54">
        <f t="shared" si="30"/>
        <v>9.999999673973776E-5</v>
      </c>
      <c r="F149" s="54">
        <f t="shared" si="31"/>
        <v>3.2161557395676801E-5</v>
      </c>
      <c r="G149" s="2">
        <f t="shared" si="32"/>
        <v>1.4702161770401971E-7</v>
      </c>
      <c r="H149" s="54">
        <f t="shared" si="33"/>
        <v>-0.4552429095644932</v>
      </c>
      <c r="I149" s="62">
        <f t="shared" si="34"/>
        <v>0.66299545865400822</v>
      </c>
      <c r="J149" s="54">
        <f t="shared" si="35"/>
        <v>0.4552429095644932</v>
      </c>
      <c r="K149" s="2">
        <f t="shared" si="36"/>
        <v>3.2161557395676802E-3</v>
      </c>
      <c r="L149" s="54">
        <f t="shared" si="26"/>
        <v>-4.6489137678319622E-8</v>
      </c>
      <c r="M149" s="54">
        <f t="shared" si="38"/>
        <v>2.7877238611872573E-21</v>
      </c>
      <c r="N149" s="55">
        <f t="shared" si="37"/>
        <v>91.29212973370241</v>
      </c>
    </row>
    <row r="150" spans="1:14">
      <c r="A150" s="2">
        <v>139</v>
      </c>
      <c r="B150" s="2">
        <f t="shared" si="27"/>
        <v>1.3799999999999972E-4</v>
      </c>
      <c r="C150" s="54">
        <f t="shared" si="28"/>
        <v>5.1136841339331123E-4</v>
      </c>
      <c r="D150" s="54">
        <f t="shared" si="29"/>
        <v>9.1493376403002747E-5</v>
      </c>
      <c r="E150" s="54">
        <f t="shared" si="30"/>
        <v>9.9999996693248621E-5</v>
      </c>
      <c r="F150" s="54">
        <f t="shared" si="31"/>
        <v>3.2616800305241295E-5</v>
      </c>
      <c r="G150" s="2">
        <f t="shared" si="32"/>
        <v>1.5023777344358739E-7</v>
      </c>
      <c r="H150" s="54">
        <f t="shared" si="33"/>
        <v>-0.45808318718043295</v>
      </c>
      <c r="I150" s="62">
        <f t="shared" si="34"/>
        <v>0.66299545835632312</v>
      </c>
      <c r="J150" s="54">
        <f t="shared" si="35"/>
        <v>0.45808318718043295</v>
      </c>
      <c r="K150" s="2">
        <f t="shared" si="36"/>
        <v>3.2616800305241295E-3</v>
      </c>
      <c r="L150" s="54">
        <f t="shared" si="26"/>
        <v>-4.6786822727200533E-8</v>
      </c>
      <c r="M150" s="54">
        <f t="shared" si="38"/>
        <v>2.80796929083096E-21</v>
      </c>
      <c r="N150" s="55">
        <f t="shared" si="37"/>
        <v>91.955125238845554</v>
      </c>
    </row>
    <row r="151" spans="1:14">
      <c r="A151" s="2">
        <v>140</v>
      </c>
      <c r="B151" s="2">
        <f t="shared" si="27"/>
        <v>1.3899999999999972E-4</v>
      </c>
      <c r="C151" s="54">
        <f t="shared" si="28"/>
        <v>5.1091033020613083E-4</v>
      </c>
      <c r="D151" s="54">
        <f t="shared" si="29"/>
        <v>9.2156371861359064E-5</v>
      </c>
      <c r="E151" s="54">
        <f t="shared" si="30"/>
        <v>9.99999966464618E-5</v>
      </c>
      <c r="F151" s="54">
        <f t="shared" si="31"/>
        <v>3.3074883492421727E-5</v>
      </c>
      <c r="G151" s="2">
        <f t="shared" si="32"/>
        <v>1.5349945347411152E-7</v>
      </c>
      <c r="H151" s="54">
        <f t="shared" si="33"/>
        <v>-0.46091395873513297</v>
      </c>
      <c r="I151" s="62">
        <f t="shared" si="34"/>
        <v>0.66299545805950344</v>
      </c>
      <c r="J151" s="54">
        <f t="shared" si="35"/>
        <v>0.46091395873513297</v>
      </c>
      <c r="K151" s="2">
        <f t="shared" si="36"/>
        <v>3.3074883492421729E-3</v>
      </c>
      <c r="L151" s="54">
        <f t="shared" si="26"/>
        <v>-4.7083642378285945E-8</v>
      </c>
      <c r="M151" s="54">
        <f t="shared" si="38"/>
        <v>2.8282147204746623E-21</v>
      </c>
      <c r="N151" s="55">
        <f t="shared" si="37"/>
        <v>92.618120743988698</v>
      </c>
    </row>
    <row r="152" spans="1:14">
      <c r="A152" s="2">
        <v>141</v>
      </c>
      <c r="B152" s="2">
        <f t="shared" si="27"/>
        <v>1.3999999999999972E-4</v>
      </c>
      <c r="C152" s="54">
        <f t="shared" si="28"/>
        <v>5.1044941624739566E-4</v>
      </c>
      <c r="D152" s="54">
        <f t="shared" si="29"/>
        <v>9.2819367319418568E-5</v>
      </c>
      <c r="E152" s="54">
        <f t="shared" si="30"/>
        <v>9.9999996599378153E-5</v>
      </c>
      <c r="F152" s="54">
        <f t="shared" si="31"/>
        <v>3.3535797451156863E-5</v>
      </c>
      <c r="G152" s="2">
        <f t="shared" si="32"/>
        <v>1.568069418233537E-7</v>
      </c>
      <c r="H152" s="54">
        <f t="shared" si="33"/>
        <v>-0.463735179411151</v>
      </c>
      <c r="I152" s="62">
        <f t="shared" si="34"/>
        <v>0.66299545776355395</v>
      </c>
      <c r="J152" s="54">
        <f t="shared" si="35"/>
        <v>0.463735179411151</v>
      </c>
      <c r="K152" s="2">
        <f t="shared" si="36"/>
        <v>3.3535797451156864E-3</v>
      </c>
      <c r="L152" s="54">
        <f t="shared" si="26"/>
        <v>-4.73795918646498E-8</v>
      </c>
      <c r="M152" s="54">
        <f t="shared" si="38"/>
        <v>2.8484601501183651E-21</v>
      </c>
      <c r="N152" s="55">
        <f t="shared" si="37"/>
        <v>93.281116249131841</v>
      </c>
    </row>
    <row r="153" spans="1:14">
      <c r="A153" s="2">
        <v>142</v>
      </c>
      <c r="B153" s="2">
        <f t="shared" si="27"/>
        <v>1.4099999999999971E-4</v>
      </c>
      <c r="C153" s="54">
        <f t="shared" si="28"/>
        <v>5.0998568106798447E-4</v>
      </c>
      <c r="D153" s="54">
        <f t="shared" si="29"/>
        <v>9.3482362777182125E-5</v>
      </c>
      <c r="E153" s="54">
        <f t="shared" si="30"/>
        <v>9.9999996551998558E-5</v>
      </c>
      <c r="F153" s="54">
        <f t="shared" si="31"/>
        <v>3.3999532630568012E-5</v>
      </c>
      <c r="G153" s="2">
        <f t="shared" si="32"/>
        <v>1.6016052156846939E-7</v>
      </c>
      <c r="H153" s="54">
        <f t="shared" si="33"/>
        <v>-0.46654680469848586</v>
      </c>
      <c r="I153" s="62">
        <f t="shared" si="34"/>
        <v>0.66299545746847943</v>
      </c>
      <c r="J153" s="54">
        <f t="shared" si="35"/>
        <v>0.46654680469848586</v>
      </c>
      <c r="K153" s="2">
        <f t="shared" si="36"/>
        <v>3.399953263056801E-3</v>
      </c>
      <c r="L153" s="54">
        <f t="shared" si="26"/>
        <v>-4.7674666448765627E-8</v>
      </c>
      <c r="M153" s="54">
        <f t="shared" si="38"/>
        <v>2.8687055797620678E-21</v>
      </c>
      <c r="N153" s="55">
        <f t="shared" si="37"/>
        <v>93.944111754274999</v>
      </c>
    </row>
    <row r="154" spans="1:14">
      <c r="A154" s="2">
        <v>143</v>
      </c>
      <c r="B154" s="2">
        <f t="shared" si="27"/>
        <v>1.4199999999999971E-4</v>
      </c>
      <c r="C154" s="54">
        <f t="shared" si="28"/>
        <v>5.0951913426328598E-4</v>
      </c>
      <c r="D154" s="54">
        <f t="shared" si="29"/>
        <v>9.4145358234650603E-5</v>
      </c>
      <c r="E154" s="54">
        <f t="shared" si="30"/>
        <v>9.9999996504323898E-5</v>
      </c>
      <c r="F154" s="54">
        <f t="shared" si="31"/>
        <v>3.4466079435266495E-5</v>
      </c>
      <c r="G154" s="2">
        <f t="shared" si="32"/>
        <v>1.635604748315262E-7</v>
      </c>
      <c r="H154" s="54">
        <f t="shared" si="33"/>
        <v>-0.46934879039568111</v>
      </c>
      <c r="I154" s="62">
        <f t="shared" si="34"/>
        <v>0.66299545717428443</v>
      </c>
      <c r="J154" s="54">
        <f t="shared" si="35"/>
        <v>0.46934879039568111</v>
      </c>
      <c r="K154" s="2">
        <f t="shared" si="36"/>
        <v>3.4466079435266496E-3</v>
      </c>
      <c r="L154" s="54">
        <f t="shared" si="26"/>
        <v>-4.7968861422626099E-8</v>
      </c>
      <c r="M154" s="54">
        <f t="shared" si="38"/>
        <v>2.8889510094057705E-21</v>
      </c>
      <c r="N154" s="55">
        <f t="shared" si="37"/>
        <v>94.607107259418143</v>
      </c>
    </row>
    <row r="155" spans="1:14">
      <c r="A155" s="2">
        <v>144</v>
      </c>
      <c r="B155" s="2">
        <f t="shared" si="27"/>
        <v>1.4299999999999971E-4</v>
      </c>
      <c r="C155" s="54">
        <f t="shared" si="28"/>
        <v>5.0904978547289031E-4</v>
      </c>
      <c r="D155" s="54">
        <f t="shared" si="29"/>
        <v>9.4808353691824883E-5</v>
      </c>
      <c r="E155" s="54">
        <f t="shared" si="30"/>
        <v>9.999999645635504E-5</v>
      </c>
      <c r="F155" s="54">
        <f t="shared" si="31"/>
        <v>3.4935428225662175E-5</v>
      </c>
      <c r="G155" s="2">
        <f t="shared" si="32"/>
        <v>1.6700708277505284E-7</v>
      </c>
      <c r="H155" s="54">
        <f t="shared" si="33"/>
        <v>-0.47214109261091497</v>
      </c>
      <c r="I155" s="62">
        <f t="shared" si="34"/>
        <v>0.66299545688097372</v>
      </c>
      <c r="J155" s="54">
        <f t="shared" si="35"/>
        <v>0.47214109261091497</v>
      </c>
      <c r="K155" s="2">
        <f t="shared" si="36"/>
        <v>3.4935428225662175E-3</v>
      </c>
      <c r="L155" s="54">
        <f t="shared" si="26"/>
        <v>-4.8262172107861368E-8</v>
      </c>
      <c r="M155" s="54">
        <f t="shared" si="38"/>
        <v>2.9091964390494725E-21</v>
      </c>
      <c r="N155" s="55">
        <f t="shared" si="37"/>
        <v>95.270102764561273</v>
      </c>
    </row>
    <row r="156" spans="1:14">
      <c r="A156" s="2">
        <v>145</v>
      </c>
      <c r="B156" s="2">
        <f t="shared" si="27"/>
        <v>1.4399999999999971E-4</v>
      </c>
      <c r="C156" s="54">
        <f t="shared" si="28"/>
        <v>5.0857764438027935E-4</v>
      </c>
      <c r="D156" s="54">
        <f t="shared" si="29"/>
        <v>9.5471349148705859E-5</v>
      </c>
      <c r="E156" s="54">
        <f t="shared" si="30"/>
        <v>9.9999996408092865E-5</v>
      </c>
      <c r="F156" s="54">
        <f t="shared" si="31"/>
        <v>3.5407569318273089E-5</v>
      </c>
      <c r="G156" s="2">
        <f t="shared" si="32"/>
        <v>1.7050062559761906E-7</v>
      </c>
      <c r="H156" s="54">
        <f t="shared" si="33"/>
        <v>-0.47492366776307821</v>
      </c>
      <c r="I156" s="62">
        <f t="shared" si="34"/>
        <v>0.66299545658855197</v>
      </c>
      <c r="J156" s="54">
        <f t="shared" si="35"/>
        <v>0.47492366776307821</v>
      </c>
      <c r="K156" s="2">
        <f t="shared" si="36"/>
        <v>3.5407569318273088E-3</v>
      </c>
      <c r="L156" s="54">
        <f t="shared" si="26"/>
        <v>-4.8554593855856013E-8</v>
      </c>
      <c r="M156" s="54">
        <f t="shared" si="38"/>
        <v>2.9294418686931752E-21</v>
      </c>
      <c r="N156" s="55">
        <f t="shared" si="37"/>
        <v>95.933098269704416</v>
      </c>
    </row>
    <row r="157" spans="1:14">
      <c r="A157" s="2">
        <v>146</v>
      </c>
      <c r="B157" s="2">
        <f t="shared" si="27"/>
        <v>1.449999999999997E-4</v>
      </c>
      <c r="C157" s="54">
        <f t="shared" si="28"/>
        <v>5.0810272071251633E-4</v>
      </c>
      <c r="D157" s="54">
        <f t="shared" si="29"/>
        <v>9.6134344605294412E-5</v>
      </c>
      <c r="E157" s="54">
        <f t="shared" si="30"/>
        <v>9.9999996359538266E-5</v>
      </c>
      <c r="F157" s="54">
        <f t="shared" si="31"/>
        <v>3.5882492986036169E-5</v>
      </c>
      <c r="G157" s="2">
        <f t="shared" si="32"/>
        <v>1.7404138252944636E-7</v>
      </c>
      <c r="H157" s="54">
        <f t="shared" si="33"/>
        <v>-0.47769647258283615</v>
      </c>
      <c r="I157" s="62">
        <f t="shared" si="34"/>
        <v>0.66299545629702383</v>
      </c>
      <c r="J157" s="54">
        <f t="shared" si="35"/>
        <v>0.47769647258283615</v>
      </c>
      <c r="K157" s="2">
        <f t="shared" si="36"/>
        <v>3.588249298603617E-3</v>
      </c>
      <c r="L157" s="54">
        <f t="shared" si="26"/>
        <v>-4.8846122047864706E-8</v>
      </c>
      <c r="M157" s="54">
        <f t="shared" si="38"/>
        <v>2.949687298336878E-21</v>
      </c>
      <c r="N157" s="55">
        <f t="shared" si="37"/>
        <v>96.596093774847574</v>
      </c>
    </row>
    <row r="158" spans="1:14">
      <c r="A158" s="2">
        <v>147</v>
      </c>
      <c r="B158" s="2">
        <f t="shared" si="27"/>
        <v>1.459999999999997E-4</v>
      </c>
      <c r="C158" s="54">
        <f t="shared" si="28"/>
        <v>5.0762502423993346E-4</v>
      </c>
      <c r="D158" s="54">
        <f t="shared" si="29"/>
        <v>9.6797340061591437E-5</v>
      </c>
      <c r="E158" s="54">
        <f t="shared" si="30"/>
        <v>9.999999631069214E-5</v>
      </c>
      <c r="F158" s="54">
        <f t="shared" si="31"/>
        <v>3.6360189458619004E-5</v>
      </c>
      <c r="G158" s="2">
        <f t="shared" si="32"/>
        <v>1.7762963182804998E-7</v>
      </c>
      <c r="H158" s="54">
        <f t="shared" si="33"/>
        <v>-0.48045946411367862</v>
      </c>
      <c r="I158" s="62">
        <f t="shared" si="34"/>
        <v>0.66299545600639376</v>
      </c>
      <c r="J158" s="54">
        <f t="shared" si="35"/>
        <v>0.48045946411367862</v>
      </c>
      <c r="K158" s="2">
        <f t="shared" si="36"/>
        <v>3.6360189458619005E-3</v>
      </c>
      <c r="L158" s="54">
        <f t="shared" si="26"/>
        <v>-4.9136752095126438E-8</v>
      </c>
      <c r="M158" s="54">
        <f t="shared" si="38"/>
        <v>2.9699327279805807E-21</v>
      </c>
      <c r="N158" s="55">
        <f t="shared" si="37"/>
        <v>97.259089279990718</v>
      </c>
    </row>
    <row r="159" spans="1:14">
      <c r="A159" s="2">
        <v>148</v>
      </c>
      <c r="B159" s="2">
        <f t="shared" si="27"/>
        <v>1.469999999999997E-4</v>
      </c>
      <c r="C159" s="54">
        <f t="shared" si="28"/>
        <v>5.0714456477581982E-4</v>
      </c>
      <c r="D159" s="54">
        <f t="shared" si="29"/>
        <v>9.7460335517597827E-5</v>
      </c>
      <c r="E159" s="54">
        <f t="shared" si="30"/>
        <v>9.9999996261555392E-5</v>
      </c>
      <c r="F159" s="54">
        <f t="shared" si="31"/>
        <v>3.684064892273268E-5</v>
      </c>
      <c r="G159" s="2">
        <f t="shared" si="32"/>
        <v>1.8126565077391188E-7</v>
      </c>
      <c r="H159" s="54">
        <f t="shared" si="33"/>
        <v>-0.48321259971295544</v>
      </c>
      <c r="I159" s="62">
        <f t="shared" si="34"/>
        <v>0.6629954557166664</v>
      </c>
      <c r="J159" s="54">
        <f t="shared" si="35"/>
        <v>0.48321259971295544</v>
      </c>
      <c r="K159" s="2">
        <f t="shared" si="36"/>
        <v>3.6840648922732682E-3</v>
      </c>
      <c r="L159" s="54">
        <f t="shared" si="26"/>
        <v>-4.9426479438977524E-8</v>
      </c>
      <c r="M159" s="54">
        <f t="shared" si="38"/>
        <v>2.990178157624283E-21</v>
      </c>
      <c r="N159" s="55">
        <f t="shared" si="37"/>
        <v>97.922084785133848</v>
      </c>
    </row>
    <row r="160" spans="1:14">
      <c r="A160" s="2">
        <v>149</v>
      </c>
      <c r="B160" s="2">
        <f t="shared" si="27"/>
        <v>1.4799999999999969E-4</v>
      </c>
      <c r="C160" s="54">
        <f t="shared" si="28"/>
        <v>5.066613521761069E-4</v>
      </c>
      <c r="D160" s="54">
        <f t="shared" si="29"/>
        <v>9.8123330973314492E-5</v>
      </c>
      <c r="E160" s="54">
        <f t="shared" si="30"/>
        <v>9.9999996212128919E-5</v>
      </c>
      <c r="F160" s="54">
        <f t="shared" si="31"/>
        <v>3.7323861522445636E-5</v>
      </c>
      <c r="G160" s="2">
        <f t="shared" si="32"/>
        <v>1.8494971566618514E-7</v>
      </c>
      <c r="H160" s="54">
        <f t="shared" si="33"/>
        <v>-0.48595583705289824</v>
      </c>
      <c r="I160" s="62">
        <f t="shared" si="34"/>
        <v>0.66299545542784633</v>
      </c>
      <c r="J160" s="54">
        <f t="shared" si="35"/>
        <v>0.48595583705289824</v>
      </c>
      <c r="K160" s="2">
        <f t="shared" si="36"/>
        <v>3.7323861522445636E-3</v>
      </c>
      <c r="L160" s="54">
        <f t="shared" si="26"/>
        <v>-4.9715299550963193E-8</v>
      </c>
      <c r="M160" s="54">
        <f t="shared" si="38"/>
        <v>3.0104235872679858E-21</v>
      </c>
      <c r="N160" s="55">
        <f t="shared" si="37"/>
        <v>98.585080290276991</v>
      </c>
    </row>
    <row r="161" spans="1:14">
      <c r="A161" s="2">
        <v>150</v>
      </c>
      <c r="B161" s="2">
        <f t="shared" si="27"/>
        <v>1.4899999999999969E-4</v>
      </c>
      <c r="C161" s="54">
        <f t="shared" si="28"/>
        <v>5.0617539633905401E-4</v>
      </c>
      <c r="D161" s="54">
        <f t="shared" si="29"/>
        <v>9.8786326428742339E-5</v>
      </c>
      <c r="E161" s="54">
        <f t="shared" si="30"/>
        <v>9.9999996162413615E-5</v>
      </c>
      <c r="F161" s="54">
        <f t="shared" si="31"/>
        <v>3.7809817359498535E-5</v>
      </c>
      <c r="G161" s="2">
        <f t="shared" si="32"/>
        <v>1.8868210181842969E-7</v>
      </c>
      <c r="H161" s="54">
        <f t="shared" si="33"/>
        <v>-0.48868913412162857</v>
      </c>
      <c r="I161" s="62">
        <f t="shared" si="34"/>
        <v>0.66299545513993796</v>
      </c>
      <c r="J161" s="54">
        <f t="shared" si="35"/>
        <v>0.48868913412162857</v>
      </c>
      <c r="K161" s="2">
        <f t="shared" si="36"/>
        <v>3.7809817359498537E-3</v>
      </c>
      <c r="L161" s="54">
        <f t="shared" si="26"/>
        <v>-5.0003207932947821E-8</v>
      </c>
      <c r="M161" s="54">
        <f t="shared" si="38"/>
        <v>3.0306690169116885E-21</v>
      </c>
      <c r="N161" s="55">
        <f t="shared" si="37"/>
        <v>99.248075795420149</v>
      </c>
    </row>
    <row r="162" spans="1:14">
      <c r="A162" s="2">
        <v>151</v>
      </c>
      <c r="B162" s="2">
        <f t="shared" si="27"/>
        <v>1.4999999999999969E-4</v>
      </c>
      <c r="C162" s="54">
        <f t="shared" si="28"/>
        <v>5.056867072049324E-4</v>
      </c>
      <c r="D162" s="54">
        <f t="shared" si="29"/>
        <v>9.9449321883882276E-5</v>
      </c>
      <c r="E162" s="54">
        <f t="shared" si="30"/>
        <v>9.99999961124104E-5</v>
      </c>
      <c r="F162" s="54">
        <f t="shared" si="31"/>
        <v>3.8298506493620162E-5</v>
      </c>
      <c r="G162" s="2">
        <f t="shared" si="32"/>
        <v>1.9246308355437955E-7</v>
      </c>
      <c r="H162" s="54">
        <f t="shared" si="33"/>
        <v>-0.49141244922415245</v>
      </c>
      <c r="I162" s="62">
        <f t="shared" si="34"/>
        <v>0.66299545485294575</v>
      </c>
      <c r="J162" s="54">
        <f t="shared" si="35"/>
        <v>0.49141244922415245</v>
      </c>
      <c r="K162" s="2">
        <f t="shared" si="36"/>
        <v>3.8298506493620161E-3</v>
      </c>
      <c r="L162" s="54">
        <f t="shared" si="26"/>
        <v>-5.0290200117223854E-8</v>
      </c>
      <c r="M162" s="54">
        <f t="shared" si="38"/>
        <v>3.0509144465553912E-21</v>
      </c>
      <c r="N162" s="55">
        <f t="shared" si="37"/>
        <v>99.911071300563293</v>
      </c>
    </row>
    <row r="163" spans="1:14">
      <c r="C163" s="54"/>
      <c r="D163" s="54"/>
      <c r="E163" s="54"/>
      <c r="F163" s="54"/>
      <c r="H163" s="54"/>
      <c r="I163" s="62"/>
      <c r="J163" s="54"/>
      <c r="L163" s="54"/>
      <c r="M163" s="54"/>
    </row>
    <row r="164" spans="1:14">
      <c r="C164" s="54"/>
      <c r="D164" s="54"/>
      <c r="E164" s="54"/>
      <c r="F164" s="54"/>
      <c r="H164" s="54"/>
      <c r="I164" s="62"/>
      <c r="J164" s="54"/>
      <c r="L164" s="54"/>
      <c r="M164" s="54"/>
    </row>
    <row r="165" spans="1:14">
      <c r="C165" s="54"/>
      <c r="D165" s="54"/>
      <c r="E165" s="54"/>
      <c r="F165" s="54"/>
      <c r="H165" s="54"/>
      <c r="I165" s="62"/>
      <c r="J165" s="54"/>
      <c r="L165" s="54"/>
      <c r="M165" s="54"/>
    </row>
    <row r="166" spans="1:14">
      <c r="C166" s="54"/>
      <c r="D166" s="54"/>
      <c r="E166" s="54"/>
      <c r="F166" s="54"/>
      <c r="H166" s="54"/>
      <c r="I166" s="62"/>
      <c r="J166" s="54"/>
      <c r="L166" s="54"/>
      <c r="M166" s="54"/>
    </row>
    <row r="167" spans="1:14">
      <c r="C167" s="54"/>
      <c r="D167" s="54"/>
      <c r="E167" s="54"/>
      <c r="F167" s="54"/>
      <c r="H167" s="54"/>
      <c r="I167" s="62"/>
      <c r="J167" s="54"/>
      <c r="L167" s="54"/>
      <c r="M167" s="54"/>
    </row>
    <row r="168" spans="1:14">
      <c r="C168" s="54"/>
      <c r="D168" s="54"/>
      <c r="E168" s="54"/>
      <c r="F168" s="54"/>
      <c r="H168" s="54"/>
      <c r="I168" s="62"/>
      <c r="J168" s="54"/>
      <c r="L168" s="54"/>
      <c r="M168" s="54"/>
    </row>
    <row r="169" spans="1:14">
      <c r="C169" s="54"/>
      <c r="D169" s="54"/>
      <c r="E169" s="54"/>
      <c r="F169" s="54"/>
      <c r="H169" s="54"/>
      <c r="I169" s="62"/>
      <c r="J169" s="54"/>
      <c r="L169" s="54"/>
      <c r="M169" s="54"/>
    </row>
    <row r="170" spans="1:14">
      <c r="C170" s="54"/>
      <c r="D170" s="54"/>
      <c r="E170" s="54"/>
      <c r="F170" s="54"/>
      <c r="H170" s="54"/>
      <c r="I170" s="62"/>
      <c r="J170" s="54"/>
      <c r="L170" s="54"/>
      <c r="M170" s="54"/>
    </row>
    <row r="171" spans="1:14">
      <c r="C171" s="54"/>
      <c r="D171" s="54"/>
      <c r="E171" s="54"/>
      <c r="F171" s="54"/>
      <c r="H171" s="54"/>
      <c r="I171" s="62"/>
      <c r="J171" s="54"/>
      <c r="L171" s="54"/>
      <c r="M171" s="54"/>
    </row>
    <row r="172" spans="1:14">
      <c r="C172" s="54"/>
      <c r="D172" s="54"/>
      <c r="E172" s="54"/>
      <c r="F172" s="54"/>
      <c r="H172" s="54"/>
      <c r="I172" s="62"/>
      <c r="J172" s="54"/>
      <c r="L172" s="54"/>
      <c r="M172" s="54"/>
    </row>
    <row r="173" spans="1:14">
      <c r="C173" s="54"/>
      <c r="D173" s="54"/>
      <c r="E173" s="54"/>
      <c r="F173" s="54"/>
      <c r="H173" s="54"/>
      <c r="I173" s="62"/>
      <c r="J173" s="54"/>
      <c r="L173" s="54"/>
      <c r="M173" s="54"/>
    </row>
    <row r="174" spans="1:14">
      <c r="C174" s="54"/>
      <c r="D174" s="54"/>
      <c r="E174" s="54"/>
      <c r="F174" s="54"/>
      <c r="H174" s="54"/>
      <c r="I174" s="62"/>
      <c r="J174" s="54"/>
      <c r="L174" s="54"/>
      <c r="M174" s="54"/>
    </row>
    <row r="175" spans="1:14">
      <c r="C175" s="54"/>
      <c r="D175" s="54"/>
      <c r="E175" s="54"/>
      <c r="F175" s="54"/>
      <c r="H175" s="54"/>
      <c r="I175" s="62"/>
      <c r="J175" s="54"/>
      <c r="L175" s="54"/>
      <c r="M175" s="54"/>
    </row>
    <row r="176" spans="1:14">
      <c r="C176" s="54"/>
      <c r="D176" s="54"/>
      <c r="E176" s="54"/>
      <c r="F176" s="54"/>
      <c r="H176" s="54"/>
      <c r="I176" s="62"/>
      <c r="J176" s="54"/>
      <c r="L176" s="54"/>
      <c r="M176" s="54"/>
    </row>
    <row r="177" spans="3:13">
      <c r="C177" s="54"/>
      <c r="D177" s="54"/>
      <c r="E177" s="54"/>
      <c r="F177" s="54"/>
      <c r="H177" s="54"/>
      <c r="I177" s="62"/>
      <c r="J177" s="54"/>
      <c r="L177" s="54"/>
      <c r="M177" s="54"/>
    </row>
    <row r="178" spans="3:13">
      <c r="C178" s="54"/>
      <c r="D178" s="54"/>
      <c r="E178" s="54"/>
      <c r="F178" s="54"/>
      <c r="H178" s="54"/>
      <c r="I178" s="62"/>
      <c r="J178" s="54"/>
      <c r="L178" s="54"/>
      <c r="M178" s="54"/>
    </row>
    <row r="179" spans="3:13">
      <c r="C179" s="54"/>
      <c r="D179" s="54"/>
      <c r="E179" s="54"/>
      <c r="F179" s="54"/>
      <c r="H179" s="54"/>
      <c r="I179" s="62"/>
      <c r="J179" s="54"/>
      <c r="L179" s="54"/>
      <c r="M179" s="54"/>
    </row>
    <row r="180" spans="3:13">
      <c r="C180" s="54"/>
      <c r="D180" s="54"/>
      <c r="E180" s="54"/>
      <c r="F180" s="54"/>
      <c r="H180" s="54"/>
      <c r="I180" s="62"/>
      <c r="J180" s="54"/>
      <c r="L180" s="54"/>
      <c r="M180" s="54"/>
    </row>
    <row r="181" spans="3:13">
      <c r="C181" s="54"/>
      <c r="D181" s="54"/>
      <c r="E181" s="54"/>
      <c r="F181" s="54"/>
      <c r="H181" s="54"/>
      <c r="I181" s="62"/>
      <c r="J181" s="54"/>
      <c r="L181" s="54"/>
      <c r="M181" s="54"/>
    </row>
    <row r="182" spans="3:13">
      <c r="C182" s="54"/>
      <c r="D182" s="54"/>
      <c r="E182" s="54"/>
      <c r="F182" s="54"/>
      <c r="H182" s="54"/>
      <c r="I182" s="62"/>
      <c r="J182" s="54"/>
      <c r="L182" s="54"/>
      <c r="M182" s="54"/>
    </row>
    <row r="183" spans="3:13">
      <c r="C183" s="54"/>
      <c r="D183" s="54"/>
      <c r="E183" s="54"/>
      <c r="F183" s="54"/>
      <c r="H183" s="54"/>
      <c r="I183" s="62"/>
      <c r="J183" s="54"/>
      <c r="L183" s="54"/>
      <c r="M183" s="54"/>
    </row>
    <row r="184" spans="3:13">
      <c r="C184" s="54"/>
      <c r="D184" s="54"/>
      <c r="E184" s="54"/>
      <c r="F184" s="54"/>
      <c r="H184" s="54"/>
      <c r="I184" s="62"/>
      <c r="J184" s="54"/>
      <c r="L184" s="54"/>
      <c r="M184" s="54"/>
    </row>
    <row r="185" spans="3:13">
      <c r="C185" s="54"/>
      <c r="D185" s="54"/>
      <c r="E185" s="54"/>
      <c r="F185" s="54"/>
      <c r="H185" s="54"/>
      <c r="I185" s="62"/>
      <c r="J185" s="54"/>
      <c r="L185" s="54"/>
      <c r="M185" s="54"/>
    </row>
    <row r="186" spans="3:13">
      <c r="C186" s="54"/>
      <c r="D186" s="54"/>
      <c r="E186" s="54"/>
      <c r="F186" s="54"/>
      <c r="H186" s="54"/>
      <c r="I186" s="62"/>
      <c r="J186" s="54"/>
      <c r="L186" s="54"/>
      <c r="M186" s="54"/>
    </row>
    <row r="187" spans="3:13">
      <c r="C187" s="54"/>
      <c r="D187" s="54"/>
      <c r="E187" s="54"/>
      <c r="F187" s="54"/>
      <c r="H187" s="54"/>
      <c r="I187" s="62"/>
      <c r="J187" s="54"/>
      <c r="L187" s="54"/>
      <c r="M187" s="54"/>
    </row>
    <row r="188" spans="3:13">
      <c r="C188" s="54"/>
      <c r="D188" s="54"/>
      <c r="E188" s="54"/>
      <c r="F188" s="54"/>
      <c r="H188" s="54"/>
      <c r="I188" s="62"/>
      <c r="J188" s="54"/>
      <c r="L188" s="54"/>
      <c r="M188" s="54"/>
    </row>
    <row r="189" spans="3:13">
      <c r="C189" s="54"/>
      <c r="D189" s="54"/>
      <c r="E189" s="54"/>
      <c r="F189" s="54"/>
      <c r="H189" s="54"/>
      <c r="I189" s="62"/>
      <c r="J189" s="54"/>
      <c r="L189" s="54"/>
      <c r="M189" s="54"/>
    </row>
    <row r="190" spans="3:13">
      <c r="C190" s="54"/>
      <c r="D190" s="54"/>
      <c r="E190" s="54"/>
      <c r="F190" s="54"/>
      <c r="H190" s="54"/>
      <c r="I190" s="62"/>
      <c r="J190" s="54"/>
      <c r="L190" s="54"/>
      <c r="M190" s="54"/>
    </row>
    <row r="191" spans="3:13">
      <c r="C191" s="54"/>
      <c r="D191" s="54"/>
      <c r="E191" s="54"/>
      <c r="F191" s="54"/>
      <c r="H191" s="54"/>
      <c r="I191" s="62"/>
      <c r="J191" s="54"/>
      <c r="L191" s="54"/>
      <c r="M191" s="54"/>
    </row>
    <row r="192" spans="3:13">
      <c r="C192" s="54"/>
      <c r="D192" s="54"/>
      <c r="E192" s="54"/>
      <c r="F192" s="54"/>
      <c r="H192" s="54"/>
      <c r="I192" s="62"/>
      <c r="J192" s="54"/>
      <c r="L192" s="54"/>
      <c r="M192" s="54"/>
    </row>
    <row r="193" spans="3:13">
      <c r="C193" s="54"/>
      <c r="D193" s="54"/>
      <c r="E193" s="54"/>
      <c r="F193" s="54"/>
      <c r="H193" s="54"/>
      <c r="I193" s="62"/>
      <c r="J193" s="54"/>
      <c r="L193" s="54"/>
      <c r="M193" s="54"/>
    </row>
    <row r="194" spans="3:13">
      <c r="C194" s="54"/>
      <c r="D194" s="54"/>
      <c r="E194" s="54"/>
      <c r="F194" s="54"/>
      <c r="H194" s="54"/>
      <c r="I194" s="62"/>
      <c r="J194" s="54"/>
      <c r="L194" s="54"/>
      <c r="M194" s="54"/>
    </row>
    <row r="195" spans="3:13">
      <c r="C195" s="54"/>
      <c r="D195" s="54"/>
      <c r="E195" s="54"/>
      <c r="F195" s="54"/>
      <c r="H195" s="54"/>
      <c r="I195" s="62"/>
      <c r="J195" s="54"/>
      <c r="L195" s="54"/>
      <c r="M195" s="54"/>
    </row>
    <row r="196" spans="3:13">
      <c r="C196" s="54"/>
      <c r="D196" s="54"/>
      <c r="E196" s="54"/>
      <c r="F196" s="54"/>
      <c r="H196" s="54"/>
      <c r="I196" s="62"/>
      <c r="J196" s="54"/>
      <c r="L196" s="54"/>
      <c r="M196" s="54"/>
    </row>
    <row r="197" spans="3:13">
      <c r="C197" s="54"/>
      <c r="D197" s="54"/>
      <c r="E197" s="54"/>
      <c r="F197" s="54"/>
      <c r="H197" s="54"/>
      <c r="I197" s="62"/>
      <c r="J197" s="54"/>
      <c r="L197" s="54"/>
      <c r="M197" s="54"/>
    </row>
    <row r="198" spans="3:13">
      <c r="C198" s="54"/>
      <c r="D198" s="54"/>
      <c r="E198" s="54"/>
      <c r="F198" s="54"/>
      <c r="H198" s="54"/>
      <c r="I198" s="62"/>
      <c r="J198" s="54"/>
      <c r="L198" s="54"/>
      <c r="M198" s="54"/>
    </row>
    <row r="199" spans="3:13">
      <c r="C199" s="54"/>
      <c r="D199" s="54"/>
      <c r="E199" s="54"/>
      <c r="F199" s="54"/>
      <c r="H199" s="54"/>
      <c r="I199" s="62"/>
      <c r="J199" s="54"/>
      <c r="L199" s="54"/>
      <c r="M199" s="54"/>
    </row>
    <row r="200" spans="3:13">
      <c r="C200" s="54"/>
      <c r="D200" s="54"/>
      <c r="E200" s="54"/>
      <c r="F200" s="54"/>
      <c r="H200" s="54"/>
      <c r="I200" s="62"/>
      <c r="J200" s="54"/>
      <c r="L200" s="54"/>
      <c r="M200" s="54"/>
    </row>
    <row r="201" spans="3:13">
      <c r="C201" s="54"/>
      <c r="D201" s="54"/>
      <c r="E201" s="54"/>
      <c r="F201" s="54"/>
      <c r="H201" s="54"/>
      <c r="I201" s="62"/>
      <c r="J201" s="54"/>
      <c r="L201" s="54"/>
      <c r="M201" s="54"/>
    </row>
    <row r="202" spans="3:13">
      <c r="C202" s="54"/>
      <c r="D202" s="54"/>
      <c r="E202" s="54"/>
      <c r="F202" s="54"/>
      <c r="H202" s="54"/>
      <c r="I202" s="62"/>
      <c r="J202" s="54"/>
      <c r="L202" s="54"/>
      <c r="M202" s="54"/>
    </row>
    <row r="203" spans="3:13">
      <c r="C203" s="54"/>
      <c r="D203" s="54"/>
      <c r="E203" s="54"/>
      <c r="F203" s="54"/>
      <c r="H203" s="54"/>
      <c r="I203" s="62"/>
      <c r="J203" s="54"/>
      <c r="L203" s="54"/>
      <c r="M203" s="54"/>
    </row>
    <row r="204" spans="3:13">
      <c r="C204" s="54"/>
      <c r="D204" s="54"/>
      <c r="E204" s="54"/>
      <c r="F204" s="54"/>
      <c r="H204" s="54"/>
      <c r="I204" s="62"/>
      <c r="J204" s="54"/>
      <c r="L204" s="54"/>
      <c r="M204" s="54"/>
    </row>
    <row r="205" spans="3:13">
      <c r="C205" s="54"/>
      <c r="D205" s="54"/>
      <c r="E205" s="54"/>
      <c r="F205" s="54"/>
      <c r="H205" s="54"/>
      <c r="I205" s="62"/>
      <c r="J205" s="54"/>
      <c r="L205" s="54"/>
      <c r="M205" s="54"/>
    </row>
    <row r="206" spans="3:13">
      <c r="C206" s="54"/>
      <c r="D206" s="54"/>
      <c r="E206" s="54"/>
      <c r="F206" s="54"/>
      <c r="H206" s="54"/>
      <c r="I206" s="62"/>
      <c r="J206" s="54"/>
      <c r="L206" s="54"/>
      <c r="M206" s="54"/>
    </row>
    <row r="207" spans="3:13">
      <c r="C207" s="54"/>
      <c r="D207" s="54"/>
      <c r="E207" s="54"/>
      <c r="F207" s="54"/>
      <c r="H207" s="54"/>
      <c r="I207" s="62"/>
      <c r="J207" s="54"/>
      <c r="L207" s="54"/>
      <c r="M207" s="54"/>
    </row>
    <row r="208" spans="3:13">
      <c r="C208" s="54"/>
      <c r="D208" s="54"/>
      <c r="E208" s="54"/>
      <c r="F208" s="54"/>
      <c r="H208" s="54"/>
      <c r="I208" s="62"/>
      <c r="J208" s="54"/>
      <c r="L208" s="54"/>
      <c r="M208" s="54"/>
    </row>
    <row r="209" spans="3:13">
      <c r="C209" s="54"/>
      <c r="D209" s="54"/>
      <c r="E209" s="54"/>
      <c r="F209" s="54"/>
      <c r="H209" s="54"/>
      <c r="I209" s="62"/>
      <c r="J209" s="54"/>
      <c r="L209" s="54"/>
      <c r="M209" s="54"/>
    </row>
    <row r="210" spans="3:13">
      <c r="C210" s="54"/>
      <c r="D210" s="54"/>
      <c r="E210" s="54"/>
      <c r="F210" s="54"/>
      <c r="H210" s="54"/>
      <c r="I210" s="62"/>
      <c r="J210" s="54"/>
      <c r="L210" s="54"/>
      <c r="M210" s="54"/>
    </row>
    <row r="211" spans="3:13">
      <c r="C211" s="54"/>
      <c r="D211" s="54"/>
      <c r="E211" s="54"/>
      <c r="F211" s="54"/>
      <c r="H211" s="54"/>
      <c r="I211" s="62"/>
      <c r="J211" s="54"/>
      <c r="L211" s="54"/>
      <c r="M211" s="54"/>
    </row>
    <row r="212" spans="3:13">
      <c r="C212" s="54"/>
      <c r="D212" s="54"/>
      <c r="E212" s="54"/>
      <c r="F212" s="54"/>
      <c r="H212" s="54"/>
      <c r="I212" s="62"/>
      <c r="J212" s="54"/>
      <c r="L212" s="54"/>
      <c r="M212" s="54"/>
    </row>
    <row r="213" spans="3:13">
      <c r="C213" s="54"/>
      <c r="D213" s="54"/>
      <c r="E213" s="54"/>
      <c r="F213" s="54"/>
      <c r="H213" s="54"/>
      <c r="I213" s="62"/>
      <c r="J213" s="54"/>
      <c r="L213" s="54"/>
      <c r="M213" s="54"/>
    </row>
    <row r="214" spans="3:13">
      <c r="C214" s="54"/>
      <c r="D214" s="54"/>
      <c r="E214" s="54"/>
      <c r="F214" s="54"/>
      <c r="H214" s="54"/>
      <c r="I214" s="62"/>
      <c r="J214" s="54"/>
      <c r="L214" s="54"/>
      <c r="M214" s="54"/>
    </row>
    <row r="215" spans="3:13">
      <c r="C215" s="54"/>
      <c r="D215" s="54"/>
      <c r="E215" s="54"/>
      <c r="F215" s="54"/>
      <c r="H215" s="54"/>
      <c r="I215" s="62"/>
      <c r="J215" s="54"/>
      <c r="L215" s="54"/>
      <c r="M215" s="54"/>
    </row>
    <row r="216" spans="3:13">
      <c r="C216" s="54"/>
      <c r="D216" s="54"/>
      <c r="E216" s="54"/>
      <c r="F216" s="54"/>
      <c r="H216" s="54"/>
      <c r="I216" s="62"/>
      <c r="J216" s="54"/>
      <c r="L216" s="54"/>
      <c r="M216" s="54"/>
    </row>
    <row r="217" spans="3:13">
      <c r="C217" s="54"/>
      <c r="D217" s="54"/>
      <c r="E217" s="54"/>
      <c r="F217" s="54"/>
      <c r="H217" s="54"/>
      <c r="I217" s="62"/>
      <c r="J217" s="54"/>
      <c r="L217" s="54"/>
      <c r="M217" s="54"/>
    </row>
    <row r="218" spans="3:13">
      <c r="C218" s="54"/>
      <c r="D218" s="54"/>
      <c r="E218" s="54"/>
      <c r="F218" s="54"/>
      <c r="H218" s="54"/>
      <c r="I218" s="62"/>
      <c r="J218" s="54"/>
      <c r="L218" s="54"/>
      <c r="M218" s="54"/>
    </row>
    <row r="219" spans="3:13">
      <c r="C219" s="54"/>
      <c r="D219" s="54"/>
      <c r="E219" s="54"/>
      <c r="F219" s="54"/>
      <c r="H219" s="54"/>
      <c r="I219" s="62"/>
      <c r="J219" s="54"/>
      <c r="L219" s="54"/>
      <c r="M219" s="54"/>
    </row>
    <row r="220" spans="3:13">
      <c r="C220" s="54"/>
      <c r="D220" s="54"/>
      <c r="E220" s="54"/>
      <c r="F220" s="54"/>
      <c r="H220" s="54"/>
      <c r="I220" s="62"/>
      <c r="J220" s="54"/>
      <c r="L220" s="54"/>
      <c r="M220" s="54"/>
    </row>
    <row r="221" spans="3:13">
      <c r="C221" s="54"/>
      <c r="D221" s="54"/>
      <c r="E221" s="54"/>
      <c r="F221" s="54"/>
      <c r="H221" s="54"/>
      <c r="I221" s="62"/>
      <c r="J221" s="54"/>
      <c r="L221" s="54"/>
      <c r="M221" s="54"/>
    </row>
    <row r="222" spans="3:13">
      <c r="C222" s="54"/>
      <c r="D222" s="54"/>
      <c r="E222" s="54"/>
      <c r="F222" s="54"/>
      <c r="H222" s="54"/>
      <c r="I222" s="62"/>
      <c r="J222" s="54"/>
      <c r="L222" s="54"/>
      <c r="M222" s="54"/>
    </row>
    <row r="223" spans="3:13">
      <c r="C223" s="54"/>
      <c r="D223" s="54"/>
      <c r="E223" s="54"/>
      <c r="F223" s="54"/>
      <c r="H223" s="54"/>
      <c r="I223" s="62"/>
      <c r="J223" s="54"/>
      <c r="L223" s="54"/>
      <c r="M223" s="54"/>
    </row>
    <row r="224" spans="3:13">
      <c r="C224" s="54"/>
      <c r="D224" s="54"/>
      <c r="E224" s="54"/>
      <c r="F224" s="54"/>
      <c r="H224" s="54"/>
      <c r="I224" s="62"/>
      <c r="J224" s="54"/>
      <c r="L224" s="54"/>
      <c r="M224" s="54"/>
    </row>
    <row r="225" spans="3:13">
      <c r="C225" s="54"/>
      <c r="D225" s="54"/>
      <c r="E225" s="54"/>
      <c r="F225" s="54"/>
      <c r="H225" s="54"/>
      <c r="I225" s="62"/>
      <c r="J225" s="54"/>
      <c r="L225" s="54"/>
      <c r="M225" s="54"/>
    </row>
    <row r="226" spans="3:13">
      <c r="C226" s="54"/>
      <c r="D226" s="54"/>
      <c r="E226" s="54"/>
      <c r="F226" s="54"/>
      <c r="H226" s="54"/>
      <c r="I226" s="62"/>
      <c r="J226" s="54"/>
      <c r="L226" s="54"/>
      <c r="M226" s="54"/>
    </row>
    <row r="227" spans="3:13">
      <c r="C227" s="54"/>
      <c r="D227" s="54"/>
      <c r="E227" s="54"/>
      <c r="F227" s="54"/>
      <c r="H227" s="54"/>
      <c r="I227" s="62"/>
      <c r="J227" s="54"/>
      <c r="L227" s="54"/>
      <c r="M227" s="54"/>
    </row>
    <row r="228" spans="3:13">
      <c r="C228" s="54"/>
      <c r="D228" s="54"/>
      <c r="E228" s="54"/>
      <c r="F228" s="54"/>
      <c r="H228" s="54"/>
      <c r="I228" s="62"/>
      <c r="J228" s="54"/>
      <c r="L228" s="54"/>
      <c r="M228" s="54"/>
    </row>
    <row r="229" spans="3:13">
      <c r="C229" s="54"/>
      <c r="D229" s="54"/>
      <c r="E229" s="54"/>
      <c r="F229" s="54"/>
      <c r="H229" s="54"/>
      <c r="I229" s="62"/>
      <c r="J229" s="54"/>
      <c r="L229" s="54"/>
      <c r="M229" s="54"/>
    </row>
    <row r="230" spans="3:13">
      <c r="C230" s="54"/>
      <c r="D230" s="54"/>
      <c r="E230" s="54"/>
      <c r="F230" s="54"/>
      <c r="H230" s="54"/>
      <c r="I230" s="62"/>
      <c r="J230" s="54"/>
      <c r="L230" s="54"/>
      <c r="M230" s="54"/>
    </row>
    <row r="231" spans="3:13">
      <c r="C231" s="54"/>
      <c r="D231" s="54"/>
      <c r="E231" s="54"/>
      <c r="F231" s="54"/>
      <c r="H231" s="54"/>
      <c r="I231" s="62"/>
      <c r="J231" s="54"/>
      <c r="L231" s="54"/>
      <c r="M231" s="54"/>
    </row>
    <row r="232" spans="3:13">
      <c r="C232" s="54"/>
      <c r="D232" s="54"/>
      <c r="E232" s="54"/>
      <c r="F232" s="54"/>
      <c r="H232" s="54"/>
      <c r="I232" s="62"/>
      <c r="J232" s="54"/>
      <c r="L232" s="54"/>
      <c r="M232" s="54"/>
    </row>
    <row r="233" spans="3:13">
      <c r="C233" s="54"/>
      <c r="D233" s="54"/>
      <c r="E233" s="54"/>
      <c r="F233" s="54"/>
      <c r="H233" s="54"/>
      <c r="I233" s="62"/>
      <c r="J233" s="54"/>
      <c r="L233" s="54"/>
      <c r="M233" s="54"/>
    </row>
    <row r="234" spans="3:13">
      <c r="C234" s="54"/>
      <c r="D234" s="54"/>
      <c r="E234" s="54"/>
      <c r="F234" s="54"/>
      <c r="H234" s="54"/>
      <c r="I234" s="62"/>
      <c r="J234" s="54"/>
      <c r="L234" s="54"/>
      <c r="M234" s="54"/>
    </row>
    <row r="235" spans="3:13">
      <c r="C235" s="54"/>
      <c r="D235" s="54"/>
      <c r="E235" s="54"/>
      <c r="F235" s="54"/>
      <c r="H235" s="54"/>
      <c r="I235" s="62"/>
      <c r="J235" s="54"/>
      <c r="L235" s="54"/>
      <c r="M235" s="54"/>
    </row>
    <row r="236" spans="3:13">
      <c r="C236" s="54"/>
      <c r="D236" s="54"/>
      <c r="E236" s="54"/>
      <c r="F236" s="54"/>
      <c r="H236" s="54"/>
      <c r="I236" s="62"/>
      <c r="J236" s="54"/>
      <c r="L236" s="54"/>
      <c r="M236" s="54"/>
    </row>
    <row r="237" spans="3:13">
      <c r="C237" s="54"/>
      <c r="D237" s="54"/>
      <c r="E237" s="54"/>
      <c r="F237" s="54"/>
      <c r="H237" s="54"/>
      <c r="I237" s="62"/>
      <c r="J237" s="54"/>
      <c r="L237" s="54"/>
      <c r="M237" s="54"/>
    </row>
    <row r="238" spans="3:13">
      <c r="C238" s="54"/>
      <c r="D238" s="54"/>
      <c r="E238" s="54"/>
      <c r="F238" s="54"/>
      <c r="H238" s="54"/>
      <c r="I238" s="62"/>
      <c r="J238" s="54"/>
      <c r="L238" s="54"/>
      <c r="M238" s="54"/>
    </row>
    <row r="239" spans="3:13">
      <c r="C239" s="54"/>
      <c r="D239" s="54"/>
      <c r="E239" s="54"/>
      <c r="F239" s="54"/>
      <c r="H239" s="54"/>
      <c r="I239" s="62"/>
      <c r="J239" s="54"/>
      <c r="L239" s="54"/>
      <c r="M239" s="54"/>
    </row>
    <row r="240" spans="3:13">
      <c r="C240" s="54"/>
      <c r="D240" s="54"/>
      <c r="E240" s="54"/>
      <c r="F240" s="54"/>
      <c r="H240" s="54"/>
      <c r="I240" s="62"/>
      <c r="J240" s="54"/>
      <c r="L240" s="54"/>
      <c r="M240" s="54"/>
    </row>
    <row r="241" spans="3:13">
      <c r="C241" s="54"/>
      <c r="D241" s="54"/>
      <c r="E241" s="54"/>
      <c r="F241" s="54"/>
      <c r="H241" s="54"/>
      <c r="I241" s="62"/>
      <c r="J241" s="54"/>
      <c r="L241" s="54"/>
      <c r="M241" s="54"/>
    </row>
    <row r="242" spans="3:13">
      <c r="C242" s="54"/>
      <c r="D242" s="54"/>
      <c r="E242" s="54"/>
      <c r="F242" s="54"/>
      <c r="H242" s="54"/>
      <c r="I242" s="62"/>
      <c r="J242" s="54"/>
      <c r="L242" s="54"/>
      <c r="M242" s="54"/>
    </row>
    <row r="243" spans="3:13">
      <c r="C243" s="54"/>
      <c r="D243" s="54"/>
      <c r="E243" s="54"/>
      <c r="F243" s="54"/>
      <c r="H243" s="54"/>
      <c r="I243" s="62"/>
      <c r="J243" s="54"/>
      <c r="L243" s="54"/>
      <c r="M243" s="54"/>
    </row>
    <row r="244" spans="3:13">
      <c r="C244" s="54"/>
      <c r="D244" s="54"/>
      <c r="E244" s="54"/>
      <c r="F244" s="54"/>
      <c r="H244" s="54"/>
      <c r="I244" s="62"/>
      <c r="J244" s="54"/>
      <c r="L244" s="54"/>
      <c r="M244" s="54"/>
    </row>
    <row r="245" spans="3:13">
      <c r="C245" s="54"/>
      <c r="D245" s="54"/>
      <c r="E245" s="54"/>
      <c r="F245" s="54"/>
      <c r="H245" s="54"/>
      <c r="I245" s="62"/>
      <c r="J245" s="54"/>
      <c r="L245" s="54"/>
      <c r="M245" s="54"/>
    </row>
    <row r="246" spans="3:13">
      <c r="C246" s="54"/>
      <c r="D246" s="54"/>
      <c r="E246" s="54"/>
      <c r="F246" s="54"/>
      <c r="H246" s="54"/>
      <c r="I246" s="62"/>
      <c r="J246" s="54"/>
      <c r="L246" s="54"/>
      <c r="M246" s="54"/>
    </row>
    <row r="247" spans="3:13">
      <c r="C247" s="54"/>
      <c r="D247" s="54"/>
      <c r="E247" s="54"/>
      <c r="F247" s="54"/>
      <c r="H247" s="54"/>
      <c r="I247" s="62"/>
      <c r="J247" s="54"/>
      <c r="L247" s="54"/>
      <c r="M247" s="54"/>
    </row>
    <row r="248" spans="3:13">
      <c r="C248" s="54"/>
      <c r="D248" s="54"/>
      <c r="E248" s="54"/>
      <c r="F248" s="54"/>
      <c r="H248" s="54"/>
      <c r="I248" s="62"/>
      <c r="J248" s="54"/>
      <c r="L248" s="54"/>
      <c r="M248" s="54"/>
    </row>
    <row r="249" spans="3:13">
      <c r="C249" s="54"/>
      <c r="D249" s="54"/>
      <c r="E249" s="54"/>
      <c r="F249" s="54"/>
      <c r="H249" s="54"/>
      <c r="I249" s="62"/>
      <c r="J249" s="54"/>
      <c r="L249" s="54"/>
      <c r="M249" s="54"/>
    </row>
    <row r="250" spans="3:13">
      <c r="C250" s="54"/>
      <c r="D250" s="54"/>
      <c r="E250" s="54"/>
      <c r="F250" s="54"/>
      <c r="H250" s="54"/>
      <c r="I250" s="62"/>
      <c r="J250" s="54"/>
      <c r="L250" s="54"/>
      <c r="M250" s="54"/>
    </row>
    <row r="251" spans="3:13">
      <c r="C251" s="54"/>
      <c r="D251" s="54"/>
      <c r="E251" s="54"/>
      <c r="F251" s="54"/>
      <c r="H251" s="54"/>
      <c r="I251" s="62"/>
      <c r="J251" s="54"/>
      <c r="L251" s="54"/>
      <c r="M251" s="54"/>
    </row>
    <row r="252" spans="3:13">
      <c r="C252" s="54"/>
      <c r="D252" s="54"/>
      <c r="E252" s="54"/>
      <c r="F252" s="54"/>
      <c r="H252" s="54"/>
      <c r="I252" s="62"/>
      <c r="J252" s="54"/>
      <c r="L252" s="54"/>
      <c r="M252" s="54"/>
    </row>
    <row r="253" spans="3:13">
      <c r="C253" s="54"/>
      <c r="D253" s="54"/>
      <c r="E253" s="54"/>
      <c r="F253" s="54"/>
      <c r="H253" s="54"/>
      <c r="I253" s="62"/>
      <c r="J253" s="54"/>
      <c r="L253" s="54"/>
      <c r="M253" s="54"/>
    </row>
    <row r="254" spans="3:13">
      <c r="C254" s="54"/>
      <c r="D254" s="54"/>
      <c r="E254" s="54"/>
      <c r="F254" s="54"/>
      <c r="H254" s="54"/>
      <c r="I254" s="62"/>
      <c r="J254" s="54"/>
      <c r="L254" s="54"/>
      <c r="M254" s="54"/>
    </row>
    <row r="255" spans="3:13">
      <c r="C255" s="54"/>
      <c r="D255" s="54"/>
      <c r="E255" s="54"/>
      <c r="F255" s="54"/>
      <c r="H255" s="54"/>
      <c r="I255" s="62"/>
      <c r="J255" s="54"/>
      <c r="L255" s="54"/>
      <c r="M255" s="54"/>
    </row>
    <row r="256" spans="3:13">
      <c r="C256" s="54"/>
      <c r="D256" s="54"/>
      <c r="E256" s="54"/>
      <c r="F256" s="54"/>
      <c r="H256" s="54"/>
      <c r="I256" s="62"/>
      <c r="J256" s="54"/>
      <c r="L256" s="54"/>
      <c r="M256" s="54"/>
    </row>
    <row r="257" spans="3:13">
      <c r="C257" s="54"/>
      <c r="D257" s="54"/>
      <c r="E257" s="54"/>
      <c r="F257" s="54"/>
      <c r="H257" s="54"/>
      <c r="I257" s="62"/>
      <c r="J257" s="54"/>
      <c r="L257" s="54"/>
      <c r="M257" s="54"/>
    </row>
    <row r="258" spans="3:13">
      <c r="C258" s="54"/>
      <c r="D258" s="54"/>
      <c r="E258" s="54"/>
      <c r="F258" s="54"/>
      <c r="H258" s="54"/>
      <c r="I258" s="62"/>
      <c r="J258" s="54"/>
      <c r="L258" s="54"/>
      <c r="M258" s="54"/>
    </row>
    <row r="259" spans="3:13">
      <c r="C259" s="54"/>
      <c r="D259" s="54"/>
      <c r="E259" s="54"/>
      <c r="F259" s="54"/>
      <c r="H259" s="54"/>
      <c r="I259" s="62"/>
      <c r="J259" s="54"/>
      <c r="L259" s="54"/>
      <c r="M259" s="54"/>
    </row>
    <row r="260" spans="3:13">
      <c r="C260" s="54"/>
      <c r="D260" s="54"/>
      <c r="E260" s="54"/>
      <c r="F260" s="54"/>
      <c r="H260" s="54"/>
      <c r="I260" s="62"/>
      <c r="J260" s="54"/>
      <c r="L260" s="54"/>
      <c r="M260" s="54"/>
    </row>
    <row r="261" spans="3:13">
      <c r="C261" s="54"/>
      <c r="D261" s="54"/>
      <c r="E261" s="54"/>
      <c r="F261" s="54"/>
      <c r="H261" s="54"/>
      <c r="I261" s="62"/>
      <c r="J261" s="54"/>
      <c r="L261" s="54"/>
      <c r="M261" s="54"/>
    </row>
    <row r="262" spans="3:13">
      <c r="C262" s="54"/>
      <c r="D262" s="54"/>
      <c r="E262" s="54"/>
      <c r="F262" s="54"/>
      <c r="H262" s="54"/>
      <c r="I262" s="62"/>
      <c r="J262" s="54"/>
      <c r="L262" s="54"/>
      <c r="M262" s="54"/>
    </row>
    <row r="263" spans="3:13">
      <c r="C263" s="54"/>
      <c r="D263" s="54"/>
      <c r="E263" s="54"/>
      <c r="F263" s="54"/>
      <c r="H263" s="54"/>
      <c r="I263" s="62"/>
      <c r="J263" s="54"/>
      <c r="L263" s="54"/>
      <c r="M263" s="54"/>
    </row>
    <row r="264" spans="3:13">
      <c r="C264" s="54"/>
      <c r="D264" s="54"/>
      <c r="E264" s="54"/>
      <c r="F264" s="54"/>
      <c r="H264" s="54"/>
      <c r="I264" s="62"/>
      <c r="J264" s="54"/>
      <c r="L264" s="54"/>
      <c r="M264" s="54"/>
    </row>
    <row r="265" spans="3:13">
      <c r="C265" s="54"/>
      <c r="D265" s="54"/>
      <c r="E265" s="54"/>
      <c r="F265" s="54"/>
      <c r="H265" s="54"/>
      <c r="I265" s="62"/>
      <c r="J265" s="54"/>
      <c r="L265" s="54"/>
      <c r="M265" s="54"/>
    </row>
    <row r="266" spans="3:13">
      <c r="C266" s="54"/>
      <c r="D266" s="54"/>
      <c r="E266" s="54"/>
      <c r="F266" s="54"/>
      <c r="H266" s="54"/>
      <c r="I266" s="62"/>
      <c r="J266" s="54"/>
      <c r="L266" s="54"/>
      <c r="M266" s="54"/>
    </row>
    <row r="267" spans="3:13">
      <c r="C267" s="54"/>
      <c r="D267" s="54"/>
      <c r="E267" s="54"/>
      <c r="F267" s="54"/>
      <c r="H267" s="54"/>
      <c r="I267" s="62"/>
      <c r="J267" s="54"/>
      <c r="L267" s="54"/>
      <c r="M267" s="54"/>
    </row>
    <row r="268" spans="3:13">
      <c r="C268" s="54"/>
      <c r="D268" s="54"/>
      <c r="E268" s="54"/>
      <c r="F268" s="54"/>
      <c r="H268" s="54"/>
      <c r="I268" s="62"/>
      <c r="J268" s="54"/>
      <c r="L268" s="54"/>
      <c r="M268" s="54"/>
    </row>
    <row r="269" spans="3:13">
      <c r="C269" s="54"/>
      <c r="D269" s="54"/>
      <c r="E269" s="54"/>
      <c r="F269" s="54"/>
      <c r="H269" s="54"/>
      <c r="I269" s="62"/>
      <c r="J269" s="54"/>
      <c r="L269" s="54"/>
      <c r="M269" s="54"/>
    </row>
    <row r="270" spans="3:13">
      <c r="C270" s="54"/>
      <c r="D270" s="54"/>
      <c r="E270" s="54"/>
      <c r="F270" s="54"/>
      <c r="H270" s="54"/>
      <c r="I270" s="62"/>
      <c r="J270" s="54"/>
      <c r="L270" s="54"/>
      <c r="M270" s="54"/>
    </row>
    <row r="271" spans="3:13">
      <c r="C271" s="54"/>
      <c r="D271" s="54"/>
      <c r="E271" s="54"/>
      <c r="F271" s="54"/>
      <c r="H271" s="54"/>
      <c r="I271" s="62"/>
      <c r="J271" s="54"/>
      <c r="L271" s="54"/>
      <c r="M271" s="54"/>
    </row>
    <row r="272" spans="3:13">
      <c r="C272" s="54"/>
      <c r="D272" s="54"/>
      <c r="E272" s="54"/>
      <c r="F272" s="54"/>
      <c r="H272" s="54"/>
      <c r="I272" s="62"/>
      <c r="J272" s="54"/>
      <c r="L272" s="54"/>
      <c r="M272" s="54"/>
    </row>
    <row r="273" spans="3:13">
      <c r="C273" s="54"/>
      <c r="D273" s="54"/>
      <c r="E273" s="54"/>
      <c r="F273" s="54"/>
      <c r="H273" s="54"/>
      <c r="I273" s="62"/>
      <c r="J273" s="54"/>
      <c r="L273" s="54"/>
      <c r="M273" s="54"/>
    </row>
    <row r="274" spans="3:13">
      <c r="C274" s="54"/>
      <c r="D274" s="54"/>
      <c r="E274" s="54"/>
      <c r="F274" s="54"/>
      <c r="H274" s="54"/>
      <c r="I274" s="62"/>
      <c r="J274" s="54"/>
      <c r="L274" s="54"/>
      <c r="M274" s="54"/>
    </row>
    <row r="275" spans="3:13">
      <c r="C275" s="54"/>
      <c r="D275" s="54"/>
      <c r="E275" s="54"/>
      <c r="F275" s="54"/>
      <c r="H275" s="54"/>
      <c r="I275" s="62"/>
      <c r="J275" s="54"/>
      <c r="L275" s="54"/>
      <c r="M275" s="54"/>
    </row>
    <row r="276" spans="3:13">
      <c r="C276" s="54"/>
      <c r="D276" s="54"/>
      <c r="E276" s="54"/>
      <c r="F276" s="54"/>
      <c r="H276" s="54"/>
      <c r="I276" s="62"/>
      <c r="J276" s="54"/>
      <c r="L276" s="54"/>
      <c r="M276" s="54"/>
    </row>
    <row r="277" spans="3:13">
      <c r="C277" s="54"/>
      <c r="D277" s="54"/>
      <c r="E277" s="54"/>
      <c r="F277" s="54"/>
      <c r="H277" s="54"/>
      <c r="I277" s="62"/>
      <c r="J277" s="54"/>
      <c r="L277" s="54"/>
      <c r="M277" s="54"/>
    </row>
    <row r="278" spans="3:13">
      <c r="C278" s="54"/>
      <c r="D278" s="54"/>
      <c r="E278" s="54"/>
      <c r="F278" s="54"/>
      <c r="H278" s="54"/>
      <c r="I278" s="62"/>
      <c r="J278" s="54"/>
      <c r="L278" s="54"/>
      <c r="M278" s="54"/>
    </row>
    <row r="279" spans="3:13">
      <c r="C279" s="54"/>
      <c r="D279" s="54"/>
      <c r="E279" s="54"/>
      <c r="F279" s="54"/>
      <c r="H279" s="54"/>
      <c r="I279" s="62"/>
      <c r="J279" s="54"/>
      <c r="L279" s="54"/>
      <c r="M279" s="54"/>
    </row>
    <row r="280" spans="3:13">
      <c r="C280" s="54"/>
      <c r="D280" s="54"/>
      <c r="E280" s="54"/>
      <c r="F280" s="54"/>
      <c r="H280" s="54"/>
      <c r="I280" s="62"/>
      <c r="J280" s="54"/>
      <c r="L280" s="54"/>
      <c r="M280" s="54"/>
    </row>
    <row r="281" spans="3:13">
      <c r="C281" s="54"/>
      <c r="D281" s="54"/>
      <c r="E281" s="54"/>
      <c r="F281" s="54"/>
      <c r="H281" s="54"/>
      <c r="I281" s="62"/>
      <c r="J281" s="54"/>
      <c r="L281" s="54"/>
      <c r="M281" s="54"/>
    </row>
    <row r="282" spans="3:13">
      <c r="C282" s="54"/>
      <c r="D282" s="54"/>
      <c r="E282" s="54"/>
      <c r="F282" s="54"/>
      <c r="H282" s="54"/>
      <c r="I282" s="62"/>
      <c r="J282" s="54"/>
      <c r="L282" s="54"/>
      <c r="M282" s="54"/>
    </row>
    <row r="283" spans="3:13">
      <c r="C283" s="54"/>
      <c r="D283" s="54"/>
      <c r="E283" s="54"/>
      <c r="F283" s="54"/>
      <c r="H283" s="54"/>
      <c r="I283" s="62"/>
      <c r="J283" s="54"/>
      <c r="L283" s="54"/>
      <c r="M283" s="54"/>
    </row>
    <row r="284" spans="3:13">
      <c r="C284" s="54"/>
      <c r="D284" s="54"/>
      <c r="E284" s="54"/>
      <c r="F284" s="54"/>
      <c r="H284" s="54"/>
      <c r="I284" s="62"/>
      <c r="J284" s="54"/>
      <c r="L284" s="54"/>
      <c r="M284" s="54"/>
    </row>
    <row r="285" spans="3:13">
      <c r="C285" s="54"/>
      <c r="D285" s="54"/>
      <c r="E285" s="54"/>
      <c r="F285" s="54"/>
      <c r="H285" s="54"/>
      <c r="I285" s="62"/>
      <c r="J285" s="54"/>
      <c r="L285" s="54"/>
      <c r="M285" s="54"/>
    </row>
    <row r="286" spans="3:13">
      <c r="C286" s="54"/>
      <c r="D286" s="54"/>
      <c r="E286" s="54"/>
      <c r="F286" s="54"/>
      <c r="H286" s="54"/>
      <c r="I286" s="62"/>
      <c r="J286" s="54"/>
      <c r="L286" s="54"/>
      <c r="M286" s="54"/>
    </row>
    <row r="287" spans="3:13">
      <c r="C287" s="54"/>
      <c r="D287" s="54"/>
      <c r="E287" s="54"/>
      <c r="F287" s="54"/>
      <c r="H287" s="54"/>
      <c r="I287" s="62"/>
      <c r="J287" s="54"/>
      <c r="L287" s="54"/>
      <c r="M287" s="54"/>
    </row>
    <row r="288" spans="3:13">
      <c r="C288" s="54"/>
      <c r="D288" s="54"/>
      <c r="E288" s="54"/>
      <c r="F288" s="54"/>
      <c r="H288" s="54"/>
      <c r="I288" s="62"/>
      <c r="J288" s="54"/>
      <c r="L288" s="54"/>
      <c r="M288" s="54"/>
    </row>
    <row r="289" spans="3:13">
      <c r="C289" s="54"/>
      <c r="D289" s="54"/>
      <c r="E289" s="54"/>
      <c r="F289" s="54"/>
      <c r="H289" s="54"/>
      <c r="I289" s="62"/>
      <c r="J289" s="54"/>
      <c r="L289" s="54"/>
      <c r="M289" s="54"/>
    </row>
    <row r="290" spans="3:13">
      <c r="C290" s="54"/>
      <c r="D290" s="54"/>
      <c r="E290" s="54"/>
      <c r="F290" s="54"/>
      <c r="H290" s="54"/>
      <c r="I290" s="62"/>
      <c r="J290" s="54"/>
      <c r="L290" s="54"/>
      <c r="M290" s="54"/>
    </row>
    <row r="291" spans="3:13">
      <c r="C291" s="54"/>
      <c r="D291" s="54"/>
      <c r="E291" s="54"/>
      <c r="F291" s="54"/>
      <c r="H291" s="54"/>
      <c r="I291" s="62"/>
      <c r="J291" s="54"/>
      <c r="L291" s="54"/>
      <c r="M291" s="54"/>
    </row>
    <row r="292" spans="3:13">
      <c r="C292" s="54"/>
      <c r="D292" s="54"/>
      <c r="E292" s="54"/>
      <c r="F292" s="54"/>
      <c r="H292" s="54"/>
      <c r="I292" s="62"/>
      <c r="J292" s="54"/>
      <c r="L292" s="54"/>
      <c r="M292" s="54"/>
    </row>
    <row r="293" spans="3:13">
      <c r="C293" s="54"/>
      <c r="D293" s="54"/>
      <c r="E293" s="54"/>
      <c r="F293" s="54"/>
      <c r="H293" s="54"/>
      <c r="I293" s="62"/>
      <c r="J293" s="54"/>
      <c r="L293" s="54"/>
      <c r="M293" s="54"/>
    </row>
    <row r="294" spans="3:13">
      <c r="C294" s="54"/>
      <c r="D294" s="54"/>
      <c r="E294" s="54"/>
      <c r="F294" s="54"/>
      <c r="H294" s="54"/>
      <c r="I294" s="62"/>
      <c r="J294" s="54"/>
      <c r="L294" s="54"/>
      <c r="M294" s="54"/>
    </row>
    <row r="295" spans="3:13">
      <c r="C295" s="54"/>
      <c r="D295" s="54"/>
      <c r="E295" s="54"/>
      <c r="F295" s="54"/>
      <c r="H295" s="54"/>
      <c r="I295" s="62"/>
      <c r="J295" s="54"/>
      <c r="L295" s="54"/>
      <c r="M295" s="54"/>
    </row>
    <row r="296" spans="3:13">
      <c r="C296" s="54"/>
      <c r="D296" s="54"/>
      <c r="E296" s="54"/>
      <c r="F296" s="54"/>
      <c r="H296" s="54"/>
      <c r="I296" s="62"/>
      <c r="J296" s="54"/>
      <c r="L296" s="54"/>
      <c r="M296" s="54"/>
    </row>
    <row r="297" spans="3:13">
      <c r="C297" s="54"/>
      <c r="D297" s="54"/>
      <c r="E297" s="54"/>
      <c r="F297" s="54"/>
      <c r="H297" s="54"/>
      <c r="I297" s="62"/>
      <c r="J297" s="54"/>
      <c r="L297" s="54"/>
      <c r="M297" s="54"/>
    </row>
    <row r="298" spans="3:13">
      <c r="C298" s="54"/>
      <c r="D298" s="54"/>
      <c r="E298" s="54"/>
      <c r="F298" s="54"/>
      <c r="H298" s="54"/>
      <c r="I298" s="62"/>
      <c r="J298" s="54"/>
      <c r="L298" s="54"/>
      <c r="M298" s="54"/>
    </row>
    <row r="299" spans="3:13">
      <c r="C299" s="54"/>
      <c r="D299" s="54"/>
      <c r="E299" s="54"/>
      <c r="F299" s="54"/>
      <c r="H299" s="54"/>
      <c r="I299" s="62"/>
      <c r="J299" s="54"/>
      <c r="L299" s="54"/>
      <c r="M299" s="54"/>
    </row>
    <row r="300" spans="3:13">
      <c r="C300" s="54"/>
      <c r="D300" s="54"/>
      <c r="E300" s="54"/>
      <c r="F300" s="54"/>
      <c r="H300" s="54"/>
      <c r="I300" s="62"/>
      <c r="J300" s="54"/>
      <c r="L300" s="54"/>
      <c r="M300" s="54"/>
    </row>
    <row r="301" spans="3:13">
      <c r="C301" s="54"/>
      <c r="D301" s="54"/>
      <c r="E301" s="54"/>
      <c r="F301" s="54"/>
      <c r="H301" s="54"/>
      <c r="I301" s="62"/>
      <c r="J301" s="54"/>
      <c r="L301" s="54"/>
      <c r="M301" s="54"/>
    </row>
    <row r="302" spans="3:13">
      <c r="C302" s="54"/>
      <c r="D302" s="54"/>
      <c r="E302" s="54"/>
      <c r="F302" s="54"/>
      <c r="H302" s="54"/>
      <c r="I302" s="62"/>
      <c r="J302" s="54"/>
      <c r="L302" s="54"/>
      <c r="M302" s="54"/>
    </row>
    <row r="303" spans="3:13">
      <c r="C303" s="54"/>
      <c r="D303" s="54"/>
      <c r="E303" s="54"/>
      <c r="F303" s="54"/>
      <c r="H303" s="54"/>
      <c r="I303" s="62"/>
      <c r="J303" s="54"/>
      <c r="L303" s="54"/>
      <c r="M303" s="54"/>
    </row>
    <row r="304" spans="3:13">
      <c r="C304" s="54"/>
      <c r="D304" s="54"/>
      <c r="E304" s="54"/>
      <c r="F304" s="54"/>
      <c r="H304" s="54"/>
      <c r="I304" s="62"/>
      <c r="J304" s="54"/>
      <c r="L304" s="54"/>
      <c r="M304" s="54"/>
    </row>
    <row r="305" spans="3:13">
      <c r="C305" s="54"/>
      <c r="D305" s="54"/>
      <c r="E305" s="54"/>
      <c r="F305" s="54"/>
      <c r="H305" s="54"/>
      <c r="I305" s="62"/>
      <c r="J305" s="54"/>
      <c r="L305" s="54"/>
      <c r="M305" s="54"/>
    </row>
    <row r="306" spans="3:13">
      <c r="C306" s="54"/>
      <c r="D306" s="54"/>
      <c r="E306" s="54"/>
      <c r="F306" s="54"/>
      <c r="H306" s="54"/>
      <c r="I306" s="62"/>
      <c r="J306" s="54"/>
      <c r="L306" s="54"/>
      <c r="M306" s="54"/>
    </row>
    <row r="307" spans="3:13">
      <c r="C307" s="54"/>
      <c r="D307" s="54"/>
      <c r="E307" s="54"/>
      <c r="F307" s="54"/>
      <c r="H307" s="54"/>
      <c r="I307" s="62"/>
      <c r="J307" s="54"/>
      <c r="L307" s="54"/>
      <c r="M307" s="54"/>
    </row>
    <row r="308" spans="3:13">
      <c r="C308" s="54"/>
      <c r="D308" s="54"/>
      <c r="E308" s="54"/>
      <c r="F308" s="54"/>
      <c r="H308" s="54"/>
      <c r="I308" s="62"/>
      <c r="J308" s="54"/>
      <c r="L308" s="54"/>
      <c r="M308" s="54"/>
    </row>
    <row r="309" spans="3:13">
      <c r="C309" s="54"/>
      <c r="D309" s="54"/>
      <c r="E309" s="54"/>
      <c r="F309" s="54"/>
      <c r="H309" s="54"/>
      <c r="I309" s="62"/>
      <c r="J309" s="54"/>
      <c r="L309" s="54"/>
      <c r="M309" s="54"/>
    </row>
    <row r="310" spans="3:13">
      <c r="C310" s="54"/>
      <c r="D310" s="54"/>
      <c r="E310" s="54"/>
      <c r="F310" s="54"/>
      <c r="H310" s="54"/>
      <c r="I310" s="62"/>
      <c r="J310" s="54"/>
      <c r="L310" s="54"/>
      <c r="M310" s="54"/>
    </row>
    <row r="311" spans="3:13">
      <c r="C311" s="54"/>
      <c r="D311" s="54"/>
      <c r="E311" s="54"/>
      <c r="F311" s="54"/>
      <c r="H311" s="54"/>
      <c r="I311" s="62"/>
      <c r="J311" s="54"/>
      <c r="L311" s="54"/>
      <c r="M311" s="54"/>
    </row>
    <row r="312" spans="3:13">
      <c r="C312" s="54"/>
      <c r="D312" s="54"/>
      <c r="E312" s="54"/>
      <c r="F312" s="54"/>
      <c r="H312" s="54"/>
      <c r="I312" s="62"/>
      <c r="J312" s="54"/>
      <c r="L312" s="54"/>
      <c r="M312" s="54"/>
    </row>
    <row r="313" spans="3:13">
      <c r="C313" s="54"/>
      <c r="D313" s="54"/>
      <c r="E313" s="54"/>
      <c r="F313" s="54"/>
      <c r="H313" s="54"/>
      <c r="I313" s="62"/>
      <c r="J313" s="54"/>
      <c r="L313" s="54"/>
      <c r="M313" s="54"/>
    </row>
    <row r="314" spans="3:13">
      <c r="C314" s="54"/>
      <c r="D314" s="54"/>
      <c r="E314" s="54"/>
      <c r="F314" s="54"/>
      <c r="H314" s="54"/>
      <c r="I314" s="62"/>
      <c r="J314" s="54"/>
      <c r="L314" s="54"/>
      <c r="M314" s="54"/>
    </row>
    <row r="315" spans="3:13">
      <c r="C315" s="54"/>
      <c r="D315" s="54"/>
      <c r="E315" s="54"/>
      <c r="F315" s="54"/>
      <c r="H315" s="54"/>
      <c r="I315" s="62"/>
      <c r="J315" s="54"/>
      <c r="L315" s="54"/>
      <c r="M315" s="54"/>
    </row>
    <row r="316" spans="3:13">
      <c r="C316" s="54"/>
      <c r="D316" s="54"/>
      <c r="E316" s="54"/>
      <c r="F316" s="54"/>
      <c r="H316" s="54"/>
      <c r="I316" s="62"/>
      <c r="J316" s="54"/>
      <c r="L316" s="54"/>
      <c r="M316" s="54"/>
    </row>
    <row r="317" spans="3:13">
      <c r="C317" s="54"/>
      <c r="D317" s="54"/>
      <c r="E317" s="54"/>
      <c r="F317" s="54"/>
      <c r="H317" s="54"/>
      <c r="I317" s="62"/>
      <c r="J317" s="54"/>
      <c r="L317" s="54"/>
      <c r="M317" s="54"/>
    </row>
    <row r="318" spans="3:13">
      <c r="C318" s="54"/>
      <c r="D318" s="54"/>
      <c r="E318" s="54"/>
      <c r="F318" s="54"/>
      <c r="H318" s="54"/>
      <c r="I318" s="62"/>
      <c r="J318" s="54"/>
      <c r="L318" s="54"/>
      <c r="M318" s="54"/>
    </row>
    <row r="319" spans="3:13">
      <c r="C319" s="54"/>
      <c r="D319" s="54"/>
      <c r="E319" s="54"/>
      <c r="F319" s="54"/>
      <c r="H319" s="54"/>
      <c r="I319" s="62"/>
      <c r="J319" s="54"/>
      <c r="L319" s="54"/>
      <c r="M319" s="54"/>
    </row>
    <row r="320" spans="3:13">
      <c r="C320" s="54"/>
      <c r="D320" s="54"/>
      <c r="E320" s="54"/>
      <c r="F320" s="54"/>
      <c r="H320" s="54"/>
      <c r="I320" s="62"/>
      <c r="J320" s="54"/>
      <c r="L320" s="54"/>
      <c r="M320" s="54"/>
    </row>
    <row r="321" spans="3:13">
      <c r="C321" s="54"/>
      <c r="D321" s="54"/>
      <c r="E321" s="54"/>
      <c r="F321" s="54"/>
      <c r="H321" s="54"/>
      <c r="I321" s="62"/>
      <c r="J321" s="54"/>
      <c r="L321" s="54"/>
      <c r="M321" s="54"/>
    </row>
    <row r="322" spans="3:13">
      <c r="C322" s="54"/>
      <c r="D322" s="54"/>
      <c r="E322" s="54"/>
      <c r="F322" s="54"/>
      <c r="H322" s="54"/>
      <c r="I322" s="62"/>
      <c r="J322" s="54"/>
      <c r="L322" s="54"/>
      <c r="M322" s="54"/>
    </row>
    <row r="323" spans="3:13">
      <c r="C323" s="54"/>
      <c r="D323" s="54"/>
      <c r="E323" s="54"/>
      <c r="F323" s="54"/>
      <c r="H323" s="54"/>
      <c r="I323" s="62"/>
      <c r="J323" s="54"/>
      <c r="L323" s="54"/>
      <c r="M323" s="54"/>
    </row>
    <row r="324" spans="3:13">
      <c r="C324" s="54"/>
      <c r="D324" s="54"/>
      <c r="E324" s="54"/>
      <c r="F324" s="54"/>
      <c r="H324" s="54"/>
      <c r="I324" s="62"/>
      <c r="J324" s="54"/>
      <c r="L324" s="54"/>
      <c r="M324" s="54"/>
    </row>
    <row r="325" spans="3:13">
      <c r="C325" s="54"/>
      <c r="D325" s="54"/>
      <c r="E325" s="54"/>
      <c r="F325" s="54"/>
      <c r="H325" s="54"/>
      <c r="I325" s="62"/>
      <c r="J325" s="54"/>
      <c r="L325" s="54"/>
      <c r="M325" s="54"/>
    </row>
    <row r="326" spans="3:13">
      <c r="C326" s="54"/>
      <c r="D326" s="54"/>
      <c r="E326" s="54"/>
      <c r="F326" s="54"/>
      <c r="H326" s="54"/>
      <c r="I326" s="62"/>
      <c r="J326" s="54"/>
      <c r="L326" s="54"/>
      <c r="M326" s="54"/>
    </row>
    <row r="327" spans="3:13">
      <c r="C327" s="54"/>
      <c r="D327" s="54"/>
      <c r="E327" s="54"/>
      <c r="F327" s="54"/>
      <c r="H327" s="54"/>
      <c r="I327" s="62"/>
      <c r="J327" s="54"/>
      <c r="L327" s="54"/>
      <c r="M327" s="54"/>
    </row>
    <row r="328" spans="3:13">
      <c r="C328" s="54"/>
      <c r="D328" s="54"/>
      <c r="E328" s="54"/>
      <c r="F328" s="54"/>
      <c r="H328" s="54"/>
      <c r="I328" s="62"/>
      <c r="J328" s="54"/>
      <c r="L328" s="54"/>
      <c r="M328" s="54"/>
    </row>
    <row r="329" spans="3:13">
      <c r="C329" s="54"/>
      <c r="D329" s="54"/>
      <c r="E329" s="54"/>
      <c r="F329" s="54"/>
      <c r="H329" s="54"/>
      <c r="I329" s="62"/>
      <c r="J329" s="54"/>
      <c r="L329" s="54"/>
      <c r="M329" s="54"/>
    </row>
    <row r="330" spans="3:13">
      <c r="C330" s="54"/>
      <c r="D330" s="54"/>
      <c r="E330" s="54"/>
      <c r="F330" s="54"/>
      <c r="H330" s="54"/>
      <c r="I330" s="62"/>
      <c r="J330" s="54"/>
      <c r="L330" s="54"/>
      <c r="M330" s="54"/>
    </row>
    <row r="331" spans="3:13">
      <c r="C331" s="54"/>
      <c r="D331" s="54"/>
      <c r="E331" s="54"/>
      <c r="F331" s="54"/>
      <c r="H331" s="54"/>
      <c r="I331" s="62"/>
      <c r="J331" s="54"/>
      <c r="L331" s="54"/>
      <c r="M331" s="54"/>
    </row>
    <row r="332" spans="3:13">
      <c r="C332" s="54"/>
      <c r="D332" s="54"/>
      <c r="E332" s="54"/>
      <c r="F332" s="54"/>
      <c r="H332" s="54"/>
      <c r="I332" s="62"/>
      <c r="J332" s="54"/>
      <c r="L332" s="54"/>
      <c r="M332" s="54"/>
    </row>
    <row r="333" spans="3:13">
      <c r="C333" s="54"/>
      <c r="D333" s="54"/>
      <c r="E333" s="54"/>
      <c r="F333" s="54"/>
      <c r="H333" s="54"/>
      <c r="I333" s="62"/>
      <c r="J333" s="54"/>
      <c r="L333" s="54"/>
      <c r="M333" s="54"/>
    </row>
    <row r="334" spans="3:13">
      <c r="C334" s="54"/>
      <c r="D334" s="54"/>
      <c r="E334" s="54"/>
      <c r="F334" s="54"/>
      <c r="H334" s="54"/>
      <c r="I334" s="62"/>
      <c r="J334" s="54"/>
      <c r="L334" s="54"/>
      <c r="M334" s="54"/>
    </row>
    <row r="335" spans="3:13">
      <c r="C335" s="54"/>
      <c r="D335" s="54"/>
      <c r="E335" s="54"/>
      <c r="F335" s="54"/>
      <c r="H335" s="54"/>
      <c r="I335" s="62"/>
      <c r="J335" s="54"/>
      <c r="L335" s="54"/>
      <c r="M335" s="54"/>
    </row>
    <row r="336" spans="3:13">
      <c r="C336" s="54"/>
      <c r="D336" s="54"/>
      <c r="E336" s="54"/>
      <c r="F336" s="54"/>
      <c r="H336" s="54"/>
      <c r="I336" s="62"/>
      <c r="J336" s="54"/>
      <c r="L336" s="54"/>
      <c r="M336" s="54"/>
    </row>
    <row r="337" spans="3:13">
      <c r="C337" s="54"/>
      <c r="D337" s="54"/>
      <c r="E337" s="54"/>
      <c r="F337" s="54"/>
      <c r="H337" s="54"/>
      <c r="I337" s="62"/>
      <c r="J337" s="54"/>
      <c r="L337" s="54"/>
      <c r="M337" s="54"/>
    </row>
    <row r="338" spans="3:13">
      <c r="C338" s="54"/>
      <c r="D338" s="54"/>
      <c r="E338" s="54"/>
      <c r="F338" s="54"/>
      <c r="H338" s="54"/>
      <c r="I338" s="62"/>
      <c r="J338" s="54"/>
      <c r="L338" s="54"/>
      <c r="M338" s="54"/>
    </row>
    <row r="339" spans="3:13">
      <c r="C339" s="54"/>
      <c r="D339" s="54"/>
      <c r="E339" s="54"/>
      <c r="F339" s="54"/>
      <c r="H339" s="54"/>
      <c r="I339" s="62"/>
      <c r="J339" s="54"/>
      <c r="L339" s="54"/>
      <c r="M339" s="54"/>
    </row>
    <row r="340" spans="3:13">
      <c r="C340" s="54"/>
      <c r="D340" s="54"/>
      <c r="E340" s="54"/>
      <c r="F340" s="54"/>
      <c r="H340" s="54"/>
      <c r="I340" s="62"/>
      <c r="J340" s="54"/>
      <c r="L340" s="54"/>
      <c r="M340" s="54"/>
    </row>
    <row r="341" spans="3:13">
      <c r="C341" s="54"/>
      <c r="D341" s="54"/>
      <c r="E341" s="54"/>
      <c r="F341" s="54"/>
      <c r="H341" s="54"/>
      <c r="I341" s="62"/>
      <c r="J341" s="54"/>
      <c r="L341" s="54"/>
      <c r="M341" s="54"/>
    </row>
    <row r="342" spans="3:13">
      <c r="C342" s="54"/>
      <c r="D342" s="54"/>
      <c r="E342" s="54"/>
      <c r="F342" s="54"/>
      <c r="H342" s="54"/>
      <c r="I342" s="62"/>
      <c r="J342" s="54"/>
      <c r="L342" s="54"/>
      <c r="M342" s="54"/>
    </row>
    <row r="343" spans="3:13">
      <c r="C343" s="54"/>
      <c r="D343" s="54"/>
      <c r="E343" s="54"/>
      <c r="F343" s="54"/>
      <c r="H343" s="54"/>
      <c r="I343" s="62"/>
      <c r="J343" s="54"/>
      <c r="L343" s="54"/>
      <c r="M343" s="54"/>
    </row>
    <row r="344" spans="3:13">
      <c r="C344" s="54"/>
      <c r="D344" s="54"/>
      <c r="E344" s="54"/>
      <c r="F344" s="54"/>
      <c r="H344" s="54"/>
      <c r="I344" s="62"/>
      <c r="J344" s="54"/>
      <c r="L344" s="54"/>
      <c r="M344" s="54"/>
    </row>
    <row r="345" spans="3:13">
      <c r="C345" s="54"/>
      <c r="D345" s="54"/>
      <c r="E345" s="54"/>
      <c r="F345" s="54"/>
      <c r="H345" s="54"/>
      <c r="I345" s="62"/>
      <c r="J345" s="54"/>
      <c r="L345" s="54"/>
      <c r="M345" s="54"/>
    </row>
    <row r="346" spans="3:13">
      <c r="C346" s="54"/>
      <c r="D346" s="54"/>
      <c r="E346" s="54"/>
      <c r="F346" s="54"/>
      <c r="H346" s="54"/>
      <c r="I346" s="62"/>
      <c r="J346" s="54"/>
      <c r="L346" s="54"/>
      <c r="M346" s="54"/>
    </row>
    <row r="347" spans="3:13">
      <c r="C347" s="54"/>
      <c r="D347" s="54"/>
      <c r="E347" s="54"/>
      <c r="F347" s="54"/>
      <c r="H347" s="54"/>
      <c r="I347" s="62"/>
      <c r="J347" s="54"/>
      <c r="L347" s="54"/>
      <c r="M347" s="54"/>
    </row>
    <row r="348" spans="3:13">
      <c r="C348" s="54"/>
      <c r="D348" s="54"/>
      <c r="E348" s="54"/>
      <c r="F348" s="54"/>
      <c r="H348" s="54"/>
      <c r="I348" s="62"/>
      <c r="J348" s="54"/>
      <c r="L348" s="54"/>
      <c r="M348" s="54"/>
    </row>
    <row r="349" spans="3:13">
      <c r="C349" s="54"/>
      <c r="D349" s="54"/>
      <c r="E349" s="54"/>
      <c r="F349" s="54"/>
      <c r="H349" s="54"/>
      <c r="I349" s="62"/>
      <c r="J349" s="54"/>
      <c r="L349" s="54"/>
      <c r="M349" s="54"/>
    </row>
    <row r="350" spans="3:13">
      <c r="C350" s="54"/>
      <c r="D350" s="54"/>
      <c r="E350" s="54"/>
      <c r="F350" s="54"/>
      <c r="H350" s="54"/>
      <c r="I350" s="62"/>
      <c r="J350" s="54"/>
      <c r="L350" s="54"/>
      <c r="M350" s="54"/>
    </row>
    <row r="351" spans="3:13">
      <c r="C351" s="54"/>
      <c r="D351" s="54"/>
      <c r="E351" s="54"/>
      <c r="F351" s="54"/>
      <c r="H351" s="54"/>
      <c r="I351" s="62"/>
      <c r="J351" s="54"/>
      <c r="L351" s="54"/>
      <c r="M351" s="54"/>
    </row>
    <row r="352" spans="3:13">
      <c r="C352" s="54"/>
      <c r="D352" s="54"/>
      <c r="E352" s="54"/>
      <c r="F352" s="54"/>
      <c r="H352" s="54"/>
      <c r="I352" s="62"/>
      <c r="J352" s="54"/>
      <c r="L352" s="54"/>
      <c r="M352" s="54"/>
    </row>
    <row r="353" spans="3:13">
      <c r="C353" s="54"/>
      <c r="D353" s="54"/>
      <c r="E353" s="54"/>
      <c r="F353" s="54"/>
      <c r="H353" s="54"/>
      <c r="I353" s="62"/>
      <c r="J353" s="54"/>
      <c r="L353" s="54"/>
      <c r="M353" s="54"/>
    </row>
    <row r="354" spans="3:13">
      <c r="C354" s="54"/>
      <c r="D354" s="54"/>
      <c r="E354" s="54"/>
      <c r="F354" s="54"/>
      <c r="H354" s="54"/>
      <c r="I354" s="62"/>
      <c r="J354" s="54"/>
      <c r="L354" s="54"/>
      <c r="M354" s="54"/>
    </row>
    <row r="355" spans="3:13">
      <c r="C355" s="54"/>
      <c r="D355" s="54"/>
      <c r="E355" s="54"/>
      <c r="F355" s="54"/>
      <c r="H355" s="54"/>
      <c r="I355" s="62"/>
      <c r="J355" s="54"/>
      <c r="L355" s="54"/>
      <c r="M355" s="54"/>
    </row>
    <row r="356" spans="3:13">
      <c r="C356" s="54"/>
      <c r="D356" s="54"/>
      <c r="E356" s="54"/>
      <c r="F356" s="54"/>
      <c r="H356" s="54"/>
      <c r="I356" s="62"/>
      <c r="J356" s="54"/>
      <c r="L356" s="54"/>
      <c r="M356" s="54"/>
    </row>
    <row r="357" spans="3:13">
      <c r="C357" s="54"/>
      <c r="D357" s="54"/>
      <c r="E357" s="54"/>
      <c r="F357" s="54"/>
      <c r="H357" s="54"/>
      <c r="I357" s="62"/>
      <c r="J357" s="54"/>
      <c r="L357" s="54"/>
      <c r="M357" s="54"/>
    </row>
    <row r="358" spans="3:13">
      <c r="C358" s="54"/>
      <c r="D358" s="54"/>
      <c r="E358" s="54"/>
      <c r="F358" s="54"/>
      <c r="H358" s="54"/>
      <c r="I358" s="62"/>
      <c r="J358" s="54"/>
      <c r="L358" s="54"/>
      <c r="M358" s="54"/>
    </row>
    <row r="359" spans="3:13">
      <c r="C359" s="54"/>
      <c r="D359" s="54"/>
      <c r="E359" s="54"/>
      <c r="F359" s="54"/>
      <c r="H359" s="54"/>
      <c r="I359" s="62"/>
      <c r="J359" s="54"/>
      <c r="L359" s="54"/>
      <c r="M359" s="54"/>
    </row>
    <row r="360" spans="3:13">
      <c r="C360" s="54"/>
      <c r="D360" s="54"/>
      <c r="E360" s="54"/>
      <c r="F360" s="54"/>
      <c r="H360" s="54"/>
      <c r="I360" s="62"/>
      <c r="J360" s="54"/>
      <c r="L360" s="54"/>
      <c r="M360" s="54"/>
    </row>
    <row r="361" spans="3:13">
      <c r="C361" s="54"/>
      <c r="D361" s="54"/>
      <c r="E361" s="54"/>
      <c r="F361" s="54"/>
      <c r="H361" s="54"/>
      <c r="I361" s="62"/>
      <c r="J361" s="54"/>
      <c r="L361" s="54"/>
      <c r="M361" s="54"/>
    </row>
    <row r="362" spans="3:13">
      <c r="C362" s="54"/>
      <c r="D362" s="54"/>
      <c r="E362" s="54"/>
      <c r="F362" s="54"/>
      <c r="H362" s="54"/>
      <c r="I362" s="62"/>
      <c r="J362" s="54"/>
      <c r="L362" s="54"/>
      <c r="M362" s="54"/>
    </row>
    <row r="363" spans="3:13">
      <c r="C363" s="54"/>
      <c r="D363" s="54"/>
      <c r="E363" s="54"/>
      <c r="F363" s="54"/>
      <c r="H363" s="54"/>
      <c r="I363" s="62"/>
      <c r="J363" s="54"/>
      <c r="L363" s="54"/>
      <c r="M363" s="54"/>
    </row>
    <row r="364" spans="3:13">
      <c r="C364" s="54"/>
      <c r="D364" s="54"/>
      <c r="E364" s="54"/>
      <c r="F364" s="54"/>
      <c r="H364" s="54"/>
      <c r="I364" s="62"/>
      <c r="J364" s="54"/>
      <c r="L364" s="54"/>
      <c r="M364" s="54"/>
    </row>
    <row r="365" spans="3:13">
      <c r="C365" s="54"/>
      <c r="D365" s="54"/>
      <c r="E365" s="54"/>
      <c r="F365" s="54"/>
      <c r="H365" s="54"/>
      <c r="I365" s="62"/>
      <c r="J365" s="54"/>
      <c r="L365" s="54"/>
      <c r="M365" s="54"/>
    </row>
    <row r="366" spans="3:13">
      <c r="C366" s="54"/>
      <c r="D366" s="54"/>
      <c r="E366" s="54"/>
      <c r="F366" s="54"/>
      <c r="H366" s="54"/>
      <c r="I366" s="62"/>
      <c r="J366" s="54"/>
      <c r="L366" s="54"/>
      <c r="M366" s="54"/>
    </row>
    <row r="367" spans="3:13">
      <c r="C367" s="54"/>
      <c r="D367" s="54"/>
      <c r="E367" s="54"/>
      <c r="F367" s="54"/>
      <c r="H367" s="54"/>
      <c r="I367" s="62"/>
      <c r="J367" s="54"/>
      <c r="L367" s="54"/>
      <c r="M367" s="54"/>
    </row>
    <row r="368" spans="3:13">
      <c r="C368" s="54"/>
      <c r="D368" s="54"/>
      <c r="E368" s="54"/>
      <c r="F368" s="54"/>
      <c r="H368" s="54"/>
      <c r="I368" s="62"/>
      <c r="J368" s="54"/>
      <c r="L368" s="54"/>
      <c r="M368" s="54"/>
    </row>
    <row r="369" spans="3:13">
      <c r="C369" s="54"/>
      <c r="D369" s="54"/>
      <c r="E369" s="54"/>
      <c r="F369" s="54"/>
      <c r="H369" s="54"/>
      <c r="I369" s="62"/>
      <c r="J369" s="54"/>
      <c r="L369" s="54"/>
      <c r="M369" s="54"/>
    </row>
    <row r="370" spans="3:13">
      <c r="C370" s="54"/>
      <c r="D370" s="54"/>
      <c r="E370" s="54"/>
      <c r="F370" s="54"/>
      <c r="H370" s="54"/>
      <c r="I370" s="62"/>
      <c r="J370" s="54"/>
      <c r="L370" s="54"/>
      <c r="M370" s="54"/>
    </row>
    <row r="371" spans="3:13">
      <c r="C371" s="54"/>
      <c r="D371" s="54"/>
      <c r="E371" s="54"/>
      <c r="F371" s="54"/>
      <c r="H371" s="54"/>
      <c r="I371" s="62"/>
      <c r="J371" s="54"/>
      <c r="L371" s="54"/>
      <c r="M371" s="54"/>
    </row>
    <row r="372" spans="3:13">
      <c r="C372" s="54"/>
      <c r="D372" s="54"/>
      <c r="E372" s="54"/>
      <c r="F372" s="54"/>
      <c r="H372" s="54"/>
      <c r="I372" s="62"/>
      <c r="J372" s="54"/>
      <c r="L372" s="54"/>
      <c r="M372" s="54"/>
    </row>
    <row r="373" spans="3:13">
      <c r="C373" s="54"/>
      <c r="D373" s="54"/>
      <c r="E373" s="54"/>
      <c r="F373" s="54"/>
      <c r="H373" s="54"/>
      <c r="I373" s="62"/>
      <c r="J373" s="54"/>
      <c r="L373" s="54"/>
      <c r="M373" s="54"/>
    </row>
    <row r="374" spans="3:13">
      <c r="C374" s="54"/>
      <c r="D374" s="54"/>
      <c r="E374" s="54"/>
      <c r="F374" s="54"/>
      <c r="H374" s="54"/>
      <c r="I374" s="62"/>
      <c r="J374" s="54"/>
      <c r="L374" s="54"/>
      <c r="M374" s="54"/>
    </row>
    <row r="375" spans="3:13">
      <c r="C375" s="54"/>
      <c r="D375" s="54"/>
      <c r="E375" s="54"/>
      <c r="F375" s="54"/>
      <c r="H375" s="54"/>
      <c r="I375" s="62"/>
      <c r="J375" s="54"/>
      <c r="L375" s="54"/>
      <c r="M375" s="54"/>
    </row>
    <row r="376" spans="3:13">
      <c r="C376" s="54"/>
      <c r="D376" s="54"/>
      <c r="E376" s="54"/>
      <c r="F376" s="54"/>
      <c r="H376" s="54"/>
      <c r="I376" s="62"/>
      <c r="J376" s="54"/>
      <c r="L376" s="54"/>
      <c r="M376" s="54"/>
    </row>
    <row r="377" spans="3:13">
      <c r="C377" s="54"/>
      <c r="D377" s="54"/>
      <c r="E377" s="54"/>
      <c r="F377" s="54"/>
      <c r="H377" s="54"/>
      <c r="I377" s="62"/>
      <c r="J377" s="54"/>
      <c r="L377" s="54"/>
      <c r="M377" s="54"/>
    </row>
    <row r="378" spans="3:13">
      <c r="C378" s="54"/>
      <c r="D378" s="54"/>
      <c r="E378" s="54"/>
      <c r="F378" s="54"/>
      <c r="H378" s="54"/>
      <c r="I378" s="62"/>
      <c r="J378" s="54"/>
      <c r="L378" s="54"/>
      <c r="M378" s="54"/>
    </row>
    <row r="379" spans="3:13">
      <c r="C379" s="54"/>
      <c r="D379" s="54"/>
      <c r="E379" s="54"/>
      <c r="F379" s="54"/>
      <c r="H379" s="54"/>
      <c r="I379" s="62"/>
      <c r="J379" s="54"/>
      <c r="L379" s="54"/>
      <c r="M379" s="54"/>
    </row>
    <row r="380" spans="3:13">
      <c r="C380" s="54"/>
      <c r="D380" s="54"/>
      <c r="E380" s="54"/>
      <c r="F380" s="54"/>
      <c r="H380" s="54"/>
      <c r="I380" s="62"/>
      <c r="J380" s="54"/>
      <c r="L380" s="54"/>
      <c r="M380" s="54"/>
    </row>
    <row r="381" spans="3:13">
      <c r="C381" s="54"/>
      <c r="D381" s="54"/>
      <c r="E381" s="54"/>
      <c r="F381" s="54"/>
      <c r="H381" s="54"/>
      <c r="I381" s="62"/>
      <c r="J381" s="54"/>
      <c r="L381" s="54"/>
      <c r="M381" s="54"/>
    </row>
    <row r="382" spans="3:13">
      <c r="C382" s="54"/>
      <c r="D382" s="54"/>
      <c r="E382" s="54"/>
      <c r="F382" s="54"/>
      <c r="H382" s="54"/>
      <c r="I382" s="62"/>
      <c r="J382" s="54"/>
      <c r="L382" s="54"/>
      <c r="M382" s="54"/>
    </row>
    <row r="383" spans="3:13">
      <c r="C383" s="54"/>
      <c r="D383" s="54"/>
      <c r="E383" s="54"/>
      <c r="F383" s="54"/>
      <c r="H383" s="54"/>
      <c r="I383" s="62"/>
      <c r="J383" s="54"/>
      <c r="L383" s="54"/>
      <c r="M383" s="54"/>
    </row>
    <row r="384" spans="3:13">
      <c r="C384" s="54"/>
      <c r="D384" s="54"/>
      <c r="E384" s="54"/>
      <c r="F384" s="54"/>
      <c r="H384" s="54"/>
      <c r="I384" s="62"/>
      <c r="J384" s="54"/>
      <c r="L384" s="54"/>
      <c r="M384" s="54"/>
    </row>
    <row r="385" spans="3:13">
      <c r="C385" s="54"/>
      <c r="D385" s="54"/>
      <c r="E385" s="54"/>
      <c r="F385" s="54"/>
      <c r="H385" s="54"/>
      <c r="I385" s="62"/>
      <c r="J385" s="54"/>
      <c r="L385" s="54"/>
      <c r="M385" s="54"/>
    </row>
    <row r="386" spans="3:13">
      <c r="C386" s="54"/>
      <c r="D386" s="54"/>
      <c r="E386" s="54"/>
      <c r="F386" s="54"/>
      <c r="H386" s="54"/>
      <c r="I386" s="62"/>
      <c r="J386" s="54"/>
      <c r="L386" s="54"/>
      <c r="M386" s="54"/>
    </row>
    <row r="387" spans="3:13">
      <c r="C387" s="54"/>
      <c r="D387" s="54"/>
      <c r="E387" s="54"/>
      <c r="F387" s="54"/>
      <c r="H387" s="54"/>
      <c r="I387" s="62"/>
      <c r="J387" s="54"/>
      <c r="L387" s="54"/>
      <c r="M387" s="54"/>
    </row>
    <row r="388" spans="3:13">
      <c r="C388" s="54"/>
      <c r="D388" s="54"/>
      <c r="E388" s="54"/>
      <c r="F388" s="54"/>
      <c r="H388" s="54"/>
      <c r="I388" s="62"/>
      <c r="J388" s="54"/>
      <c r="L388" s="54"/>
      <c r="M388" s="54"/>
    </row>
    <row r="389" spans="3:13">
      <c r="C389" s="54"/>
      <c r="D389" s="54"/>
      <c r="E389" s="54"/>
      <c r="F389" s="54"/>
      <c r="H389" s="54"/>
      <c r="I389" s="62"/>
      <c r="J389" s="54"/>
      <c r="L389" s="54"/>
      <c r="M389" s="54"/>
    </row>
    <row r="390" spans="3:13">
      <c r="C390" s="54"/>
      <c r="D390" s="54"/>
      <c r="E390" s="54"/>
      <c r="F390" s="54"/>
      <c r="H390" s="54"/>
      <c r="I390" s="62"/>
      <c r="J390" s="54"/>
      <c r="L390" s="54"/>
      <c r="M390" s="54"/>
    </row>
    <row r="391" spans="3:13">
      <c r="C391" s="54"/>
      <c r="D391" s="54"/>
      <c r="E391" s="54"/>
      <c r="F391" s="54"/>
      <c r="H391" s="54"/>
      <c r="I391" s="62"/>
      <c r="J391" s="54"/>
      <c r="L391" s="54"/>
      <c r="M391" s="54"/>
    </row>
    <row r="392" spans="3:13">
      <c r="C392" s="54"/>
      <c r="D392" s="54"/>
      <c r="E392" s="54"/>
      <c r="F392" s="54"/>
      <c r="H392" s="54"/>
      <c r="I392" s="62"/>
      <c r="J392" s="54"/>
      <c r="L392" s="54"/>
      <c r="M392" s="54"/>
    </row>
    <row r="393" spans="3:13">
      <c r="C393" s="54"/>
      <c r="D393" s="54"/>
      <c r="E393" s="54"/>
      <c r="F393" s="54"/>
      <c r="H393" s="54"/>
      <c r="I393" s="62"/>
      <c r="J393" s="54"/>
      <c r="L393" s="54"/>
      <c r="M393" s="54"/>
    </row>
    <row r="394" spans="3:13">
      <c r="C394" s="54"/>
      <c r="D394" s="54"/>
      <c r="E394" s="54"/>
      <c r="F394" s="54"/>
      <c r="H394" s="54"/>
      <c r="I394" s="62"/>
      <c r="J394" s="54"/>
      <c r="L394" s="54"/>
      <c r="M394" s="54"/>
    </row>
    <row r="395" spans="3:13">
      <c r="C395" s="54"/>
      <c r="D395" s="54"/>
      <c r="E395" s="54"/>
      <c r="F395" s="54"/>
      <c r="H395" s="54"/>
      <c r="I395" s="62"/>
      <c r="J395" s="54"/>
      <c r="L395" s="54"/>
      <c r="M395" s="54"/>
    </row>
    <row r="396" spans="3:13">
      <c r="C396" s="54"/>
      <c r="D396" s="54"/>
      <c r="E396" s="54"/>
      <c r="F396" s="54"/>
      <c r="H396" s="54"/>
      <c r="I396" s="62"/>
      <c r="J396" s="54"/>
      <c r="L396" s="54"/>
      <c r="M396" s="54"/>
    </row>
    <row r="397" spans="3:13">
      <c r="C397" s="54"/>
      <c r="D397" s="54"/>
      <c r="E397" s="54"/>
      <c r="F397" s="54"/>
      <c r="H397" s="54"/>
      <c r="I397" s="62"/>
      <c r="J397" s="54"/>
      <c r="L397" s="54"/>
      <c r="M397" s="54"/>
    </row>
    <row r="398" spans="3:13">
      <c r="C398" s="54"/>
      <c r="D398" s="54"/>
      <c r="E398" s="54"/>
      <c r="F398" s="54"/>
      <c r="H398" s="54"/>
      <c r="I398" s="62"/>
      <c r="J398" s="54"/>
      <c r="L398" s="54"/>
      <c r="M398" s="54"/>
    </row>
    <row r="399" spans="3:13">
      <c r="C399" s="54"/>
      <c r="D399" s="54"/>
      <c r="E399" s="54"/>
      <c r="F399" s="54"/>
      <c r="H399" s="54"/>
      <c r="I399" s="62"/>
      <c r="J399" s="54"/>
      <c r="L399" s="54"/>
      <c r="M399" s="54"/>
    </row>
    <row r="400" spans="3:13">
      <c r="C400" s="54"/>
      <c r="D400" s="54"/>
      <c r="E400" s="54"/>
      <c r="F400" s="54"/>
      <c r="H400" s="54"/>
      <c r="I400" s="62"/>
      <c r="J400" s="54"/>
      <c r="L400" s="54"/>
      <c r="M400" s="54"/>
    </row>
    <row r="401" spans="3:13">
      <c r="C401" s="54"/>
      <c r="D401" s="54"/>
      <c r="E401" s="54"/>
      <c r="F401" s="54"/>
      <c r="H401" s="54"/>
      <c r="I401" s="62"/>
      <c r="J401" s="54"/>
      <c r="L401" s="54"/>
      <c r="M401" s="54"/>
    </row>
    <row r="402" spans="3:13">
      <c r="C402" s="54"/>
      <c r="D402" s="54"/>
      <c r="E402" s="54"/>
      <c r="F402" s="54"/>
      <c r="H402" s="54"/>
      <c r="I402" s="62"/>
      <c r="J402" s="54"/>
      <c r="L402" s="54"/>
      <c r="M402" s="54"/>
    </row>
    <row r="403" spans="3:13">
      <c r="C403" s="54"/>
      <c r="D403" s="54"/>
      <c r="E403" s="54"/>
      <c r="F403" s="54"/>
      <c r="H403" s="54"/>
      <c r="I403" s="62"/>
      <c r="J403" s="54"/>
      <c r="L403" s="54"/>
      <c r="M403" s="54"/>
    </row>
    <row r="404" spans="3:13">
      <c r="C404" s="54"/>
      <c r="D404" s="54"/>
      <c r="E404" s="54"/>
      <c r="F404" s="54"/>
      <c r="H404" s="54"/>
      <c r="I404" s="62"/>
      <c r="J404" s="54"/>
      <c r="L404" s="54"/>
      <c r="M404" s="54"/>
    </row>
    <row r="405" spans="3:13">
      <c r="C405" s="54"/>
      <c r="D405" s="54"/>
      <c r="E405" s="54"/>
      <c r="F405" s="54"/>
      <c r="H405" s="54"/>
      <c r="I405" s="62"/>
      <c r="J405" s="54"/>
      <c r="L405" s="54"/>
      <c r="M405" s="54"/>
    </row>
    <row r="406" spans="3:13">
      <c r="C406" s="54"/>
      <c r="D406" s="54"/>
      <c r="E406" s="54"/>
      <c r="F406" s="54"/>
      <c r="H406" s="54"/>
      <c r="I406" s="62"/>
      <c r="J406" s="54"/>
      <c r="L406" s="54"/>
      <c r="M406" s="54"/>
    </row>
    <row r="407" spans="3:13">
      <c r="C407" s="54"/>
      <c r="D407" s="54"/>
      <c r="E407" s="54"/>
      <c r="F407" s="54"/>
      <c r="H407" s="54"/>
      <c r="I407" s="62"/>
      <c r="J407" s="54"/>
      <c r="L407" s="54"/>
      <c r="M407" s="54"/>
    </row>
    <row r="408" spans="3:13">
      <c r="C408" s="54"/>
      <c r="D408" s="54"/>
      <c r="E408" s="54"/>
      <c r="F408" s="54"/>
      <c r="H408" s="54"/>
      <c r="I408" s="62"/>
      <c r="J408" s="54"/>
      <c r="L408" s="54"/>
      <c r="M408" s="54"/>
    </row>
    <row r="409" spans="3:13">
      <c r="C409" s="54"/>
      <c r="D409" s="54"/>
      <c r="E409" s="54"/>
      <c r="F409" s="54"/>
      <c r="H409" s="54"/>
      <c r="I409" s="62"/>
      <c r="J409" s="54"/>
      <c r="L409" s="54"/>
      <c r="M409" s="54"/>
    </row>
    <row r="410" spans="3:13">
      <c r="C410" s="54"/>
      <c r="D410" s="54"/>
      <c r="E410" s="54"/>
      <c r="F410" s="54"/>
      <c r="H410" s="54"/>
      <c r="I410" s="62"/>
      <c r="J410" s="54"/>
      <c r="L410" s="54"/>
      <c r="M410" s="54"/>
    </row>
    <row r="411" spans="3:13">
      <c r="C411" s="54"/>
      <c r="D411" s="54"/>
      <c r="E411" s="54"/>
      <c r="F411" s="54"/>
      <c r="H411" s="54"/>
      <c r="I411" s="62"/>
      <c r="J411" s="54"/>
      <c r="L411" s="54"/>
      <c r="M411" s="54"/>
    </row>
    <row r="412" spans="3:13">
      <c r="C412" s="54"/>
      <c r="D412" s="54"/>
      <c r="E412" s="54"/>
      <c r="F412" s="54"/>
      <c r="H412" s="54"/>
      <c r="I412" s="62"/>
      <c r="J412" s="54"/>
      <c r="L412" s="54"/>
      <c r="M412" s="54"/>
    </row>
    <row r="413" spans="3:13">
      <c r="C413" s="54"/>
      <c r="D413" s="54"/>
      <c r="E413" s="54"/>
      <c r="F413" s="54"/>
      <c r="H413" s="54"/>
      <c r="I413" s="62"/>
      <c r="J413" s="54"/>
      <c r="L413" s="54"/>
      <c r="M413" s="54"/>
    </row>
    <row r="414" spans="3:13">
      <c r="C414" s="54"/>
      <c r="D414" s="54"/>
      <c r="E414" s="54"/>
      <c r="F414" s="54"/>
      <c r="H414" s="54"/>
      <c r="I414" s="62"/>
      <c r="J414" s="54"/>
      <c r="L414" s="54"/>
      <c r="M414" s="54"/>
    </row>
    <row r="415" spans="3:13">
      <c r="C415" s="54"/>
      <c r="D415" s="54"/>
      <c r="E415" s="54"/>
      <c r="F415" s="54"/>
      <c r="H415" s="54"/>
      <c r="I415" s="62"/>
      <c r="J415" s="54"/>
      <c r="L415" s="54"/>
      <c r="M415" s="54"/>
    </row>
    <row r="416" spans="3:13">
      <c r="C416" s="54"/>
      <c r="D416" s="54"/>
      <c r="E416" s="54"/>
      <c r="F416" s="54"/>
      <c r="H416" s="54"/>
      <c r="I416" s="62"/>
      <c r="J416" s="54"/>
      <c r="L416" s="54"/>
      <c r="M416" s="54"/>
    </row>
    <row r="417" spans="3:13">
      <c r="C417" s="54"/>
      <c r="D417" s="54"/>
      <c r="E417" s="54"/>
      <c r="F417" s="54"/>
      <c r="H417" s="54"/>
      <c r="I417" s="62"/>
      <c r="J417" s="54"/>
      <c r="L417" s="54"/>
      <c r="M417" s="54"/>
    </row>
    <row r="418" spans="3:13">
      <c r="C418" s="54"/>
      <c r="D418" s="54"/>
      <c r="E418" s="54"/>
      <c r="F418" s="54"/>
      <c r="H418" s="54"/>
      <c r="I418" s="62"/>
      <c r="J418" s="54"/>
      <c r="L418" s="54"/>
      <c r="M418" s="54"/>
    </row>
    <row r="419" spans="3:13">
      <c r="C419" s="54"/>
      <c r="D419" s="54"/>
      <c r="E419" s="54"/>
      <c r="F419" s="54"/>
      <c r="H419" s="54"/>
      <c r="I419" s="62"/>
      <c r="J419" s="54"/>
      <c r="L419" s="54"/>
      <c r="M419" s="54"/>
    </row>
    <row r="420" spans="3:13">
      <c r="C420" s="54"/>
      <c r="D420" s="54"/>
      <c r="E420" s="54"/>
      <c r="F420" s="54"/>
      <c r="H420" s="54"/>
      <c r="I420" s="62"/>
      <c r="J420" s="54"/>
      <c r="L420" s="54"/>
      <c r="M420" s="54"/>
    </row>
    <row r="421" spans="3:13">
      <c r="C421" s="54"/>
      <c r="D421" s="54"/>
      <c r="E421" s="54"/>
      <c r="F421" s="54"/>
      <c r="H421" s="54"/>
      <c r="I421" s="62"/>
      <c r="J421" s="54"/>
      <c r="L421" s="54"/>
      <c r="M421" s="54"/>
    </row>
    <row r="422" spans="3:13">
      <c r="C422" s="54"/>
      <c r="D422" s="54"/>
      <c r="E422" s="54"/>
      <c r="F422" s="54"/>
      <c r="H422" s="54"/>
      <c r="I422" s="62"/>
      <c r="J422" s="54"/>
      <c r="L422" s="54"/>
      <c r="M422" s="54"/>
    </row>
    <row r="423" spans="3:13">
      <c r="C423" s="54"/>
      <c r="D423" s="54"/>
      <c r="E423" s="54"/>
      <c r="F423" s="54"/>
      <c r="H423" s="54"/>
      <c r="I423" s="62"/>
      <c r="J423" s="54"/>
      <c r="L423" s="54"/>
      <c r="M423" s="54"/>
    </row>
    <row r="424" spans="3:13">
      <c r="C424" s="54"/>
      <c r="D424" s="54"/>
      <c r="E424" s="54"/>
      <c r="F424" s="54"/>
      <c r="H424" s="54"/>
      <c r="I424" s="62"/>
      <c r="J424" s="54"/>
      <c r="L424" s="54"/>
      <c r="M424" s="54"/>
    </row>
    <row r="425" spans="3:13">
      <c r="C425" s="54"/>
      <c r="D425" s="54"/>
      <c r="E425" s="54"/>
      <c r="F425" s="54"/>
      <c r="H425" s="54"/>
      <c r="I425" s="62"/>
      <c r="J425" s="54"/>
      <c r="L425" s="54"/>
      <c r="M425" s="54"/>
    </row>
    <row r="426" spans="3:13">
      <c r="C426" s="54"/>
      <c r="D426" s="54"/>
      <c r="E426" s="54"/>
      <c r="F426" s="54"/>
      <c r="H426" s="54"/>
      <c r="I426" s="62"/>
      <c r="J426" s="54"/>
      <c r="L426" s="54"/>
      <c r="M426" s="54"/>
    </row>
    <row r="427" spans="3:13">
      <c r="C427" s="54"/>
      <c r="D427" s="54"/>
      <c r="E427" s="54"/>
      <c r="F427" s="54"/>
      <c r="H427" s="54"/>
      <c r="I427" s="62"/>
      <c r="J427" s="54"/>
      <c r="L427" s="54"/>
      <c r="M427" s="54"/>
    </row>
    <row r="428" spans="3:13">
      <c r="C428" s="54"/>
      <c r="D428" s="54"/>
      <c r="E428" s="54"/>
      <c r="F428" s="54"/>
      <c r="H428" s="54"/>
      <c r="I428" s="62"/>
      <c r="J428" s="54"/>
      <c r="L428" s="54"/>
      <c r="M428" s="54"/>
    </row>
    <row r="429" spans="3:13">
      <c r="C429" s="54"/>
      <c r="D429" s="54"/>
      <c r="E429" s="54"/>
      <c r="F429" s="54"/>
      <c r="H429" s="54"/>
      <c r="I429" s="62"/>
      <c r="J429" s="54"/>
      <c r="L429" s="54"/>
      <c r="M429" s="54"/>
    </row>
    <row r="430" spans="3:13">
      <c r="C430" s="54"/>
      <c r="D430" s="54"/>
      <c r="E430" s="54"/>
      <c r="F430" s="54"/>
      <c r="H430" s="54"/>
      <c r="I430" s="62"/>
      <c r="J430" s="54"/>
      <c r="L430" s="54"/>
      <c r="M430" s="54"/>
    </row>
    <row r="431" spans="3:13">
      <c r="C431" s="54"/>
      <c r="D431" s="54"/>
      <c r="E431" s="54"/>
      <c r="F431" s="54"/>
      <c r="H431" s="54"/>
      <c r="I431" s="62"/>
      <c r="J431" s="54"/>
      <c r="L431" s="54"/>
      <c r="M431" s="54"/>
    </row>
    <row r="432" spans="3:13">
      <c r="C432" s="54"/>
      <c r="D432" s="54"/>
      <c r="E432" s="54"/>
      <c r="F432" s="54"/>
      <c r="H432" s="54"/>
      <c r="I432" s="62"/>
      <c r="J432" s="54"/>
      <c r="L432" s="54"/>
      <c r="M432" s="54"/>
    </row>
    <row r="433" spans="3:13">
      <c r="C433" s="54"/>
      <c r="D433" s="54"/>
      <c r="E433" s="54"/>
      <c r="F433" s="54"/>
      <c r="H433" s="54"/>
      <c r="I433" s="62"/>
      <c r="J433" s="54"/>
      <c r="L433" s="54"/>
      <c r="M433" s="54"/>
    </row>
    <row r="434" spans="3:13">
      <c r="C434" s="54"/>
      <c r="D434" s="54"/>
      <c r="E434" s="54"/>
      <c r="F434" s="54"/>
      <c r="H434" s="54"/>
      <c r="I434" s="62"/>
      <c r="J434" s="54"/>
      <c r="L434" s="54"/>
      <c r="M434" s="54"/>
    </row>
    <row r="435" spans="3:13">
      <c r="C435" s="54"/>
      <c r="D435" s="54"/>
      <c r="E435" s="54"/>
      <c r="F435" s="54"/>
      <c r="H435" s="54"/>
      <c r="I435" s="62"/>
      <c r="J435" s="54"/>
      <c r="L435" s="54"/>
      <c r="M435" s="54"/>
    </row>
    <row r="436" spans="3:13">
      <c r="C436" s="54"/>
      <c r="D436" s="54"/>
      <c r="E436" s="54"/>
      <c r="F436" s="54"/>
      <c r="H436" s="54"/>
      <c r="I436" s="62"/>
      <c r="J436" s="54"/>
      <c r="L436" s="54"/>
      <c r="M436" s="54"/>
    </row>
    <row r="437" spans="3:13">
      <c r="C437" s="54"/>
      <c r="D437" s="54"/>
      <c r="E437" s="54"/>
      <c r="F437" s="54"/>
      <c r="H437" s="54"/>
      <c r="I437" s="62"/>
      <c r="J437" s="54"/>
      <c r="L437" s="54"/>
      <c r="M437" s="54"/>
    </row>
    <row r="438" spans="3:13">
      <c r="C438" s="54"/>
      <c r="D438" s="54"/>
      <c r="E438" s="54"/>
      <c r="F438" s="54"/>
      <c r="H438" s="54"/>
      <c r="I438" s="62"/>
      <c r="J438" s="54"/>
      <c r="L438" s="54"/>
      <c r="M438" s="54"/>
    </row>
    <row r="439" spans="3:13">
      <c r="C439" s="54"/>
      <c r="D439" s="54"/>
      <c r="E439" s="54"/>
      <c r="F439" s="54"/>
      <c r="H439" s="54"/>
      <c r="I439" s="62"/>
      <c r="J439" s="54"/>
      <c r="L439" s="54"/>
      <c r="M439" s="54"/>
    </row>
    <row r="440" spans="3:13">
      <c r="C440" s="54"/>
      <c r="D440" s="54"/>
      <c r="E440" s="54"/>
      <c r="F440" s="54"/>
      <c r="H440" s="54"/>
      <c r="I440" s="62"/>
      <c r="J440" s="54"/>
      <c r="L440" s="54"/>
      <c r="M440" s="54"/>
    </row>
    <row r="441" spans="3:13">
      <c r="C441" s="54"/>
      <c r="D441" s="54"/>
      <c r="E441" s="54"/>
      <c r="F441" s="54"/>
      <c r="H441" s="54"/>
      <c r="I441" s="62"/>
      <c r="J441" s="54"/>
      <c r="L441" s="54"/>
      <c r="M441" s="54"/>
    </row>
    <row r="442" spans="3:13">
      <c r="C442" s="54"/>
      <c r="D442" s="54"/>
      <c r="E442" s="54"/>
      <c r="F442" s="54"/>
      <c r="H442" s="54"/>
      <c r="I442" s="62"/>
      <c r="J442" s="54"/>
      <c r="L442" s="54"/>
      <c r="M442" s="54"/>
    </row>
    <row r="443" spans="3:13">
      <c r="C443" s="54"/>
      <c r="D443" s="54"/>
      <c r="E443" s="54"/>
      <c r="F443" s="54"/>
      <c r="H443" s="54"/>
      <c r="I443" s="62"/>
      <c r="J443" s="54"/>
      <c r="L443" s="54"/>
      <c r="M443" s="54"/>
    </row>
    <row r="444" spans="3:13">
      <c r="C444" s="54"/>
      <c r="D444" s="54"/>
      <c r="E444" s="54"/>
      <c r="F444" s="54"/>
      <c r="H444" s="54"/>
      <c r="I444" s="62"/>
      <c r="J444" s="54"/>
      <c r="L444" s="54"/>
      <c r="M444" s="54"/>
    </row>
    <row r="445" spans="3:13">
      <c r="C445" s="54"/>
      <c r="D445" s="54"/>
      <c r="E445" s="54"/>
      <c r="F445" s="54"/>
      <c r="H445" s="54"/>
      <c r="I445" s="62"/>
      <c r="J445" s="54"/>
      <c r="L445" s="54"/>
      <c r="M445" s="54"/>
    </row>
    <row r="446" spans="3:13">
      <c r="C446" s="54"/>
      <c r="D446" s="54"/>
      <c r="E446" s="54"/>
      <c r="F446" s="54"/>
      <c r="H446" s="54"/>
      <c r="I446" s="62"/>
      <c r="J446" s="54"/>
      <c r="L446" s="54"/>
      <c r="M446" s="54"/>
    </row>
    <row r="447" spans="3:13">
      <c r="C447" s="54"/>
      <c r="D447" s="54"/>
      <c r="E447" s="54"/>
      <c r="F447" s="54"/>
      <c r="H447" s="54"/>
      <c r="I447" s="62"/>
      <c r="J447" s="54"/>
      <c r="L447" s="54"/>
      <c r="M447" s="54"/>
    </row>
    <row r="448" spans="3:13">
      <c r="C448" s="54"/>
      <c r="D448" s="54"/>
      <c r="E448" s="54"/>
      <c r="F448" s="54"/>
      <c r="H448" s="54"/>
      <c r="I448" s="62"/>
      <c r="J448" s="54"/>
      <c r="L448" s="54"/>
      <c r="M448" s="54"/>
    </row>
    <row r="449" spans="3:13">
      <c r="C449" s="54"/>
      <c r="D449" s="54"/>
      <c r="E449" s="54"/>
      <c r="F449" s="54"/>
      <c r="H449" s="54"/>
      <c r="I449" s="62"/>
      <c r="J449" s="54"/>
      <c r="L449" s="54"/>
      <c r="M449" s="54"/>
    </row>
    <row r="450" spans="3:13">
      <c r="C450" s="54"/>
      <c r="D450" s="54"/>
      <c r="E450" s="54"/>
      <c r="F450" s="54"/>
      <c r="H450" s="54"/>
      <c r="I450" s="62"/>
      <c r="J450" s="54"/>
      <c r="L450" s="54"/>
      <c r="M450" s="54"/>
    </row>
    <row r="451" spans="3:13">
      <c r="C451" s="54"/>
      <c r="D451" s="54"/>
      <c r="E451" s="54"/>
      <c r="F451" s="54"/>
      <c r="H451" s="54"/>
      <c r="I451" s="62"/>
      <c r="J451" s="54"/>
      <c r="L451" s="54"/>
      <c r="M451" s="54"/>
    </row>
    <row r="452" spans="3:13">
      <c r="C452" s="54"/>
      <c r="D452" s="54"/>
      <c r="E452" s="54"/>
      <c r="F452" s="54"/>
      <c r="H452" s="54"/>
      <c r="I452" s="62"/>
      <c r="J452" s="54"/>
      <c r="L452" s="54"/>
      <c r="M452" s="54"/>
    </row>
    <row r="453" spans="3:13">
      <c r="C453" s="54"/>
      <c r="D453" s="54"/>
      <c r="E453" s="54"/>
      <c r="F453" s="54"/>
      <c r="H453" s="54"/>
      <c r="I453" s="62"/>
      <c r="J453" s="54"/>
      <c r="L453" s="54"/>
      <c r="M453" s="54"/>
    </row>
    <row r="454" spans="3:13">
      <c r="C454" s="54"/>
      <c r="D454" s="54"/>
      <c r="E454" s="54"/>
      <c r="F454" s="54"/>
      <c r="H454" s="54"/>
      <c r="I454" s="62"/>
      <c r="J454" s="54"/>
      <c r="L454" s="54"/>
      <c r="M454" s="54"/>
    </row>
    <row r="455" spans="3:13">
      <c r="C455" s="54"/>
      <c r="D455" s="54"/>
      <c r="E455" s="54"/>
      <c r="F455" s="54"/>
      <c r="H455" s="54"/>
      <c r="I455" s="62"/>
      <c r="J455" s="54"/>
      <c r="L455" s="54"/>
      <c r="M455" s="54"/>
    </row>
    <row r="456" spans="3:13">
      <c r="C456" s="54"/>
      <c r="D456" s="54"/>
      <c r="E456" s="54"/>
      <c r="F456" s="54"/>
      <c r="H456" s="54"/>
      <c r="I456" s="62"/>
      <c r="J456" s="54"/>
      <c r="L456" s="54"/>
      <c r="M456" s="54"/>
    </row>
    <row r="457" spans="3:13">
      <c r="C457" s="54"/>
      <c r="D457" s="54"/>
      <c r="E457" s="54"/>
      <c r="F457" s="54"/>
      <c r="H457" s="54"/>
      <c r="I457" s="62"/>
      <c r="J457" s="54"/>
      <c r="L457" s="54"/>
      <c r="M457" s="54"/>
    </row>
    <row r="458" spans="3:13">
      <c r="C458" s="54"/>
      <c r="D458" s="54"/>
      <c r="E458" s="54"/>
      <c r="F458" s="54"/>
      <c r="H458" s="54"/>
      <c r="I458" s="62"/>
      <c r="J458" s="54"/>
      <c r="L458" s="54"/>
      <c r="M458" s="54"/>
    </row>
    <row r="459" spans="3:13">
      <c r="C459" s="54"/>
      <c r="D459" s="54"/>
      <c r="E459" s="54"/>
      <c r="F459" s="54"/>
      <c r="H459" s="54"/>
      <c r="I459" s="62"/>
      <c r="J459" s="54"/>
      <c r="L459" s="54"/>
      <c r="M459" s="54"/>
    </row>
    <row r="460" spans="3:13">
      <c r="C460" s="54"/>
      <c r="D460" s="54"/>
      <c r="E460" s="54"/>
      <c r="F460" s="54"/>
      <c r="H460" s="54"/>
      <c r="I460" s="62"/>
      <c r="J460" s="54"/>
      <c r="L460" s="54"/>
      <c r="M460" s="54"/>
    </row>
    <row r="461" spans="3:13">
      <c r="C461" s="54"/>
      <c r="D461" s="54"/>
      <c r="E461" s="54"/>
      <c r="F461" s="54"/>
      <c r="H461" s="54"/>
      <c r="I461" s="62"/>
      <c r="J461" s="54"/>
      <c r="L461" s="54"/>
      <c r="M461" s="54"/>
    </row>
    <row r="462" spans="3:13">
      <c r="C462" s="54"/>
      <c r="D462" s="54"/>
      <c r="E462" s="54"/>
      <c r="F462" s="54"/>
      <c r="H462" s="54"/>
      <c r="I462" s="62"/>
      <c r="J462" s="54"/>
      <c r="L462" s="54"/>
      <c r="M462" s="54"/>
    </row>
    <row r="463" spans="3:13">
      <c r="C463" s="54"/>
      <c r="D463" s="54"/>
      <c r="E463" s="54"/>
      <c r="F463" s="54"/>
      <c r="H463" s="54"/>
      <c r="I463" s="62"/>
      <c r="J463" s="54"/>
      <c r="L463" s="54"/>
      <c r="M463" s="54"/>
    </row>
    <row r="464" spans="3:13">
      <c r="C464" s="54"/>
      <c r="D464" s="54"/>
      <c r="E464" s="54"/>
      <c r="F464" s="54"/>
      <c r="H464" s="54"/>
      <c r="I464" s="62"/>
      <c r="J464" s="54"/>
      <c r="L464" s="54"/>
      <c r="M464" s="54"/>
    </row>
    <row r="465" spans="3:13">
      <c r="C465" s="54"/>
      <c r="D465" s="54"/>
      <c r="E465" s="54"/>
      <c r="F465" s="54"/>
      <c r="H465" s="54"/>
      <c r="I465" s="62"/>
      <c r="J465" s="54"/>
      <c r="L465" s="54"/>
      <c r="M465" s="54"/>
    </row>
    <row r="466" spans="3:13">
      <c r="C466" s="54"/>
      <c r="D466" s="54"/>
      <c r="E466" s="54"/>
      <c r="F466" s="54"/>
      <c r="H466" s="54"/>
      <c r="I466" s="62"/>
      <c r="J466" s="54"/>
      <c r="L466" s="54"/>
      <c r="M466" s="54"/>
    </row>
    <row r="467" spans="3:13">
      <c r="C467" s="54"/>
      <c r="D467" s="54"/>
      <c r="E467" s="54"/>
      <c r="F467" s="54"/>
      <c r="H467" s="54"/>
      <c r="I467" s="62"/>
      <c r="J467" s="54"/>
      <c r="L467" s="54"/>
      <c r="M467" s="54"/>
    </row>
    <row r="468" spans="3:13">
      <c r="C468" s="54"/>
      <c r="D468" s="54"/>
      <c r="E468" s="54"/>
      <c r="F468" s="54"/>
      <c r="H468" s="54"/>
      <c r="I468" s="62"/>
      <c r="J468" s="54"/>
      <c r="L468" s="54"/>
      <c r="M468" s="54"/>
    </row>
    <row r="469" spans="3:13">
      <c r="C469" s="54"/>
      <c r="D469" s="54"/>
      <c r="E469" s="54"/>
      <c r="F469" s="54"/>
      <c r="H469" s="54"/>
      <c r="I469" s="62"/>
      <c r="J469" s="54"/>
      <c r="L469" s="54"/>
      <c r="M469" s="54"/>
    </row>
    <row r="470" spans="3:13">
      <c r="C470" s="54"/>
      <c r="D470" s="54"/>
      <c r="E470" s="54"/>
      <c r="F470" s="54"/>
      <c r="H470" s="54"/>
      <c r="I470" s="62"/>
      <c r="J470" s="54"/>
      <c r="L470" s="54"/>
      <c r="M470" s="54"/>
    </row>
    <row r="471" spans="3:13">
      <c r="C471" s="54"/>
      <c r="D471" s="54"/>
      <c r="E471" s="54"/>
      <c r="F471" s="54"/>
      <c r="H471" s="54"/>
      <c r="I471" s="62"/>
      <c r="J471" s="54"/>
      <c r="L471" s="54"/>
      <c r="M471" s="54"/>
    </row>
    <row r="472" spans="3:13">
      <c r="C472" s="54"/>
      <c r="D472" s="54"/>
      <c r="E472" s="54"/>
      <c r="F472" s="54"/>
      <c r="H472" s="54"/>
      <c r="I472" s="62"/>
      <c r="J472" s="54"/>
      <c r="L472" s="54"/>
      <c r="M472" s="54"/>
    </row>
    <row r="473" spans="3:13">
      <c r="C473" s="54"/>
      <c r="D473" s="54"/>
      <c r="E473" s="54"/>
      <c r="F473" s="54"/>
      <c r="H473" s="54"/>
      <c r="I473" s="62"/>
      <c r="J473" s="54"/>
      <c r="L473" s="54"/>
      <c r="M473" s="54"/>
    </row>
    <row r="474" spans="3:13">
      <c r="C474" s="54"/>
      <c r="D474" s="54"/>
      <c r="E474" s="54"/>
      <c r="F474" s="54"/>
      <c r="H474" s="54"/>
      <c r="I474" s="62"/>
      <c r="J474" s="54"/>
      <c r="L474" s="54"/>
      <c r="M474" s="54"/>
    </row>
    <row r="475" spans="3:13">
      <c r="C475" s="54"/>
      <c r="D475" s="54"/>
      <c r="E475" s="54"/>
      <c r="F475" s="54"/>
      <c r="H475" s="54"/>
      <c r="I475" s="62"/>
      <c r="J475" s="54"/>
      <c r="L475" s="54"/>
      <c r="M475" s="54"/>
    </row>
    <row r="476" spans="3:13">
      <c r="C476" s="54"/>
      <c r="D476" s="54"/>
      <c r="E476" s="54"/>
      <c r="F476" s="54"/>
      <c r="H476" s="54"/>
      <c r="I476" s="62"/>
      <c r="J476" s="54"/>
      <c r="L476" s="54"/>
      <c r="M476" s="54"/>
    </row>
    <row r="477" spans="3:13">
      <c r="C477" s="54"/>
      <c r="D477" s="54"/>
      <c r="E477" s="54"/>
      <c r="F477" s="54"/>
      <c r="H477" s="54"/>
      <c r="I477" s="62"/>
      <c r="J477" s="54"/>
      <c r="L477" s="54"/>
      <c r="M477" s="54"/>
    </row>
    <row r="478" spans="3:13">
      <c r="C478" s="54"/>
      <c r="D478" s="54"/>
      <c r="E478" s="54"/>
      <c r="F478" s="54"/>
      <c r="H478" s="54"/>
      <c r="I478" s="62"/>
      <c r="J478" s="54"/>
      <c r="L478" s="54"/>
      <c r="M478" s="54"/>
    </row>
    <row r="479" spans="3:13">
      <c r="C479" s="54"/>
      <c r="D479" s="54"/>
      <c r="E479" s="54"/>
      <c r="F479" s="54"/>
      <c r="H479" s="54"/>
      <c r="I479" s="62"/>
      <c r="J479" s="54"/>
      <c r="L479" s="54"/>
      <c r="M479" s="54"/>
    </row>
    <row r="480" spans="3:13">
      <c r="C480" s="54"/>
      <c r="D480" s="54"/>
      <c r="E480" s="54"/>
      <c r="F480" s="54"/>
      <c r="H480" s="54"/>
      <c r="I480" s="62"/>
      <c r="J480" s="54"/>
      <c r="L480" s="54"/>
      <c r="M480" s="54"/>
    </row>
    <row r="481" spans="3:13">
      <c r="C481" s="54"/>
      <c r="D481" s="54"/>
      <c r="E481" s="54"/>
      <c r="F481" s="54"/>
      <c r="H481" s="54"/>
      <c r="I481" s="62"/>
      <c r="J481" s="54"/>
      <c r="L481" s="54"/>
      <c r="M481" s="54"/>
    </row>
    <row r="482" spans="3:13">
      <c r="C482" s="54"/>
      <c r="D482" s="54"/>
      <c r="E482" s="54"/>
      <c r="F482" s="54"/>
      <c r="H482" s="54"/>
      <c r="I482" s="62"/>
      <c r="J482" s="54"/>
      <c r="L482" s="54"/>
      <c r="M482" s="54"/>
    </row>
    <row r="483" spans="3:13">
      <c r="C483" s="54"/>
      <c r="D483" s="54"/>
      <c r="E483" s="54"/>
      <c r="F483" s="54"/>
      <c r="H483" s="54"/>
      <c r="I483" s="62"/>
      <c r="J483" s="54"/>
      <c r="L483" s="54"/>
      <c r="M483" s="54"/>
    </row>
    <row r="484" spans="3:13">
      <c r="C484" s="54"/>
      <c r="D484" s="54"/>
      <c r="E484" s="54"/>
      <c r="F484" s="54"/>
      <c r="H484" s="54"/>
      <c r="I484" s="62"/>
      <c r="J484" s="54"/>
      <c r="L484" s="54"/>
      <c r="M484" s="54"/>
    </row>
    <row r="485" spans="3:13">
      <c r="C485" s="54"/>
      <c r="D485" s="54"/>
      <c r="E485" s="54"/>
      <c r="F485" s="54"/>
      <c r="H485" s="54"/>
      <c r="I485" s="62"/>
      <c r="J485" s="54"/>
      <c r="L485" s="54"/>
      <c r="M485" s="54"/>
    </row>
    <row r="486" spans="3:13">
      <c r="C486" s="54"/>
      <c r="D486" s="54"/>
      <c r="E486" s="54"/>
      <c r="F486" s="54"/>
      <c r="H486" s="54"/>
      <c r="I486" s="62"/>
      <c r="J486" s="54"/>
      <c r="L486" s="54"/>
      <c r="M486" s="54"/>
    </row>
    <row r="487" spans="3:13">
      <c r="C487" s="54"/>
      <c r="D487" s="54"/>
      <c r="E487" s="54"/>
      <c r="F487" s="54"/>
      <c r="H487" s="54"/>
      <c r="I487" s="62"/>
      <c r="J487" s="54"/>
      <c r="L487" s="54"/>
      <c r="M487" s="54"/>
    </row>
    <row r="488" spans="3:13">
      <c r="C488" s="54"/>
      <c r="D488" s="54"/>
      <c r="E488" s="54"/>
      <c r="F488" s="54"/>
      <c r="H488" s="54"/>
      <c r="I488" s="62"/>
      <c r="J488" s="54"/>
      <c r="L488" s="54"/>
      <c r="M488" s="54"/>
    </row>
    <row r="489" spans="3:13">
      <c r="C489" s="54"/>
      <c r="D489" s="54"/>
      <c r="E489" s="54"/>
      <c r="F489" s="54"/>
      <c r="H489" s="54"/>
      <c r="I489" s="62"/>
      <c r="J489" s="54"/>
      <c r="L489" s="54"/>
      <c r="M489" s="54"/>
    </row>
    <row r="490" spans="3:13">
      <c r="C490" s="54"/>
      <c r="D490" s="54"/>
      <c r="E490" s="54"/>
      <c r="F490" s="54"/>
      <c r="H490" s="54"/>
      <c r="I490" s="62"/>
      <c r="J490" s="54"/>
      <c r="L490" s="54"/>
      <c r="M490" s="54"/>
    </row>
    <row r="491" spans="3:13">
      <c r="C491" s="54"/>
      <c r="D491" s="54"/>
      <c r="E491" s="54"/>
      <c r="F491" s="54"/>
      <c r="H491" s="54"/>
      <c r="I491" s="62"/>
      <c r="J491" s="54"/>
      <c r="L491" s="54"/>
      <c r="M491" s="54"/>
    </row>
    <row r="492" spans="3:13">
      <c r="C492" s="54"/>
      <c r="D492" s="54"/>
      <c r="E492" s="54"/>
      <c r="F492" s="54"/>
      <c r="H492" s="54"/>
      <c r="I492" s="62"/>
      <c r="J492" s="54"/>
      <c r="L492" s="54"/>
      <c r="M492" s="54"/>
    </row>
    <row r="493" spans="3:13">
      <c r="C493" s="54"/>
      <c r="D493" s="54"/>
      <c r="E493" s="54"/>
      <c r="F493" s="54"/>
      <c r="H493" s="54"/>
      <c r="I493" s="62"/>
      <c r="J493" s="54"/>
      <c r="L493" s="54"/>
      <c r="M493" s="54"/>
    </row>
    <row r="494" spans="3:13">
      <c r="C494" s="54"/>
      <c r="D494" s="54"/>
      <c r="E494" s="54"/>
      <c r="F494" s="54"/>
      <c r="H494" s="54"/>
      <c r="I494" s="62"/>
      <c r="J494" s="54"/>
      <c r="L494" s="54"/>
      <c r="M494" s="54"/>
    </row>
    <row r="495" spans="3:13">
      <c r="C495" s="54"/>
      <c r="D495" s="54"/>
      <c r="E495" s="54"/>
      <c r="F495" s="54"/>
      <c r="H495" s="54"/>
      <c r="I495" s="62"/>
      <c r="J495" s="54"/>
      <c r="L495" s="54"/>
      <c r="M495" s="54"/>
    </row>
    <row r="496" spans="3:13">
      <c r="C496" s="54"/>
      <c r="D496" s="54"/>
      <c r="E496" s="54"/>
      <c r="F496" s="54"/>
      <c r="H496" s="54"/>
      <c r="I496" s="62"/>
      <c r="J496" s="54"/>
      <c r="L496" s="54"/>
      <c r="M496" s="54"/>
    </row>
    <row r="497" spans="3:13">
      <c r="C497" s="54"/>
      <c r="D497" s="54"/>
      <c r="E497" s="54"/>
      <c r="F497" s="54"/>
      <c r="H497" s="54"/>
      <c r="I497" s="62"/>
      <c r="J497" s="54"/>
      <c r="L497" s="54"/>
      <c r="M497" s="54"/>
    </row>
    <row r="498" spans="3:13">
      <c r="C498" s="54"/>
      <c r="D498" s="54"/>
      <c r="E498" s="54"/>
      <c r="F498" s="54"/>
      <c r="H498" s="54"/>
      <c r="I498" s="62"/>
      <c r="J498" s="54"/>
      <c r="L498" s="54"/>
      <c r="M498" s="54"/>
    </row>
    <row r="499" spans="3:13">
      <c r="C499" s="54"/>
      <c r="D499" s="54"/>
      <c r="E499" s="54"/>
      <c r="F499" s="54"/>
      <c r="H499" s="54"/>
      <c r="I499" s="62"/>
      <c r="J499" s="54"/>
      <c r="L499" s="54"/>
      <c r="M499" s="54"/>
    </row>
    <row r="500" spans="3:13">
      <c r="C500" s="54"/>
      <c r="D500" s="54"/>
      <c r="E500" s="54"/>
      <c r="F500" s="54"/>
      <c r="H500" s="54"/>
      <c r="I500" s="62"/>
      <c r="J500" s="54"/>
      <c r="L500" s="54"/>
      <c r="M500" s="54"/>
    </row>
    <row r="501" spans="3:13">
      <c r="C501" s="54"/>
      <c r="D501" s="54"/>
      <c r="E501" s="54"/>
      <c r="F501" s="54"/>
      <c r="H501" s="54"/>
      <c r="I501" s="62"/>
      <c r="J501" s="54"/>
      <c r="L501" s="54"/>
      <c r="M501" s="54"/>
    </row>
    <row r="502" spans="3:13">
      <c r="C502" s="54"/>
      <c r="D502" s="54"/>
      <c r="E502" s="54"/>
      <c r="F502" s="54"/>
      <c r="H502" s="54"/>
      <c r="I502" s="62"/>
      <c r="J502" s="54"/>
      <c r="L502" s="54"/>
      <c r="M502" s="54"/>
    </row>
    <row r="503" spans="3:13">
      <c r="C503" s="54"/>
      <c r="D503" s="54"/>
      <c r="E503" s="54"/>
      <c r="F503" s="54"/>
      <c r="H503" s="54"/>
      <c r="I503" s="62"/>
      <c r="J503" s="54"/>
      <c r="L503" s="54"/>
      <c r="M503" s="54"/>
    </row>
    <row r="504" spans="3:13">
      <c r="C504" s="54"/>
      <c r="D504" s="54"/>
      <c r="E504" s="54"/>
      <c r="F504" s="54"/>
      <c r="H504" s="54"/>
      <c r="I504" s="62"/>
      <c r="J504" s="54"/>
      <c r="L504" s="54"/>
      <c r="M504" s="54"/>
    </row>
    <row r="505" spans="3:13">
      <c r="C505" s="54"/>
      <c r="D505" s="54"/>
      <c r="E505" s="54"/>
      <c r="F505" s="54"/>
      <c r="H505" s="54"/>
      <c r="I505" s="62"/>
      <c r="J505" s="54"/>
      <c r="L505" s="54"/>
      <c r="M505" s="54"/>
    </row>
    <row r="506" spans="3:13">
      <c r="C506" s="54"/>
      <c r="D506" s="54"/>
      <c r="E506" s="54"/>
      <c r="F506" s="54"/>
      <c r="H506" s="54"/>
      <c r="I506" s="62"/>
      <c r="J506" s="54"/>
      <c r="L506" s="54"/>
      <c r="M506" s="54"/>
    </row>
    <row r="507" spans="3:13">
      <c r="C507" s="54"/>
      <c r="D507" s="54"/>
      <c r="E507" s="54"/>
      <c r="F507" s="54"/>
      <c r="H507" s="54"/>
      <c r="I507" s="62"/>
      <c r="J507" s="54"/>
      <c r="L507" s="54"/>
      <c r="M507" s="54"/>
    </row>
    <row r="508" spans="3:13">
      <c r="C508" s="54"/>
      <c r="D508" s="54"/>
      <c r="E508" s="54"/>
      <c r="F508" s="54"/>
      <c r="H508" s="54"/>
      <c r="I508" s="62"/>
      <c r="J508" s="54"/>
      <c r="L508" s="54"/>
      <c r="M508" s="54"/>
    </row>
    <row r="509" spans="3:13">
      <c r="C509" s="54"/>
      <c r="D509" s="54"/>
      <c r="E509" s="54"/>
      <c r="F509" s="54"/>
      <c r="H509" s="54"/>
      <c r="I509" s="62"/>
      <c r="J509" s="54"/>
      <c r="L509" s="54"/>
      <c r="M509" s="54"/>
    </row>
    <row r="510" spans="3:13">
      <c r="C510" s="54"/>
      <c r="D510" s="54"/>
      <c r="E510" s="54"/>
      <c r="F510" s="54"/>
      <c r="H510" s="54"/>
      <c r="I510" s="62"/>
      <c r="J510" s="54"/>
      <c r="L510" s="54"/>
      <c r="M510" s="54"/>
    </row>
    <row r="511" spans="3:13">
      <c r="C511" s="54"/>
      <c r="D511" s="54"/>
      <c r="E511" s="54"/>
      <c r="F511" s="54"/>
      <c r="H511" s="54"/>
      <c r="I511" s="62"/>
      <c r="J511" s="54"/>
      <c r="L511" s="54"/>
      <c r="M511" s="54"/>
    </row>
    <row r="512" spans="3:13">
      <c r="C512" s="54"/>
      <c r="D512" s="54"/>
      <c r="E512" s="54"/>
      <c r="F512" s="54"/>
      <c r="H512" s="54"/>
      <c r="I512" s="62"/>
      <c r="J512" s="54"/>
      <c r="L512" s="54"/>
      <c r="M512" s="54"/>
    </row>
    <row r="513" spans="3:13">
      <c r="C513" s="54"/>
      <c r="D513" s="54"/>
      <c r="E513" s="54"/>
      <c r="F513" s="54"/>
      <c r="H513" s="54"/>
      <c r="I513" s="62"/>
      <c r="J513" s="54"/>
      <c r="L513" s="54"/>
      <c r="M513" s="54"/>
    </row>
    <row r="514" spans="3:13">
      <c r="C514" s="54"/>
      <c r="D514" s="54"/>
      <c r="E514" s="54"/>
      <c r="F514" s="54"/>
      <c r="H514" s="54"/>
      <c r="I514" s="62"/>
      <c r="J514" s="54"/>
      <c r="L514" s="54"/>
      <c r="M514" s="54"/>
    </row>
    <row r="515" spans="3:13">
      <c r="C515" s="54"/>
      <c r="D515" s="54"/>
      <c r="E515" s="54"/>
      <c r="F515" s="54"/>
      <c r="H515" s="54"/>
      <c r="I515" s="62"/>
      <c r="J515" s="54"/>
      <c r="L515" s="54"/>
      <c r="M515" s="54"/>
    </row>
    <row r="516" spans="3:13">
      <c r="C516" s="54"/>
      <c r="D516" s="54"/>
      <c r="E516" s="54"/>
      <c r="F516" s="54"/>
      <c r="H516" s="54"/>
      <c r="I516" s="62"/>
      <c r="J516" s="54"/>
      <c r="L516" s="54"/>
      <c r="M516" s="54"/>
    </row>
    <row r="517" spans="3:13">
      <c r="C517" s="54"/>
      <c r="D517" s="54"/>
      <c r="E517" s="54"/>
      <c r="F517" s="54"/>
      <c r="H517" s="54"/>
      <c r="I517" s="62"/>
      <c r="J517" s="54"/>
      <c r="L517" s="54"/>
      <c r="M517" s="54"/>
    </row>
    <row r="518" spans="3:13">
      <c r="C518" s="54"/>
      <c r="D518" s="54"/>
      <c r="E518" s="54"/>
      <c r="F518" s="54"/>
      <c r="H518" s="54"/>
      <c r="I518" s="62"/>
      <c r="J518" s="54"/>
      <c r="L518" s="54"/>
      <c r="M518" s="54"/>
    </row>
    <row r="519" spans="3:13">
      <c r="C519" s="54"/>
      <c r="D519" s="54"/>
      <c r="E519" s="54"/>
      <c r="F519" s="54"/>
      <c r="H519" s="54"/>
      <c r="I519" s="62"/>
      <c r="J519" s="54"/>
      <c r="L519" s="54"/>
      <c r="M519" s="54"/>
    </row>
    <row r="520" spans="3:13">
      <c r="C520" s="54"/>
      <c r="D520" s="54"/>
      <c r="E520" s="54"/>
      <c r="F520" s="54"/>
      <c r="H520" s="54"/>
      <c r="I520" s="62"/>
      <c r="J520" s="54"/>
      <c r="L520" s="54"/>
      <c r="M520" s="54"/>
    </row>
    <row r="521" spans="3:13">
      <c r="C521" s="54"/>
      <c r="D521" s="54"/>
      <c r="E521" s="54"/>
      <c r="F521" s="54"/>
      <c r="H521" s="54"/>
      <c r="I521" s="62"/>
      <c r="J521" s="54"/>
      <c r="L521" s="54"/>
      <c r="M521" s="54"/>
    </row>
    <row r="522" spans="3:13">
      <c r="C522" s="54"/>
      <c r="D522" s="54"/>
      <c r="E522" s="54"/>
      <c r="F522" s="54"/>
      <c r="H522" s="54"/>
      <c r="I522" s="62"/>
      <c r="J522" s="54"/>
      <c r="L522" s="54"/>
      <c r="M522" s="54"/>
    </row>
    <row r="523" spans="3:13">
      <c r="C523" s="54"/>
      <c r="D523" s="54"/>
      <c r="E523" s="54"/>
      <c r="F523" s="54"/>
      <c r="H523" s="54"/>
      <c r="I523" s="62"/>
      <c r="J523" s="54"/>
      <c r="L523" s="54"/>
      <c r="M523" s="54"/>
    </row>
    <row r="524" spans="3:13">
      <c r="C524" s="54"/>
      <c r="D524" s="54"/>
      <c r="E524" s="54"/>
      <c r="F524" s="54"/>
      <c r="H524" s="54"/>
      <c r="I524" s="62"/>
      <c r="J524" s="54"/>
      <c r="L524" s="54"/>
      <c r="M524" s="54"/>
    </row>
    <row r="525" spans="3:13">
      <c r="C525" s="54"/>
      <c r="D525" s="54"/>
      <c r="E525" s="54"/>
      <c r="F525" s="54"/>
      <c r="H525" s="54"/>
      <c r="I525" s="62"/>
      <c r="J525" s="54"/>
      <c r="L525" s="54"/>
      <c r="M525" s="54"/>
    </row>
    <row r="526" spans="3:13">
      <c r="C526" s="54"/>
      <c r="D526" s="54"/>
      <c r="E526" s="54"/>
      <c r="F526" s="54"/>
      <c r="H526" s="54"/>
      <c r="I526" s="62"/>
      <c r="J526" s="54"/>
      <c r="L526" s="54"/>
      <c r="M526" s="54"/>
    </row>
    <row r="527" spans="3:13">
      <c r="C527" s="54"/>
      <c r="D527" s="54"/>
      <c r="E527" s="54"/>
      <c r="F527" s="54"/>
      <c r="H527" s="54"/>
      <c r="I527" s="62"/>
      <c r="J527" s="54"/>
      <c r="L527" s="54"/>
      <c r="M527" s="54"/>
    </row>
    <row r="528" spans="3:13">
      <c r="C528" s="54"/>
      <c r="D528" s="54"/>
      <c r="E528" s="54"/>
      <c r="F528" s="54"/>
      <c r="H528" s="54"/>
      <c r="I528" s="62"/>
      <c r="J528" s="54"/>
      <c r="L528" s="54"/>
      <c r="M528" s="54"/>
    </row>
    <row r="529" spans="3:13">
      <c r="C529" s="54"/>
      <c r="D529" s="54"/>
      <c r="E529" s="54"/>
      <c r="F529" s="54"/>
      <c r="H529" s="54"/>
      <c r="I529" s="62"/>
      <c r="J529" s="54"/>
      <c r="L529" s="54"/>
      <c r="M529" s="54"/>
    </row>
    <row r="530" spans="3:13">
      <c r="C530" s="54"/>
      <c r="D530" s="54"/>
      <c r="E530" s="54"/>
      <c r="F530" s="54"/>
      <c r="H530" s="54"/>
      <c r="I530" s="62"/>
      <c r="J530" s="54"/>
      <c r="L530" s="54"/>
      <c r="M530" s="54"/>
    </row>
    <row r="531" spans="3:13">
      <c r="C531" s="54"/>
      <c r="D531" s="54"/>
      <c r="E531" s="54"/>
      <c r="F531" s="54"/>
      <c r="H531" s="54"/>
      <c r="I531" s="62"/>
      <c r="J531" s="54"/>
      <c r="L531" s="54"/>
      <c r="M531" s="54"/>
    </row>
    <row r="532" spans="3:13">
      <c r="C532" s="54"/>
      <c r="D532" s="54"/>
      <c r="E532" s="54"/>
      <c r="F532" s="54"/>
      <c r="H532" s="54"/>
      <c r="I532" s="62"/>
      <c r="J532" s="54"/>
      <c r="L532" s="54"/>
      <c r="M532" s="54"/>
    </row>
    <row r="533" spans="3:13">
      <c r="C533" s="54"/>
      <c r="D533" s="54"/>
      <c r="E533" s="54"/>
      <c r="F533" s="54"/>
      <c r="H533" s="54"/>
      <c r="I533" s="62"/>
      <c r="J533" s="54"/>
      <c r="L533" s="54"/>
      <c r="M533" s="54"/>
    </row>
    <row r="534" spans="3:13">
      <c r="C534" s="54"/>
      <c r="D534" s="54"/>
      <c r="E534" s="54"/>
      <c r="F534" s="54"/>
      <c r="H534" s="54"/>
      <c r="I534" s="62"/>
      <c r="J534" s="54"/>
      <c r="L534" s="54"/>
      <c r="M534" s="54"/>
    </row>
    <row r="535" spans="3:13">
      <c r="C535" s="54"/>
      <c r="D535" s="54"/>
      <c r="E535" s="54"/>
      <c r="F535" s="54"/>
      <c r="H535" s="54"/>
      <c r="I535" s="62"/>
      <c r="J535" s="54"/>
      <c r="L535" s="54"/>
      <c r="M535" s="54"/>
    </row>
    <row r="536" spans="3:13">
      <c r="C536" s="54"/>
      <c r="D536" s="54"/>
      <c r="E536" s="54"/>
      <c r="F536" s="54"/>
      <c r="H536" s="54"/>
      <c r="I536" s="62"/>
      <c r="J536" s="54"/>
      <c r="L536" s="54"/>
      <c r="M536" s="54"/>
    </row>
    <row r="537" spans="3:13">
      <c r="C537" s="54"/>
      <c r="D537" s="54"/>
      <c r="E537" s="54"/>
      <c r="F537" s="54"/>
      <c r="H537" s="54"/>
      <c r="I537" s="62"/>
      <c r="J537" s="54"/>
      <c r="L537" s="54"/>
      <c r="M537" s="54"/>
    </row>
    <row r="538" spans="3:13">
      <c r="C538" s="54"/>
      <c r="D538" s="54"/>
      <c r="E538" s="54"/>
      <c r="F538" s="54"/>
      <c r="H538" s="54"/>
      <c r="I538" s="62"/>
      <c r="J538" s="54"/>
      <c r="L538" s="54"/>
      <c r="M538" s="54"/>
    </row>
    <row r="539" spans="3:13">
      <c r="C539" s="54"/>
      <c r="D539" s="54"/>
      <c r="E539" s="54"/>
      <c r="F539" s="54"/>
      <c r="H539" s="54"/>
      <c r="I539" s="62"/>
      <c r="J539" s="54"/>
      <c r="L539" s="54"/>
      <c r="M539" s="54"/>
    </row>
    <row r="540" spans="3:13">
      <c r="C540" s="54"/>
      <c r="D540" s="54"/>
      <c r="E540" s="54"/>
      <c r="F540" s="54"/>
      <c r="H540" s="54"/>
      <c r="I540" s="62"/>
      <c r="J540" s="54"/>
      <c r="L540" s="54"/>
      <c r="M540" s="54"/>
    </row>
    <row r="541" spans="3:13">
      <c r="C541" s="54"/>
      <c r="D541" s="54"/>
      <c r="E541" s="54"/>
      <c r="F541" s="54"/>
      <c r="H541" s="54"/>
      <c r="I541" s="62"/>
      <c r="J541" s="54"/>
      <c r="L541" s="54"/>
      <c r="M541" s="54"/>
    </row>
    <row r="542" spans="3:13">
      <c r="C542" s="54"/>
      <c r="D542" s="54"/>
      <c r="E542" s="54"/>
      <c r="F542" s="54"/>
      <c r="H542" s="54"/>
      <c r="I542" s="62"/>
      <c r="J542" s="54"/>
      <c r="L542" s="54"/>
      <c r="M542" s="54"/>
    </row>
    <row r="543" spans="3:13">
      <c r="C543" s="54"/>
      <c r="D543" s="54"/>
      <c r="E543" s="54"/>
      <c r="F543" s="54"/>
      <c r="H543" s="54"/>
      <c r="I543" s="62"/>
      <c r="J543" s="54"/>
      <c r="L543" s="54"/>
      <c r="M543" s="54"/>
    </row>
    <row r="544" spans="3:13">
      <c r="C544" s="54"/>
      <c r="D544" s="54"/>
      <c r="E544" s="54"/>
      <c r="F544" s="54"/>
      <c r="H544" s="54"/>
      <c r="I544" s="62"/>
      <c r="J544" s="54"/>
      <c r="L544" s="54"/>
      <c r="M544" s="54"/>
    </row>
    <row r="545" spans="3:13">
      <c r="C545" s="54"/>
      <c r="D545" s="54"/>
      <c r="E545" s="54"/>
      <c r="F545" s="54"/>
      <c r="H545" s="54"/>
      <c r="I545" s="62"/>
      <c r="J545" s="54"/>
      <c r="L545" s="54"/>
      <c r="M545" s="54"/>
    </row>
    <row r="546" spans="3:13">
      <c r="C546" s="54"/>
      <c r="D546" s="54"/>
      <c r="E546" s="54"/>
      <c r="F546" s="54"/>
      <c r="H546" s="54"/>
      <c r="I546" s="62"/>
      <c r="J546" s="54"/>
      <c r="L546" s="54"/>
      <c r="M546" s="54"/>
    </row>
    <row r="547" spans="3:13">
      <c r="C547" s="54"/>
      <c r="D547" s="54"/>
      <c r="E547" s="54"/>
      <c r="F547" s="54"/>
      <c r="H547" s="54"/>
      <c r="I547" s="62"/>
      <c r="J547" s="54"/>
      <c r="L547" s="54"/>
      <c r="M547" s="54"/>
    </row>
    <row r="548" spans="3:13">
      <c r="C548" s="54"/>
      <c r="D548" s="54"/>
      <c r="E548" s="54"/>
      <c r="F548" s="54"/>
      <c r="H548" s="54"/>
      <c r="I548" s="62"/>
      <c r="J548" s="54"/>
      <c r="L548" s="54"/>
      <c r="M548" s="54"/>
    </row>
    <row r="549" spans="3:13">
      <c r="C549" s="54"/>
      <c r="D549" s="54"/>
      <c r="E549" s="54"/>
      <c r="F549" s="54"/>
      <c r="H549" s="54"/>
      <c r="I549" s="62"/>
      <c r="J549" s="54"/>
      <c r="L549" s="54"/>
      <c r="M549" s="54"/>
    </row>
    <row r="550" spans="3:13">
      <c r="C550" s="54"/>
      <c r="D550" s="54"/>
      <c r="E550" s="54"/>
      <c r="F550" s="54"/>
      <c r="H550" s="54"/>
      <c r="I550" s="62"/>
      <c r="J550" s="54"/>
      <c r="L550" s="54"/>
      <c r="M550" s="54"/>
    </row>
    <row r="551" spans="3:13">
      <c r="C551" s="54"/>
      <c r="D551" s="54"/>
      <c r="E551" s="54"/>
      <c r="F551" s="54"/>
      <c r="H551" s="54"/>
      <c r="I551" s="62"/>
      <c r="J551" s="54"/>
      <c r="L551" s="54"/>
      <c r="M551" s="54"/>
    </row>
    <row r="552" spans="3:13">
      <c r="C552" s="54"/>
      <c r="D552" s="54"/>
      <c r="E552" s="54"/>
      <c r="F552" s="54"/>
      <c r="H552" s="54"/>
      <c r="I552" s="62"/>
      <c r="J552" s="54"/>
      <c r="L552" s="54"/>
      <c r="M552" s="54"/>
    </row>
    <row r="553" spans="3:13">
      <c r="C553" s="54"/>
      <c r="D553" s="54"/>
      <c r="E553" s="54"/>
      <c r="F553" s="54"/>
      <c r="H553" s="54"/>
      <c r="I553" s="62"/>
      <c r="J553" s="54"/>
      <c r="L553" s="54"/>
      <c r="M553" s="54"/>
    </row>
    <row r="554" spans="3:13">
      <c r="C554" s="54"/>
      <c r="D554" s="54"/>
      <c r="E554" s="54"/>
      <c r="F554" s="54"/>
      <c r="H554" s="54"/>
      <c r="I554" s="62"/>
      <c r="J554" s="54"/>
      <c r="L554" s="54"/>
      <c r="M554" s="54"/>
    </row>
    <row r="555" spans="3:13">
      <c r="C555" s="54"/>
      <c r="D555" s="54"/>
      <c r="E555" s="54"/>
      <c r="F555" s="54"/>
      <c r="H555" s="54"/>
      <c r="I555" s="62"/>
      <c r="J555" s="54"/>
      <c r="L555" s="54"/>
      <c r="M555" s="54"/>
    </row>
    <row r="556" spans="3:13">
      <c r="C556" s="54"/>
      <c r="D556" s="54"/>
      <c r="E556" s="54"/>
      <c r="F556" s="54"/>
      <c r="H556" s="54"/>
      <c r="I556" s="62"/>
      <c r="J556" s="54"/>
      <c r="L556" s="54"/>
      <c r="M556" s="54"/>
    </row>
    <row r="557" spans="3:13">
      <c r="C557" s="54"/>
      <c r="D557" s="54"/>
      <c r="E557" s="54"/>
      <c r="F557" s="54"/>
      <c r="H557" s="54"/>
      <c r="I557" s="62"/>
      <c r="J557" s="54"/>
      <c r="L557" s="54"/>
      <c r="M557" s="54"/>
    </row>
    <row r="558" spans="3:13">
      <c r="C558" s="54"/>
      <c r="D558" s="54"/>
      <c r="E558" s="54"/>
      <c r="F558" s="54"/>
      <c r="H558" s="54"/>
      <c r="I558" s="62"/>
      <c r="J558" s="54"/>
      <c r="L558" s="54"/>
      <c r="M558" s="54"/>
    </row>
    <row r="559" spans="3:13">
      <c r="C559" s="54"/>
      <c r="D559" s="54"/>
      <c r="E559" s="54"/>
      <c r="F559" s="54"/>
      <c r="H559" s="54"/>
      <c r="I559" s="62"/>
      <c r="J559" s="54"/>
      <c r="L559" s="54"/>
      <c r="M559" s="54"/>
    </row>
    <row r="560" spans="3:13">
      <c r="C560" s="54"/>
      <c r="D560" s="54"/>
      <c r="E560" s="54"/>
      <c r="F560" s="54"/>
      <c r="H560" s="54"/>
      <c r="I560" s="62"/>
      <c r="J560" s="54"/>
      <c r="L560" s="54"/>
      <c r="M560" s="54"/>
    </row>
    <row r="561" spans="3:13">
      <c r="C561" s="54"/>
      <c r="D561" s="54"/>
      <c r="E561" s="54"/>
      <c r="F561" s="54"/>
      <c r="H561" s="54"/>
      <c r="I561" s="62"/>
      <c r="J561" s="54"/>
      <c r="L561" s="54"/>
      <c r="M561" s="54"/>
    </row>
    <row r="562" spans="3:13">
      <c r="C562" s="54"/>
      <c r="D562" s="54"/>
      <c r="E562" s="54"/>
      <c r="F562" s="54"/>
      <c r="H562" s="54"/>
      <c r="I562" s="62"/>
      <c r="J562" s="54"/>
      <c r="L562" s="54"/>
      <c r="M562" s="54"/>
    </row>
    <row r="563" spans="3:13">
      <c r="C563" s="54"/>
      <c r="D563" s="54"/>
      <c r="E563" s="54"/>
      <c r="F563" s="54"/>
      <c r="H563" s="54"/>
      <c r="I563" s="62"/>
      <c r="J563" s="54"/>
      <c r="L563" s="54"/>
      <c r="M563" s="54"/>
    </row>
    <row r="564" spans="3:13">
      <c r="C564" s="54"/>
      <c r="D564" s="54"/>
      <c r="E564" s="54"/>
      <c r="F564" s="54"/>
      <c r="H564" s="54"/>
      <c r="I564" s="62"/>
      <c r="J564" s="54"/>
      <c r="L564" s="54"/>
      <c r="M564" s="54"/>
    </row>
    <row r="565" spans="3:13">
      <c r="C565" s="54"/>
      <c r="D565" s="54"/>
      <c r="E565" s="54"/>
      <c r="F565" s="54"/>
      <c r="H565" s="54"/>
      <c r="I565" s="62"/>
      <c r="J565" s="54"/>
      <c r="L565" s="54"/>
      <c r="M565" s="54"/>
    </row>
    <row r="566" spans="3:13">
      <c r="C566" s="54"/>
      <c r="D566" s="54"/>
      <c r="E566" s="54"/>
      <c r="F566" s="54"/>
      <c r="H566" s="54"/>
      <c r="I566" s="62"/>
      <c r="J566" s="54"/>
      <c r="L566" s="54"/>
      <c r="M566" s="54"/>
    </row>
    <row r="567" spans="3:13">
      <c r="C567" s="54"/>
      <c r="D567" s="54"/>
      <c r="E567" s="54"/>
      <c r="F567" s="54"/>
      <c r="H567" s="54"/>
      <c r="I567" s="62"/>
      <c r="J567" s="54"/>
      <c r="L567" s="54"/>
      <c r="M567" s="54"/>
    </row>
    <row r="568" spans="3:13">
      <c r="C568" s="54"/>
      <c r="D568" s="54"/>
      <c r="E568" s="54"/>
      <c r="F568" s="54"/>
      <c r="H568" s="54"/>
      <c r="I568" s="62"/>
      <c r="J568" s="54"/>
      <c r="L568" s="54"/>
      <c r="M568" s="54"/>
    </row>
    <row r="569" spans="3:13">
      <c r="C569" s="54"/>
      <c r="D569" s="54"/>
      <c r="E569" s="54"/>
      <c r="F569" s="54"/>
      <c r="H569" s="54"/>
      <c r="I569" s="62"/>
      <c r="J569" s="54"/>
      <c r="L569" s="54"/>
      <c r="M569" s="54"/>
    </row>
    <row r="570" spans="3:13">
      <c r="C570" s="54"/>
      <c r="D570" s="54"/>
      <c r="E570" s="54"/>
      <c r="F570" s="54"/>
      <c r="H570" s="54"/>
      <c r="I570" s="62"/>
      <c r="J570" s="54"/>
      <c r="L570" s="54"/>
      <c r="M570" s="54"/>
    </row>
    <row r="571" spans="3:13">
      <c r="C571" s="54"/>
      <c r="D571" s="54"/>
      <c r="E571" s="54"/>
      <c r="F571" s="54"/>
      <c r="H571" s="54"/>
      <c r="I571" s="62"/>
      <c r="J571" s="54"/>
      <c r="L571" s="54"/>
      <c r="M571" s="54"/>
    </row>
    <row r="572" spans="3:13">
      <c r="C572" s="54"/>
      <c r="D572" s="54"/>
      <c r="E572" s="54"/>
      <c r="F572" s="54"/>
      <c r="H572" s="54"/>
      <c r="I572" s="62"/>
      <c r="J572" s="54"/>
      <c r="L572" s="54"/>
      <c r="M572" s="54"/>
    </row>
    <row r="573" spans="3:13">
      <c r="C573" s="54"/>
      <c r="D573" s="54"/>
      <c r="E573" s="54"/>
      <c r="F573" s="54"/>
      <c r="H573" s="54"/>
      <c r="I573" s="62"/>
      <c r="J573" s="54"/>
      <c r="L573" s="54"/>
      <c r="M573" s="54"/>
    </row>
    <row r="574" spans="3:13">
      <c r="C574" s="54"/>
      <c r="D574" s="54"/>
      <c r="E574" s="54"/>
      <c r="F574" s="54"/>
      <c r="H574" s="54"/>
      <c r="I574" s="62"/>
      <c r="J574" s="54"/>
      <c r="L574" s="54"/>
      <c r="M574" s="54"/>
    </row>
    <row r="575" spans="3:13">
      <c r="C575" s="54"/>
      <c r="D575" s="54"/>
      <c r="E575" s="54"/>
      <c r="F575" s="54"/>
      <c r="H575" s="54"/>
      <c r="I575" s="62"/>
      <c r="J575" s="54"/>
      <c r="L575" s="54"/>
      <c r="M575" s="54"/>
    </row>
    <row r="576" spans="3:13">
      <c r="C576" s="54"/>
      <c r="D576" s="54"/>
      <c r="E576" s="54"/>
      <c r="F576" s="54"/>
      <c r="H576" s="54"/>
      <c r="I576" s="62"/>
      <c r="J576" s="54"/>
      <c r="L576" s="54"/>
      <c r="M576" s="54"/>
    </row>
    <row r="577" spans="3:13">
      <c r="C577" s="54"/>
      <c r="D577" s="54"/>
      <c r="E577" s="54"/>
      <c r="F577" s="54"/>
      <c r="H577" s="54"/>
      <c r="I577" s="62"/>
      <c r="J577" s="54"/>
      <c r="L577" s="54"/>
      <c r="M577" s="54"/>
    </row>
    <row r="578" spans="3:13">
      <c r="C578" s="54"/>
      <c r="D578" s="54"/>
      <c r="E578" s="54"/>
      <c r="F578" s="54"/>
      <c r="H578" s="54"/>
      <c r="I578" s="62"/>
      <c r="J578" s="54"/>
      <c r="L578" s="54"/>
      <c r="M578" s="54"/>
    </row>
    <row r="579" spans="3:13">
      <c r="C579" s="54"/>
      <c r="D579" s="54"/>
      <c r="E579" s="54"/>
      <c r="F579" s="54"/>
      <c r="H579" s="54"/>
      <c r="I579" s="62"/>
      <c r="J579" s="54"/>
      <c r="L579" s="54"/>
      <c r="M579" s="54"/>
    </row>
    <row r="580" spans="3:13">
      <c r="C580" s="54"/>
      <c r="D580" s="54"/>
      <c r="E580" s="54"/>
      <c r="F580" s="54"/>
      <c r="H580" s="54"/>
      <c r="I580" s="62"/>
      <c r="J580" s="54"/>
      <c r="L580" s="54"/>
      <c r="M580" s="54"/>
    </row>
    <row r="581" spans="3:13">
      <c r="C581" s="54"/>
      <c r="D581" s="54"/>
      <c r="E581" s="54"/>
      <c r="F581" s="54"/>
      <c r="H581" s="54"/>
      <c r="I581" s="62"/>
      <c r="J581" s="54"/>
      <c r="L581" s="54"/>
      <c r="M581" s="54"/>
    </row>
    <row r="582" spans="3:13">
      <c r="C582" s="54"/>
      <c r="D582" s="54"/>
      <c r="E582" s="54"/>
      <c r="F582" s="54"/>
      <c r="H582" s="54"/>
      <c r="I582" s="62"/>
      <c r="J582" s="54"/>
      <c r="L582" s="54"/>
      <c r="M582" s="54"/>
    </row>
    <row r="583" spans="3:13">
      <c r="C583" s="54"/>
      <c r="D583" s="54"/>
      <c r="E583" s="54"/>
      <c r="F583" s="54"/>
      <c r="H583" s="54"/>
      <c r="I583" s="62"/>
      <c r="J583" s="54"/>
      <c r="L583" s="54"/>
      <c r="M583" s="54"/>
    </row>
    <row r="584" spans="3:13">
      <c r="C584" s="54"/>
      <c r="D584" s="54"/>
      <c r="E584" s="54"/>
      <c r="F584" s="54"/>
      <c r="H584" s="54"/>
      <c r="I584" s="62"/>
      <c r="J584" s="54"/>
      <c r="L584" s="54"/>
      <c r="M584" s="54"/>
    </row>
    <row r="585" spans="3:13">
      <c r="C585" s="54"/>
      <c r="D585" s="54"/>
      <c r="E585" s="54"/>
      <c r="F585" s="54"/>
      <c r="H585" s="54"/>
      <c r="I585" s="62"/>
      <c r="J585" s="54"/>
      <c r="L585" s="54"/>
      <c r="M585" s="54"/>
    </row>
    <row r="586" spans="3:13">
      <c r="C586" s="54"/>
      <c r="D586" s="54"/>
      <c r="E586" s="54"/>
      <c r="F586" s="54"/>
      <c r="H586" s="54"/>
      <c r="I586" s="62"/>
      <c r="J586" s="54"/>
      <c r="L586" s="54"/>
      <c r="M586" s="54"/>
    </row>
    <row r="587" spans="3:13">
      <c r="C587" s="54"/>
      <c r="D587" s="54"/>
      <c r="E587" s="54"/>
      <c r="F587" s="54"/>
      <c r="H587" s="54"/>
      <c r="I587" s="62"/>
      <c r="J587" s="54"/>
      <c r="L587" s="54"/>
      <c r="M587" s="54"/>
    </row>
    <row r="588" spans="3:13">
      <c r="C588" s="54"/>
      <c r="D588" s="54"/>
      <c r="E588" s="54"/>
      <c r="F588" s="54"/>
      <c r="H588" s="54"/>
      <c r="I588" s="62"/>
      <c r="J588" s="54"/>
      <c r="L588" s="54"/>
      <c r="M588" s="54"/>
    </row>
    <row r="589" spans="3:13">
      <c r="C589" s="54"/>
      <c r="D589" s="54"/>
      <c r="E589" s="54"/>
      <c r="F589" s="54"/>
      <c r="H589" s="54"/>
      <c r="I589" s="62"/>
      <c r="J589" s="54"/>
      <c r="L589" s="54"/>
      <c r="M589" s="54"/>
    </row>
    <row r="590" spans="3:13">
      <c r="C590" s="54"/>
      <c r="D590" s="54"/>
      <c r="E590" s="54"/>
      <c r="F590" s="54"/>
      <c r="H590" s="54"/>
      <c r="I590" s="62"/>
      <c r="J590" s="54"/>
      <c r="L590" s="54"/>
      <c r="M590" s="54"/>
    </row>
    <row r="591" spans="3:13">
      <c r="C591" s="54"/>
      <c r="D591" s="54"/>
      <c r="E591" s="54"/>
      <c r="F591" s="54"/>
      <c r="H591" s="54"/>
      <c r="I591" s="62"/>
      <c r="J591" s="54"/>
      <c r="L591" s="54"/>
      <c r="M591" s="54"/>
    </row>
    <row r="592" spans="3:13">
      <c r="C592" s="54"/>
      <c r="D592" s="54"/>
      <c r="E592" s="54"/>
      <c r="F592" s="54"/>
      <c r="H592" s="54"/>
      <c r="I592" s="62"/>
      <c r="J592" s="54"/>
      <c r="L592" s="54"/>
      <c r="M592" s="54"/>
    </row>
    <row r="593" spans="3:13">
      <c r="C593" s="54"/>
      <c r="D593" s="54"/>
      <c r="E593" s="54"/>
      <c r="F593" s="54"/>
      <c r="H593" s="54"/>
      <c r="I593" s="62"/>
      <c r="J593" s="54"/>
      <c r="L593" s="54"/>
      <c r="M593" s="54"/>
    </row>
    <row r="594" spans="3:13">
      <c r="C594" s="54"/>
      <c r="D594" s="54"/>
      <c r="E594" s="54"/>
      <c r="F594" s="54"/>
      <c r="H594" s="54"/>
      <c r="I594" s="62"/>
      <c r="J594" s="54"/>
      <c r="L594" s="54"/>
      <c r="M594" s="54"/>
    </row>
    <row r="595" spans="3:13">
      <c r="C595" s="54"/>
      <c r="D595" s="54"/>
      <c r="E595" s="54"/>
      <c r="F595" s="54"/>
      <c r="H595" s="54"/>
      <c r="I595" s="62"/>
      <c r="J595" s="54"/>
      <c r="L595" s="54"/>
      <c r="M595" s="54"/>
    </row>
    <row r="596" spans="3:13">
      <c r="C596" s="54"/>
      <c r="D596" s="54"/>
      <c r="E596" s="54"/>
      <c r="F596" s="54"/>
      <c r="H596" s="54"/>
      <c r="I596" s="62"/>
      <c r="J596" s="54"/>
      <c r="L596" s="54"/>
      <c r="M596" s="54"/>
    </row>
    <row r="597" spans="3:13">
      <c r="C597" s="54"/>
      <c r="D597" s="54"/>
      <c r="E597" s="54"/>
      <c r="F597" s="54"/>
      <c r="H597" s="54"/>
      <c r="I597" s="62"/>
      <c r="J597" s="54"/>
      <c r="L597" s="54"/>
      <c r="M597" s="54"/>
    </row>
    <row r="598" spans="3:13">
      <c r="C598" s="54"/>
      <c r="D598" s="54"/>
      <c r="E598" s="54"/>
      <c r="F598" s="54"/>
      <c r="H598" s="54"/>
      <c r="I598" s="62"/>
      <c r="J598" s="54"/>
      <c r="L598" s="54"/>
      <c r="M598" s="54"/>
    </row>
    <row r="599" spans="3:13">
      <c r="C599" s="54"/>
      <c r="D599" s="54"/>
      <c r="E599" s="54"/>
      <c r="F599" s="54"/>
      <c r="H599" s="54"/>
      <c r="I599" s="62"/>
      <c r="J599" s="54"/>
      <c r="L599" s="54"/>
      <c r="M599" s="54"/>
    </row>
    <row r="600" spans="3:13">
      <c r="C600" s="54"/>
      <c r="D600" s="54"/>
      <c r="E600" s="54"/>
      <c r="F600" s="54"/>
      <c r="H600" s="54"/>
      <c r="I600" s="62"/>
      <c r="J600" s="54"/>
      <c r="L600" s="54"/>
      <c r="M600" s="54"/>
    </row>
    <row r="601" spans="3:13">
      <c r="C601" s="54"/>
      <c r="D601" s="54"/>
      <c r="E601" s="54"/>
      <c r="F601" s="54"/>
      <c r="H601" s="54"/>
      <c r="I601" s="62"/>
      <c r="J601" s="54"/>
      <c r="L601" s="54"/>
      <c r="M601" s="54"/>
    </row>
    <row r="602" spans="3:13">
      <c r="C602" s="54"/>
      <c r="D602" s="54"/>
      <c r="E602" s="54"/>
      <c r="F602" s="54"/>
      <c r="H602" s="54"/>
      <c r="I602" s="62"/>
      <c r="J602" s="54"/>
      <c r="L602" s="54"/>
      <c r="M602" s="54"/>
    </row>
    <row r="603" spans="3:13">
      <c r="C603" s="54"/>
      <c r="D603" s="54"/>
      <c r="E603" s="54"/>
      <c r="F603" s="54"/>
      <c r="H603" s="54"/>
      <c r="I603" s="62"/>
      <c r="J603" s="54"/>
      <c r="L603" s="54"/>
      <c r="M603" s="54"/>
    </row>
    <row r="604" spans="3:13">
      <c r="C604" s="54"/>
      <c r="D604" s="54"/>
      <c r="E604" s="54"/>
      <c r="F604" s="54"/>
      <c r="H604" s="54"/>
      <c r="I604" s="62"/>
      <c r="J604" s="54"/>
      <c r="L604" s="54"/>
      <c r="M604" s="54"/>
    </row>
    <row r="605" spans="3:13">
      <c r="C605" s="54"/>
      <c r="D605" s="54"/>
      <c r="E605" s="54"/>
      <c r="F605" s="54"/>
      <c r="H605" s="54"/>
      <c r="I605" s="62"/>
      <c r="J605" s="54"/>
      <c r="L605" s="54"/>
      <c r="M605" s="54"/>
    </row>
    <row r="606" spans="3:13">
      <c r="C606" s="54"/>
      <c r="D606" s="54"/>
      <c r="E606" s="54"/>
      <c r="F606" s="54"/>
      <c r="H606" s="54"/>
      <c r="I606" s="62"/>
      <c r="J606" s="54"/>
      <c r="L606" s="54"/>
      <c r="M606" s="54"/>
    </row>
    <row r="607" spans="3:13">
      <c r="C607" s="54"/>
      <c r="D607" s="54"/>
      <c r="E607" s="54"/>
      <c r="F607" s="54"/>
      <c r="H607" s="54"/>
      <c r="I607" s="62"/>
      <c r="J607" s="54"/>
      <c r="L607" s="54"/>
      <c r="M607" s="54"/>
    </row>
    <row r="608" spans="3:13">
      <c r="C608" s="54"/>
      <c r="D608" s="54"/>
      <c r="E608" s="54"/>
      <c r="F608" s="54"/>
      <c r="H608" s="54"/>
      <c r="I608" s="62"/>
      <c r="J608" s="54"/>
      <c r="L608" s="54"/>
      <c r="M608" s="54"/>
    </row>
    <row r="609" spans="3:13">
      <c r="C609" s="54"/>
      <c r="D609" s="54"/>
      <c r="E609" s="54"/>
      <c r="F609" s="54"/>
      <c r="H609" s="54"/>
      <c r="I609" s="62"/>
      <c r="J609" s="54"/>
      <c r="L609" s="54"/>
      <c r="M609" s="54"/>
    </row>
    <row r="610" spans="3:13">
      <c r="C610" s="54"/>
      <c r="D610" s="54"/>
      <c r="E610" s="54"/>
      <c r="F610" s="54"/>
      <c r="H610" s="54"/>
      <c r="I610" s="62"/>
      <c r="J610" s="54"/>
      <c r="L610" s="54"/>
      <c r="M610" s="54"/>
    </row>
    <row r="611" spans="3:13">
      <c r="C611" s="54"/>
      <c r="D611" s="54"/>
      <c r="E611" s="54"/>
      <c r="F611" s="54"/>
      <c r="H611" s="54"/>
      <c r="I611" s="62"/>
      <c r="J611" s="54"/>
      <c r="L611" s="54"/>
      <c r="M611" s="54"/>
    </row>
    <row r="612" spans="3:13">
      <c r="C612" s="54"/>
      <c r="D612" s="54"/>
      <c r="E612" s="54"/>
      <c r="F612" s="54"/>
      <c r="H612" s="54"/>
      <c r="I612" s="62"/>
      <c r="J612" s="54"/>
      <c r="L612" s="54"/>
      <c r="M612" s="54"/>
    </row>
    <row r="613" spans="3:13">
      <c r="C613" s="54"/>
      <c r="D613" s="54"/>
      <c r="E613" s="54"/>
      <c r="F613" s="54"/>
      <c r="H613" s="54"/>
      <c r="I613" s="62"/>
      <c r="J613" s="54"/>
      <c r="L613" s="54"/>
      <c r="M613" s="54"/>
    </row>
    <row r="614" spans="3:13">
      <c r="C614" s="54"/>
      <c r="D614" s="54"/>
      <c r="E614" s="54"/>
      <c r="F614" s="54"/>
      <c r="H614" s="54"/>
      <c r="I614" s="62"/>
      <c r="J614" s="54"/>
      <c r="L614" s="54"/>
      <c r="M614" s="54"/>
    </row>
    <row r="615" spans="3:13">
      <c r="C615" s="54"/>
      <c r="D615" s="54"/>
      <c r="E615" s="54"/>
      <c r="F615" s="54"/>
      <c r="H615" s="54"/>
      <c r="I615" s="62"/>
      <c r="J615" s="54"/>
      <c r="L615" s="54"/>
      <c r="M615" s="54"/>
    </row>
    <row r="616" spans="3:13">
      <c r="C616" s="54"/>
      <c r="D616" s="54"/>
      <c r="E616" s="54"/>
      <c r="F616" s="54"/>
      <c r="H616" s="54"/>
      <c r="I616" s="62"/>
      <c r="J616" s="54"/>
      <c r="L616" s="54"/>
      <c r="M616" s="54"/>
    </row>
    <row r="617" spans="3:13">
      <c r="C617" s="54"/>
      <c r="D617" s="54"/>
      <c r="E617" s="54"/>
      <c r="F617" s="54"/>
      <c r="H617" s="54"/>
      <c r="I617" s="62"/>
      <c r="J617" s="54"/>
      <c r="L617" s="54"/>
      <c r="M617" s="54"/>
    </row>
    <row r="618" spans="3:13">
      <c r="C618" s="54"/>
      <c r="D618" s="54"/>
      <c r="E618" s="54"/>
      <c r="F618" s="54"/>
      <c r="H618" s="54"/>
      <c r="I618" s="62"/>
      <c r="J618" s="54"/>
      <c r="L618" s="54"/>
      <c r="M618" s="54"/>
    </row>
    <row r="619" spans="3:13">
      <c r="C619" s="54"/>
      <c r="D619" s="54"/>
      <c r="E619" s="54"/>
      <c r="F619" s="54"/>
      <c r="H619" s="54"/>
      <c r="I619" s="62"/>
      <c r="J619" s="54"/>
      <c r="L619" s="54"/>
      <c r="M619" s="54"/>
    </row>
    <row r="620" spans="3:13">
      <c r="C620" s="54"/>
      <c r="D620" s="54"/>
      <c r="E620" s="54"/>
      <c r="F620" s="54"/>
      <c r="H620" s="54"/>
      <c r="I620" s="62"/>
      <c r="J620" s="54"/>
      <c r="L620" s="54"/>
      <c r="M620" s="54"/>
    </row>
    <row r="621" spans="3:13">
      <c r="C621" s="54"/>
      <c r="D621" s="54"/>
      <c r="E621" s="54"/>
      <c r="F621" s="54"/>
      <c r="H621" s="54"/>
      <c r="I621" s="62"/>
      <c r="J621" s="54"/>
      <c r="L621" s="54"/>
      <c r="M621" s="54"/>
    </row>
    <row r="622" spans="3:13">
      <c r="C622" s="54"/>
      <c r="D622" s="54"/>
      <c r="E622" s="54"/>
      <c r="F622" s="54"/>
      <c r="H622" s="54"/>
      <c r="I622" s="62"/>
      <c r="J622" s="54"/>
      <c r="L622" s="54"/>
      <c r="M622" s="54"/>
    </row>
    <row r="623" spans="3:13">
      <c r="C623" s="54"/>
      <c r="D623" s="54"/>
      <c r="E623" s="54"/>
      <c r="F623" s="54"/>
      <c r="H623" s="54"/>
      <c r="I623" s="62"/>
      <c r="J623" s="54"/>
      <c r="L623" s="54"/>
      <c r="M623" s="54"/>
    </row>
    <row r="624" spans="3:13">
      <c r="C624" s="54"/>
      <c r="D624" s="54"/>
      <c r="E624" s="54"/>
      <c r="F624" s="54"/>
      <c r="H624" s="54"/>
      <c r="I624" s="62"/>
      <c r="J624" s="54"/>
      <c r="L624" s="54"/>
      <c r="M624" s="54"/>
    </row>
    <row r="625" spans="3:13">
      <c r="C625" s="54"/>
      <c r="D625" s="54"/>
      <c r="E625" s="54"/>
      <c r="F625" s="54"/>
      <c r="H625" s="54"/>
      <c r="I625" s="62"/>
      <c r="J625" s="54"/>
      <c r="L625" s="54"/>
      <c r="M625" s="54"/>
    </row>
    <row r="626" spans="3:13">
      <c r="C626" s="54"/>
      <c r="D626" s="54"/>
      <c r="E626" s="54"/>
      <c r="F626" s="54"/>
      <c r="H626" s="54"/>
      <c r="I626" s="62"/>
      <c r="J626" s="54"/>
      <c r="L626" s="54"/>
      <c r="M626" s="54"/>
    </row>
    <row r="627" spans="3:13">
      <c r="C627" s="54"/>
      <c r="D627" s="54"/>
      <c r="E627" s="54"/>
      <c r="F627" s="54"/>
      <c r="H627" s="54"/>
      <c r="I627" s="62"/>
      <c r="J627" s="54"/>
      <c r="L627" s="54"/>
      <c r="M627" s="54"/>
    </row>
    <row r="628" spans="3:13">
      <c r="C628" s="54"/>
      <c r="D628" s="54"/>
      <c r="E628" s="54"/>
      <c r="F628" s="54"/>
      <c r="H628" s="54"/>
      <c r="I628" s="62"/>
      <c r="J628" s="54"/>
      <c r="L628" s="54"/>
      <c r="M628" s="54"/>
    </row>
    <row r="629" spans="3:13">
      <c r="C629" s="54"/>
      <c r="D629" s="54"/>
      <c r="E629" s="54"/>
      <c r="F629" s="54"/>
      <c r="H629" s="54"/>
      <c r="I629" s="62"/>
      <c r="J629" s="54"/>
      <c r="L629" s="54"/>
      <c r="M629" s="54"/>
    </row>
    <row r="630" spans="3:13">
      <c r="C630" s="54"/>
      <c r="D630" s="54"/>
      <c r="E630" s="54"/>
      <c r="F630" s="54"/>
      <c r="H630" s="54"/>
      <c r="I630" s="62"/>
      <c r="J630" s="54"/>
      <c r="L630" s="54"/>
      <c r="M630" s="54"/>
    </row>
    <row r="631" spans="3:13">
      <c r="C631" s="54"/>
      <c r="D631" s="54"/>
      <c r="E631" s="54"/>
      <c r="F631" s="54"/>
      <c r="H631" s="54"/>
      <c r="I631" s="62"/>
      <c r="J631" s="54"/>
      <c r="L631" s="54"/>
      <c r="M631" s="54"/>
    </row>
    <row r="632" spans="3:13">
      <c r="C632" s="54"/>
      <c r="D632" s="54"/>
      <c r="E632" s="54"/>
      <c r="F632" s="54"/>
      <c r="H632" s="54"/>
      <c r="I632" s="62"/>
      <c r="J632" s="54"/>
      <c r="L632" s="54"/>
      <c r="M632" s="54"/>
    </row>
    <row r="633" spans="3:13">
      <c r="C633" s="54"/>
      <c r="D633" s="54"/>
      <c r="E633" s="54"/>
      <c r="F633" s="54"/>
      <c r="H633" s="54"/>
      <c r="I633" s="62"/>
      <c r="J633" s="54"/>
      <c r="L633" s="54"/>
      <c r="M633" s="54"/>
    </row>
    <row r="634" spans="3:13">
      <c r="C634" s="54"/>
      <c r="D634" s="54"/>
      <c r="E634" s="54"/>
      <c r="F634" s="54"/>
      <c r="H634" s="54"/>
      <c r="I634" s="62"/>
      <c r="J634" s="54"/>
      <c r="L634" s="54"/>
      <c r="M634" s="54"/>
    </row>
    <row r="635" spans="3:13">
      <c r="C635" s="54"/>
      <c r="D635" s="54"/>
      <c r="E635" s="54"/>
      <c r="F635" s="54"/>
      <c r="H635" s="54"/>
      <c r="I635" s="62"/>
      <c r="J635" s="54"/>
      <c r="L635" s="54"/>
      <c r="M635" s="54"/>
    </row>
    <row r="636" spans="3:13">
      <c r="C636" s="54"/>
      <c r="D636" s="54"/>
      <c r="E636" s="54"/>
      <c r="F636" s="54"/>
      <c r="H636" s="54"/>
      <c r="I636" s="62"/>
      <c r="J636" s="54"/>
      <c r="L636" s="54"/>
      <c r="M636" s="54"/>
    </row>
    <row r="637" spans="3:13">
      <c r="C637" s="54"/>
      <c r="D637" s="54"/>
      <c r="E637" s="54"/>
      <c r="F637" s="54"/>
      <c r="H637" s="54"/>
      <c r="I637" s="62"/>
      <c r="J637" s="54"/>
      <c r="L637" s="54"/>
      <c r="M637" s="54"/>
    </row>
    <row r="638" spans="3:13">
      <c r="C638" s="54"/>
      <c r="D638" s="54"/>
      <c r="E638" s="54"/>
      <c r="F638" s="54"/>
      <c r="H638" s="54"/>
      <c r="I638" s="62"/>
      <c r="J638" s="54"/>
      <c r="L638" s="54"/>
      <c r="M638" s="54"/>
    </row>
    <row r="639" spans="3:13">
      <c r="C639" s="54"/>
      <c r="D639" s="54"/>
      <c r="E639" s="54"/>
      <c r="F639" s="54"/>
      <c r="H639" s="54"/>
      <c r="I639" s="62"/>
      <c r="J639" s="54"/>
      <c r="L639" s="54"/>
      <c r="M639" s="54"/>
    </row>
    <row r="640" spans="3:13">
      <c r="C640" s="54"/>
      <c r="D640" s="54"/>
      <c r="E640" s="54"/>
      <c r="F640" s="54"/>
      <c r="H640" s="54"/>
      <c r="I640" s="62"/>
      <c r="J640" s="54"/>
      <c r="L640" s="54"/>
      <c r="M640" s="54"/>
    </row>
    <row r="641" spans="3:13">
      <c r="C641" s="54"/>
      <c r="D641" s="54"/>
      <c r="E641" s="54"/>
      <c r="F641" s="54"/>
      <c r="H641" s="54"/>
      <c r="I641" s="62"/>
      <c r="J641" s="54"/>
      <c r="L641" s="54"/>
      <c r="M641" s="54"/>
    </row>
    <row r="642" spans="3:13">
      <c r="C642" s="54"/>
      <c r="D642" s="54"/>
      <c r="E642" s="54"/>
      <c r="F642" s="54"/>
      <c r="H642" s="54"/>
      <c r="I642" s="62"/>
      <c r="J642" s="54"/>
      <c r="L642" s="54"/>
      <c r="M642" s="54"/>
    </row>
    <row r="643" spans="3:13">
      <c r="C643" s="54"/>
      <c r="D643" s="54"/>
      <c r="E643" s="54"/>
      <c r="F643" s="54"/>
      <c r="H643" s="54"/>
      <c r="I643" s="62"/>
      <c r="J643" s="54"/>
      <c r="L643" s="54"/>
      <c r="M643" s="54"/>
    </row>
    <row r="644" spans="3:13">
      <c r="C644" s="54"/>
      <c r="D644" s="54"/>
      <c r="E644" s="54"/>
      <c r="F644" s="54"/>
      <c r="H644" s="54"/>
      <c r="I644" s="62"/>
      <c r="J644" s="54"/>
      <c r="L644" s="54"/>
      <c r="M644" s="54"/>
    </row>
    <row r="645" spans="3:13">
      <c r="C645" s="54"/>
      <c r="D645" s="54"/>
      <c r="E645" s="54"/>
      <c r="F645" s="54"/>
      <c r="H645" s="54"/>
      <c r="I645" s="62"/>
      <c r="J645" s="54"/>
      <c r="L645" s="54"/>
      <c r="M645" s="54"/>
    </row>
    <row r="646" spans="3:13">
      <c r="C646" s="54"/>
      <c r="D646" s="54"/>
      <c r="E646" s="54"/>
      <c r="F646" s="54"/>
      <c r="H646" s="54"/>
      <c r="I646" s="62"/>
      <c r="J646" s="54"/>
      <c r="L646" s="54"/>
      <c r="M646" s="54"/>
    </row>
    <row r="647" spans="3:13">
      <c r="C647" s="54"/>
      <c r="D647" s="54"/>
      <c r="E647" s="54"/>
      <c r="F647" s="54"/>
      <c r="H647" s="54"/>
      <c r="I647" s="62"/>
      <c r="J647" s="54"/>
      <c r="L647" s="54"/>
      <c r="M647" s="54"/>
    </row>
    <row r="648" spans="3:13">
      <c r="C648" s="54"/>
      <c r="D648" s="54"/>
      <c r="E648" s="54"/>
      <c r="F648" s="54"/>
      <c r="H648" s="54"/>
      <c r="I648" s="62"/>
      <c r="J648" s="54"/>
      <c r="L648" s="54"/>
      <c r="M648" s="54"/>
    </row>
    <row r="649" spans="3:13">
      <c r="C649" s="54"/>
      <c r="D649" s="54"/>
      <c r="E649" s="54"/>
      <c r="F649" s="54"/>
      <c r="H649" s="54"/>
      <c r="I649" s="62"/>
      <c r="J649" s="54"/>
      <c r="L649" s="54"/>
      <c r="M649" s="54"/>
    </row>
    <row r="650" spans="3:13">
      <c r="C650" s="54"/>
      <c r="D650" s="54"/>
      <c r="E650" s="54"/>
      <c r="F650" s="54"/>
      <c r="H650" s="54"/>
      <c r="I650" s="62"/>
      <c r="J650" s="54"/>
      <c r="L650" s="54"/>
      <c r="M650" s="54"/>
    </row>
    <row r="651" spans="3:13">
      <c r="C651" s="54"/>
      <c r="D651" s="54"/>
      <c r="E651" s="54"/>
      <c r="F651" s="54"/>
      <c r="H651" s="54"/>
      <c r="I651" s="62"/>
      <c r="J651" s="54"/>
      <c r="L651" s="54"/>
      <c r="M651" s="54"/>
    </row>
    <row r="652" spans="3:13">
      <c r="C652" s="54"/>
      <c r="D652" s="54"/>
      <c r="E652" s="54"/>
      <c r="F652" s="54"/>
      <c r="H652" s="54"/>
      <c r="I652" s="62"/>
      <c r="J652" s="54"/>
      <c r="L652" s="54"/>
      <c r="M652" s="54"/>
    </row>
    <row r="653" spans="3:13">
      <c r="C653" s="54"/>
      <c r="D653" s="54"/>
      <c r="E653" s="54"/>
      <c r="F653" s="54"/>
      <c r="H653" s="54"/>
      <c r="I653" s="62"/>
      <c r="J653" s="54"/>
      <c r="L653" s="54"/>
      <c r="M653" s="54"/>
    </row>
    <row r="654" spans="3:13">
      <c r="C654" s="54"/>
      <c r="D654" s="54"/>
      <c r="E654" s="54"/>
      <c r="F654" s="54"/>
      <c r="H654" s="54"/>
      <c r="I654" s="62"/>
      <c r="J654" s="54"/>
      <c r="L654" s="54"/>
      <c r="M654" s="54"/>
    </row>
    <row r="655" spans="3:13">
      <c r="C655" s="54"/>
      <c r="D655" s="54"/>
      <c r="E655" s="54"/>
      <c r="F655" s="54"/>
      <c r="H655" s="54"/>
      <c r="I655" s="62"/>
      <c r="J655" s="54"/>
      <c r="L655" s="54"/>
      <c r="M655" s="54"/>
    </row>
    <row r="656" spans="3:13">
      <c r="C656" s="54"/>
      <c r="D656" s="54"/>
      <c r="E656" s="54"/>
      <c r="F656" s="54"/>
      <c r="H656" s="54"/>
      <c r="I656" s="62"/>
      <c r="J656" s="54"/>
      <c r="L656" s="54"/>
      <c r="M656" s="54"/>
    </row>
    <row r="657" spans="3:13">
      <c r="C657" s="54"/>
      <c r="D657" s="54"/>
      <c r="E657" s="54"/>
      <c r="F657" s="54"/>
      <c r="H657" s="54"/>
      <c r="I657" s="62"/>
      <c r="J657" s="54"/>
      <c r="L657" s="54"/>
      <c r="M657" s="54"/>
    </row>
    <row r="658" spans="3:13">
      <c r="C658" s="54"/>
      <c r="D658" s="54"/>
      <c r="E658" s="54"/>
      <c r="F658" s="54"/>
      <c r="H658" s="54"/>
      <c r="I658" s="62"/>
      <c r="J658" s="54"/>
      <c r="L658" s="54"/>
      <c r="M658" s="54"/>
    </row>
    <row r="659" spans="3:13">
      <c r="C659" s="54"/>
      <c r="D659" s="54"/>
      <c r="E659" s="54"/>
      <c r="F659" s="54"/>
      <c r="H659" s="54"/>
      <c r="I659" s="62"/>
      <c r="J659" s="54"/>
      <c r="L659" s="54"/>
      <c r="M659" s="54"/>
    </row>
    <row r="660" spans="3:13">
      <c r="C660" s="54"/>
      <c r="D660" s="54"/>
      <c r="E660" s="54"/>
      <c r="F660" s="54"/>
      <c r="H660" s="54"/>
      <c r="I660" s="62"/>
      <c r="J660" s="54"/>
      <c r="L660" s="54"/>
      <c r="M660" s="54"/>
    </row>
    <row r="661" spans="3:13">
      <c r="C661" s="54"/>
      <c r="D661" s="54"/>
      <c r="E661" s="54"/>
      <c r="F661" s="54"/>
      <c r="H661" s="54"/>
      <c r="I661" s="62"/>
      <c r="J661" s="54"/>
      <c r="L661" s="54"/>
      <c r="M661" s="54"/>
    </row>
    <row r="662" spans="3:13">
      <c r="C662" s="54"/>
      <c r="D662" s="54"/>
      <c r="E662" s="54"/>
      <c r="F662" s="54"/>
      <c r="H662" s="54"/>
      <c r="I662" s="62"/>
      <c r="J662" s="54"/>
      <c r="L662" s="54"/>
      <c r="M662" s="54"/>
    </row>
    <row r="663" spans="3:13">
      <c r="C663" s="54"/>
      <c r="D663" s="54"/>
      <c r="E663" s="54"/>
      <c r="F663" s="54"/>
      <c r="H663" s="54"/>
      <c r="I663" s="62"/>
      <c r="J663" s="54"/>
      <c r="L663" s="54"/>
      <c r="M663" s="54"/>
    </row>
    <row r="664" spans="3:13">
      <c r="C664" s="54"/>
      <c r="D664" s="54"/>
      <c r="E664" s="54"/>
      <c r="F664" s="54"/>
      <c r="H664" s="54"/>
      <c r="I664" s="62"/>
      <c r="J664" s="54"/>
      <c r="L664" s="54"/>
      <c r="M664" s="54"/>
    </row>
    <row r="665" spans="3:13">
      <c r="C665" s="54"/>
      <c r="D665" s="54"/>
      <c r="E665" s="54"/>
      <c r="F665" s="54"/>
      <c r="H665" s="54"/>
      <c r="I665" s="62"/>
      <c r="J665" s="54"/>
      <c r="L665" s="54"/>
      <c r="M665" s="54"/>
    </row>
    <row r="666" spans="3:13">
      <c r="C666" s="54"/>
      <c r="D666" s="54"/>
      <c r="E666" s="54"/>
      <c r="F666" s="54"/>
      <c r="H666" s="54"/>
      <c r="I666" s="62"/>
      <c r="J666" s="54"/>
      <c r="L666" s="54"/>
      <c r="M666" s="54"/>
    </row>
    <row r="667" spans="3:13">
      <c r="C667" s="54"/>
      <c r="D667" s="54"/>
      <c r="E667" s="54"/>
      <c r="F667" s="54"/>
      <c r="H667" s="54"/>
      <c r="I667" s="62"/>
      <c r="J667" s="54"/>
      <c r="L667" s="54"/>
      <c r="M667" s="54"/>
    </row>
    <row r="668" spans="3:13">
      <c r="C668" s="54"/>
      <c r="D668" s="54"/>
      <c r="E668" s="54"/>
      <c r="F668" s="54"/>
      <c r="H668" s="54"/>
      <c r="I668" s="62"/>
      <c r="J668" s="54"/>
      <c r="L668" s="54"/>
      <c r="M668" s="54"/>
    </row>
    <row r="669" spans="3:13">
      <c r="C669" s="54"/>
      <c r="D669" s="54"/>
      <c r="E669" s="54"/>
      <c r="F669" s="54"/>
      <c r="H669" s="54"/>
      <c r="I669" s="62"/>
      <c r="J669" s="54"/>
      <c r="L669" s="54"/>
      <c r="M669" s="54"/>
    </row>
    <row r="670" spans="3:13">
      <c r="C670" s="54"/>
      <c r="D670" s="54"/>
      <c r="E670" s="54"/>
      <c r="F670" s="54"/>
      <c r="H670" s="54"/>
      <c r="I670" s="62"/>
      <c r="J670" s="54"/>
      <c r="L670" s="54"/>
      <c r="M670" s="54"/>
    </row>
    <row r="671" spans="3:13">
      <c r="C671" s="54"/>
      <c r="D671" s="54"/>
      <c r="E671" s="54"/>
      <c r="F671" s="54"/>
      <c r="H671" s="54"/>
      <c r="I671" s="62"/>
      <c r="J671" s="54"/>
      <c r="L671" s="54"/>
      <c r="M671" s="54"/>
    </row>
    <row r="672" spans="3:13">
      <c r="C672" s="54"/>
      <c r="D672" s="54"/>
      <c r="E672" s="54"/>
      <c r="F672" s="54"/>
      <c r="H672" s="54"/>
      <c r="I672" s="62"/>
      <c r="J672" s="54"/>
      <c r="L672" s="54"/>
      <c r="M672" s="54"/>
    </row>
    <row r="673" spans="3:13">
      <c r="C673" s="54"/>
      <c r="D673" s="54"/>
      <c r="E673" s="54"/>
      <c r="F673" s="54"/>
      <c r="H673" s="54"/>
      <c r="I673" s="62"/>
      <c r="J673" s="54"/>
      <c r="L673" s="54"/>
      <c r="M673" s="54"/>
    </row>
    <row r="674" spans="3:13">
      <c r="C674" s="54"/>
      <c r="D674" s="54"/>
      <c r="E674" s="54"/>
      <c r="F674" s="54"/>
      <c r="H674" s="54"/>
      <c r="I674" s="62"/>
      <c r="J674" s="54"/>
      <c r="L674" s="54"/>
      <c r="M674" s="54"/>
    </row>
    <row r="675" spans="3:13">
      <c r="C675" s="54"/>
      <c r="D675" s="54"/>
      <c r="E675" s="54"/>
      <c r="F675" s="54"/>
      <c r="H675" s="54"/>
      <c r="I675" s="62"/>
      <c r="J675" s="54"/>
      <c r="L675" s="54"/>
      <c r="M675" s="54"/>
    </row>
    <row r="676" spans="3:13">
      <c r="C676" s="54"/>
      <c r="D676" s="54"/>
      <c r="E676" s="54"/>
      <c r="F676" s="54"/>
      <c r="H676" s="54"/>
      <c r="I676" s="62"/>
      <c r="J676" s="54"/>
      <c r="L676" s="54"/>
      <c r="M676" s="54"/>
    </row>
    <row r="677" spans="3:13">
      <c r="C677" s="54"/>
      <c r="D677" s="54"/>
      <c r="E677" s="54"/>
      <c r="F677" s="54"/>
      <c r="H677" s="54"/>
      <c r="I677" s="62"/>
      <c r="J677" s="54"/>
      <c r="L677" s="54"/>
      <c r="M677" s="54"/>
    </row>
    <row r="678" spans="3:13">
      <c r="C678" s="54"/>
      <c r="D678" s="54"/>
      <c r="E678" s="54"/>
      <c r="F678" s="54"/>
      <c r="H678" s="54"/>
      <c r="I678" s="62"/>
      <c r="J678" s="54"/>
      <c r="L678" s="54"/>
      <c r="M678" s="54"/>
    </row>
    <row r="679" spans="3:13">
      <c r="C679" s="54"/>
      <c r="D679" s="54"/>
      <c r="E679" s="54"/>
      <c r="F679" s="54"/>
      <c r="H679" s="54"/>
      <c r="I679" s="62"/>
      <c r="J679" s="54"/>
      <c r="L679" s="54"/>
      <c r="M679" s="54"/>
    </row>
    <row r="680" spans="3:13">
      <c r="C680" s="54"/>
      <c r="D680" s="54"/>
      <c r="E680" s="54"/>
      <c r="F680" s="54"/>
      <c r="H680" s="54"/>
      <c r="I680" s="62"/>
      <c r="J680" s="54"/>
      <c r="L680" s="54"/>
      <c r="M680" s="54"/>
    </row>
    <row r="681" spans="3:13">
      <c r="C681" s="54"/>
      <c r="D681" s="54"/>
      <c r="E681" s="54"/>
      <c r="F681" s="54"/>
      <c r="H681" s="54"/>
      <c r="I681" s="62"/>
      <c r="J681" s="54"/>
      <c r="L681" s="54"/>
      <c r="M681" s="54"/>
    </row>
    <row r="682" spans="3:13">
      <c r="C682" s="54"/>
      <c r="D682" s="54"/>
      <c r="E682" s="54"/>
      <c r="F682" s="54"/>
      <c r="H682" s="54"/>
      <c r="I682" s="62"/>
      <c r="J682" s="54"/>
      <c r="L682" s="54"/>
      <c r="M682" s="54"/>
    </row>
    <row r="683" spans="3:13">
      <c r="C683" s="54"/>
      <c r="D683" s="54"/>
      <c r="E683" s="54"/>
      <c r="F683" s="54"/>
      <c r="H683" s="54"/>
      <c r="I683" s="62"/>
      <c r="J683" s="54"/>
      <c r="L683" s="54"/>
      <c r="M683" s="54"/>
    </row>
    <row r="684" spans="3:13">
      <c r="C684" s="54"/>
      <c r="D684" s="54"/>
      <c r="E684" s="54"/>
      <c r="F684" s="54"/>
      <c r="H684" s="54"/>
      <c r="I684" s="62"/>
      <c r="J684" s="54"/>
      <c r="L684" s="54"/>
      <c r="M684" s="54"/>
    </row>
    <row r="685" spans="3:13">
      <c r="C685" s="54"/>
      <c r="D685" s="54"/>
      <c r="E685" s="54"/>
      <c r="F685" s="54"/>
      <c r="H685" s="54"/>
      <c r="I685" s="62"/>
      <c r="J685" s="54"/>
      <c r="L685" s="54"/>
      <c r="M685" s="54"/>
    </row>
    <row r="686" spans="3:13">
      <c r="C686" s="54"/>
      <c r="D686" s="54"/>
      <c r="E686" s="54"/>
      <c r="F686" s="54"/>
      <c r="H686" s="54"/>
      <c r="I686" s="62"/>
      <c r="J686" s="54"/>
      <c r="L686" s="54"/>
      <c r="M686" s="54"/>
    </row>
    <row r="687" spans="3:13">
      <c r="C687" s="54"/>
      <c r="D687" s="54"/>
      <c r="E687" s="54"/>
      <c r="F687" s="54"/>
      <c r="H687" s="54"/>
      <c r="I687" s="62"/>
      <c r="J687" s="54"/>
      <c r="L687" s="54"/>
      <c r="M687" s="54"/>
    </row>
    <row r="688" spans="3:13">
      <c r="C688" s="54"/>
      <c r="D688" s="54"/>
      <c r="E688" s="54"/>
      <c r="F688" s="54"/>
      <c r="H688" s="54"/>
      <c r="I688" s="62"/>
      <c r="J688" s="54"/>
      <c r="L688" s="54"/>
      <c r="M688" s="54"/>
    </row>
    <row r="689" spans="3:13">
      <c r="C689" s="54"/>
      <c r="D689" s="54"/>
      <c r="E689" s="54"/>
      <c r="F689" s="54"/>
      <c r="H689" s="54"/>
      <c r="I689" s="62"/>
      <c r="J689" s="54"/>
      <c r="L689" s="54"/>
      <c r="M689" s="54"/>
    </row>
    <row r="690" spans="3:13">
      <c r="C690" s="54"/>
      <c r="D690" s="54"/>
      <c r="E690" s="54"/>
      <c r="F690" s="54"/>
      <c r="H690" s="54"/>
      <c r="I690" s="62"/>
      <c r="J690" s="54"/>
      <c r="L690" s="54"/>
      <c r="M690" s="54"/>
    </row>
    <row r="691" spans="3:13">
      <c r="C691" s="54"/>
      <c r="D691" s="54"/>
      <c r="E691" s="54"/>
      <c r="F691" s="54"/>
      <c r="H691" s="54"/>
      <c r="I691" s="62"/>
      <c r="J691" s="54"/>
      <c r="L691" s="54"/>
      <c r="M691" s="54"/>
    </row>
    <row r="692" spans="3:13">
      <c r="C692" s="54"/>
      <c r="D692" s="54"/>
      <c r="E692" s="54"/>
      <c r="F692" s="54"/>
      <c r="H692" s="54"/>
      <c r="I692" s="62"/>
      <c r="J692" s="54"/>
      <c r="L692" s="54"/>
      <c r="M692" s="54"/>
    </row>
    <row r="693" spans="3:13">
      <c r="C693" s="54"/>
      <c r="D693" s="54"/>
      <c r="E693" s="54"/>
      <c r="F693" s="54"/>
      <c r="H693" s="54"/>
      <c r="I693" s="62"/>
      <c r="J693" s="54"/>
      <c r="L693" s="54"/>
      <c r="M693" s="54"/>
    </row>
    <row r="694" spans="3:13">
      <c r="C694" s="54"/>
      <c r="D694" s="54"/>
      <c r="E694" s="54"/>
      <c r="F694" s="54"/>
      <c r="H694" s="54"/>
      <c r="I694" s="62"/>
      <c r="J694" s="54"/>
      <c r="L694" s="54"/>
      <c r="M694" s="54"/>
    </row>
    <row r="695" spans="3:13">
      <c r="C695" s="54"/>
      <c r="D695" s="54"/>
      <c r="E695" s="54"/>
      <c r="F695" s="54"/>
      <c r="H695" s="54"/>
      <c r="I695" s="62"/>
      <c r="J695" s="54"/>
      <c r="L695" s="54"/>
      <c r="M695" s="54"/>
    </row>
    <row r="696" spans="3:13">
      <c r="C696" s="54"/>
      <c r="D696" s="54"/>
      <c r="E696" s="54"/>
      <c r="F696" s="54"/>
      <c r="H696" s="54"/>
      <c r="I696" s="62"/>
      <c r="J696" s="54"/>
      <c r="L696" s="54"/>
      <c r="M696" s="54"/>
    </row>
    <row r="697" spans="3:13">
      <c r="C697" s="54"/>
      <c r="D697" s="54"/>
      <c r="E697" s="54"/>
      <c r="F697" s="54"/>
      <c r="H697" s="54"/>
      <c r="I697" s="62"/>
      <c r="J697" s="54"/>
      <c r="L697" s="54"/>
      <c r="M697" s="54"/>
    </row>
    <row r="698" spans="3:13">
      <c r="C698" s="54"/>
      <c r="D698" s="54"/>
      <c r="E698" s="54"/>
      <c r="F698" s="54"/>
      <c r="H698" s="54"/>
      <c r="I698" s="62"/>
      <c r="J698" s="54"/>
      <c r="L698" s="54"/>
      <c r="M698" s="54"/>
    </row>
    <row r="699" spans="3:13">
      <c r="C699" s="54"/>
      <c r="D699" s="54"/>
      <c r="E699" s="54"/>
      <c r="F699" s="54"/>
      <c r="H699" s="54"/>
      <c r="I699" s="62"/>
      <c r="J699" s="54"/>
      <c r="L699" s="54"/>
      <c r="M699" s="54"/>
    </row>
    <row r="700" spans="3:13">
      <c r="C700" s="54"/>
      <c r="D700" s="54"/>
      <c r="E700" s="54"/>
      <c r="F700" s="54"/>
      <c r="H700" s="54"/>
      <c r="I700" s="62"/>
      <c r="J700" s="54"/>
      <c r="L700" s="54"/>
      <c r="M700" s="54"/>
    </row>
    <row r="701" spans="3:13">
      <c r="C701" s="54"/>
      <c r="D701" s="54"/>
      <c r="E701" s="54"/>
      <c r="F701" s="54"/>
      <c r="H701" s="54"/>
      <c r="I701" s="62"/>
      <c r="J701" s="54"/>
      <c r="L701" s="54"/>
      <c r="M701" s="54"/>
    </row>
    <row r="702" spans="3:13">
      <c r="C702" s="54"/>
      <c r="D702" s="54"/>
      <c r="E702" s="54"/>
      <c r="F702" s="54"/>
      <c r="H702" s="54"/>
      <c r="I702" s="62"/>
      <c r="J702" s="54"/>
      <c r="L702" s="54"/>
      <c r="M702" s="54"/>
    </row>
    <row r="703" spans="3:13">
      <c r="C703" s="54"/>
      <c r="D703" s="54"/>
      <c r="E703" s="54"/>
      <c r="F703" s="54"/>
      <c r="H703" s="54"/>
      <c r="I703" s="62"/>
      <c r="J703" s="54"/>
      <c r="L703" s="54"/>
      <c r="M703" s="54"/>
    </row>
    <row r="704" spans="3:13">
      <c r="C704" s="54"/>
      <c r="D704" s="54"/>
      <c r="E704" s="54"/>
      <c r="F704" s="54"/>
      <c r="H704" s="54"/>
      <c r="I704" s="62"/>
      <c r="J704" s="54"/>
      <c r="L704" s="54"/>
      <c r="M704" s="54"/>
    </row>
    <row r="705" spans="3:13">
      <c r="C705" s="54"/>
      <c r="D705" s="54"/>
      <c r="E705" s="54"/>
      <c r="F705" s="54"/>
      <c r="H705" s="54"/>
      <c r="I705" s="62"/>
      <c r="J705" s="54"/>
      <c r="L705" s="54"/>
      <c r="M705" s="54"/>
    </row>
    <row r="706" spans="3:13">
      <c r="C706" s="54"/>
      <c r="D706" s="54"/>
      <c r="E706" s="54"/>
      <c r="F706" s="54"/>
      <c r="H706" s="54"/>
      <c r="I706" s="62"/>
      <c r="J706" s="54"/>
      <c r="L706" s="54"/>
      <c r="M706" s="54"/>
    </row>
    <row r="707" spans="3:13">
      <c r="C707" s="54"/>
      <c r="D707" s="54"/>
      <c r="E707" s="54"/>
      <c r="F707" s="54"/>
      <c r="H707" s="54"/>
      <c r="I707" s="62"/>
      <c r="J707" s="54"/>
      <c r="L707" s="54"/>
      <c r="M707" s="54"/>
    </row>
    <row r="708" spans="3:13">
      <c r="C708" s="54"/>
      <c r="D708" s="54"/>
      <c r="E708" s="54"/>
      <c r="F708" s="54"/>
      <c r="H708" s="54"/>
      <c r="I708" s="62"/>
      <c r="J708" s="54"/>
      <c r="L708" s="54"/>
      <c r="M708" s="54"/>
    </row>
    <row r="709" spans="3:13">
      <c r="C709" s="54"/>
      <c r="D709" s="54"/>
      <c r="E709" s="54"/>
      <c r="F709" s="54"/>
      <c r="H709" s="54"/>
      <c r="I709" s="62"/>
      <c r="J709" s="54"/>
      <c r="L709" s="54"/>
      <c r="M709" s="54"/>
    </row>
    <row r="710" spans="3:13">
      <c r="C710" s="54"/>
      <c r="D710" s="54"/>
      <c r="E710" s="54"/>
      <c r="F710" s="54"/>
      <c r="H710" s="54"/>
      <c r="I710" s="62"/>
      <c r="J710" s="54"/>
      <c r="L710" s="54"/>
      <c r="M710" s="54"/>
    </row>
    <row r="711" spans="3:13">
      <c r="C711" s="54"/>
      <c r="D711" s="54"/>
      <c r="E711" s="54"/>
      <c r="F711" s="54"/>
      <c r="H711" s="54"/>
      <c r="I711" s="62"/>
      <c r="J711" s="54"/>
      <c r="L711" s="54"/>
      <c r="M711" s="54"/>
    </row>
    <row r="712" spans="3:13">
      <c r="C712" s="54"/>
      <c r="D712" s="54"/>
      <c r="E712" s="54"/>
      <c r="F712" s="54"/>
      <c r="H712" s="54"/>
      <c r="I712" s="62"/>
      <c r="J712" s="54"/>
      <c r="L712" s="54"/>
      <c r="M712" s="54"/>
    </row>
    <row r="713" spans="3:13">
      <c r="C713" s="54"/>
      <c r="D713" s="54"/>
      <c r="E713" s="54"/>
      <c r="F713" s="54"/>
      <c r="H713" s="54"/>
      <c r="I713" s="62"/>
      <c r="J713" s="54"/>
      <c r="L713" s="54"/>
      <c r="M713" s="54"/>
    </row>
    <row r="714" spans="3:13">
      <c r="C714" s="54"/>
      <c r="D714" s="54"/>
      <c r="E714" s="54"/>
      <c r="F714" s="54"/>
      <c r="H714" s="54"/>
      <c r="I714" s="62"/>
      <c r="J714" s="54"/>
      <c r="L714" s="54"/>
      <c r="M714" s="54"/>
    </row>
    <row r="715" spans="3:13">
      <c r="C715" s="54"/>
      <c r="D715" s="54"/>
      <c r="E715" s="54"/>
      <c r="F715" s="54"/>
      <c r="H715" s="54"/>
      <c r="I715" s="62"/>
      <c r="J715" s="54"/>
      <c r="L715" s="54"/>
      <c r="M715" s="54"/>
    </row>
    <row r="716" spans="3:13">
      <c r="C716" s="54"/>
      <c r="D716" s="54"/>
      <c r="E716" s="54"/>
      <c r="F716" s="54"/>
      <c r="H716" s="54"/>
      <c r="I716" s="62"/>
      <c r="J716" s="54"/>
      <c r="L716" s="54"/>
      <c r="M716" s="54"/>
    </row>
    <row r="717" spans="3:13">
      <c r="C717" s="54"/>
      <c r="D717" s="54"/>
      <c r="E717" s="54"/>
      <c r="F717" s="54"/>
      <c r="H717" s="54"/>
      <c r="I717" s="62"/>
      <c r="J717" s="54"/>
      <c r="L717" s="54"/>
      <c r="M717" s="54"/>
    </row>
    <row r="718" spans="3:13">
      <c r="C718" s="54"/>
      <c r="D718" s="54"/>
      <c r="E718" s="54"/>
      <c r="F718" s="54"/>
      <c r="H718" s="54"/>
      <c r="I718" s="62"/>
      <c r="J718" s="54"/>
      <c r="L718" s="54"/>
      <c r="M718" s="54"/>
    </row>
    <row r="719" spans="3:13">
      <c r="C719" s="54"/>
      <c r="D719" s="54"/>
      <c r="E719" s="54"/>
      <c r="F719" s="54"/>
      <c r="H719" s="54"/>
      <c r="I719" s="62"/>
      <c r="J719" s="54"/>
      <c r="L719" s="54"/>
      <c r="M719" s="54"/>
    </row>
    <row r="720" spans="3:13">
      <c r="C720" s="54"/>
      <c r="D720" s="54"/>
      <c r="E720" s="54"/>
      <c r="F720" s="54"/>
      <c r="H720" s="54"/>
      <c r="I720" s="62"/>
      <c r="J720" s="54"/>
      <c r="L720" s="54"/>
      <c r="M720" s="54"/>
    </row>
    <row r="721" spans="3:13">
      <c r="C721" s="54"/>
      <c r="D721" s="54"/>
      <c r="E721" s="54"/>
      <c r="F721" s="54"/>
      <c r="H721" s="54"/>
      <c r="I721" s="62"/>
      <c r="J721" s="54"/>
      <c r="L721" s="54"/>
      <c r="M721" s="54"/>
    </row>
    <row r="722" spans="3:13">
      <c r="C722" s="54"/>
      <c r="D722" s="54"/>
      <c r="E722" s="54"/>
      <c r="F722" s="54"/>
      <c r="H722" s="54"/>
      <c r="I722" s="62"/>
      <c r="J722" s="54"/>
      <c r="L722" s="54"/>
      <c r="M722" s="54"/>
    </row>
    <row r="723" spans="3:13">
      <c r="C723" s="54"/>
      <c r="D723" s="54"/>
      <c r="E723" s="54"/>
      <c r="F723" s="54"/>
      <c r="H723" s="54"/>
      <c r="I723" s="62"/>
      <c r="J723" s="54"/>
      <c r="L723" s="54"/>
      <c r="M723" s="54"/>
    </row>
    <row r="724" spans="3:13">
      <c r="C724" s="54"/>
      <c r="D724" s="54"/>
      <c r="E724" s="54"/>
      <c r="F724" s="54"/>
      <c r="H724" s="54"/>
      <c r="I724" s="62"/>
      <c r="J724" s="54"/>
      <c r="L724" s="54"/>
      <c r="M724" s="54"/>
    </row>
    <row r="725" spans="3:13">
      <c r="C725" s="54"/>
      <c r="D725" s="54"/>
      <c r="E725" s="54"/>
      <c r="F725" s="54"/>
      <c r="H725" s="54"/>
      <c r="I725" s="62"/>
      <c r="J725" s="54"/>
      <c r="L725" s="54"/>
      <c r="M725" s="54"/>
    </row>
    <row r="726" spans="3:13">
      <c r="C726" s="54"/>
      <c r="D726" s="54"/>
      <c r="E726" s="54"/>
      <c r="F726" s="54"/>
      <c r="H726" s="54"/>
      <c r="I726" s="62"/>
      <c r="J726" s="54"/>
      <c r="L726" s="54"/>
      <c r="M726" s="54"/>
    </row>
    <row r="727" spans="3:13">
      <c r="C727" s="54"/>
      <c r="D727" s="54"/>
      <c r="E727" s="54"/>
      <c r="F727" s="54"/>
      <c r="H727" s="54"/>
      <c r="I727" s="62"/>
      <c r="J727" s="54"/>
      <c r="L727" s="54"/>
      <c r="M727" s="54"/>
    </row>
    <row r="728" spans="3:13">
      <c r="C728" s="54"/>
      <c r="D728" s="54"/>
      <c r="E728" s="54"/>
      <c r="F728" s="54"/>
      <c r="H728" s="54"/>
      <c r="I728" s="62"/>
      <c r="J728" s="54"/>
      <c r="L728" s="54"/>
      <c r="M728" s="54"/>
    </row>
    <row r="729" spans="3:13">
      <c r="C729" s="54"/>
      <c r="D729" s="54"/>
      <c r="E729" s="54"/>
      <c r="F729" s="54"/>
      <c r="H729" s="54"/>
      <c r="I729" s="62"/>
      <c r="J729" s="54"/>
      <c r="L729" s="54"/>
      <c r="M729" s="54"/>
    </row>
    <row r="730" spans="3:13">
      <c r="C730" s="54"/>
      <c r="D730" s="54"/>
      <c r="E730" s="54"/>
      <c r="F730" s="54"/>
      <c r="H730" s="54"/>
      <c r="I730" s="62"/>
      <c r="J730" s="54"/>
      <c r="L730" s="54"/>
      <c r="M730" s="54"/>
    </row>
    <row r="731" spans="3:13">
      <c r="C731" s="54"/>
      <c r="D731" s="54"/>
      <c r="E731" s="54"/>
      <c r="F731" s="54"/>
      <c r="H731" s="54"/>
      <c r="I731" s="62"/>
      <c r="J731" s="54"/>
      <c r="L731" s="54"/>
      <c r="M731" s="54"/>
    </row>
    <row r="732" spans="3:13">
      <c r="C732" s="54"/>
      <c r="D732" s="54"/>
      <c r="E732" s="54"/>
      <c r="F732" s="54"/>
      <c r="H732" s="54"/>
      <c r="I732" s="62"/>
      <c r="J732" s="54"/>
      <c r="L732" s="54"/>
      <c r="M732" s="54"/>
    </row>
    <row r="733" spans="3:13">
      <c r="C733" s="54"/>
      <c r="D733" s="54"/>
      <c r="E733" s="54"/>
      <c r="F733" s="54"/>
      <c r="H733" s="54"/>
      <c r="I733" s="62"/>
      <c r="J733" s="54"/>
      <c r="L733" s="54"/>
      <c r="M733" s="54"/>
    </row>
    <row r="734" spans="3:13">
      <c r="C734" s="54"/>
      <c r="D734" s="54"/>
      <c r="E734" s="54"/>
      <c r="F734" s="54"/>
      <c r="H734" s="54"/>
      <c r="I734" s="62"/>
      <c r="J734" s="54"/>
      <c r="L734" s="54"/>
      <c r="M734" s="54"/>
    </row>
    <row r="735" spans="3:13">
      <c r="C735" s="54"/>
      <c r="D735" s="54"/>
      <c r="E735" s="54"/>
      <c r="F735" s="54"/>
      <c r="H735" s="54"/>
      <c r="I735" s="62"/>
      <c r="J735" s="54"/>
      <c r="L735" s="54"/>
      <c r="M735" s="54"/>
    </row>
    <row r="736" spans="3:13">
      <c r="C736" s="54"/>
      <c r="D736" s="54"/>
      <c r="E736" s="54"/>
      <c r="F736" s="54"/>
      <c r="H736" s="54"/>
      <c r="I736" s="62"/>
      <c r="J736" s="54"/>
      <c r="L736" s="54"/>
      <c r="M736" s="54"/>
    </row>
    <row r="737" spans="3:13">
      <c r="C737" s="54"/>
      <c r="D737" s="54"/>
      <c r="E737" s="54"/>
      <c r="F737" s="54"/>
      <c r="H737" s="54"/>
      <c r="I737" s="62"/>
      <c r="J737" s="54"/>
      <c r="L737" s="54"/>
      <c r="M737" s="54"/>
    </row>
    <row r="738" spans="3:13">
      <c r="C738" s="54"/>
      <c r="D738" s="54"/>
      <c r="E738" s="54"/>
      <c r="F738" s="54"/>
      <c r="H738" s="54"/>
      <c r="I738" s="62"/>
      <c r="J738" s="54"/>
      <c r="L738" s="54"/>
      <c r="M738" s="54"/>
    </row>
    <row r="739" spans="3:13">
      <c r="C739" s="54"/>
      <c r="D739" s="54"/>
      <c r="E739" s="54"/>
      <c r="F739" s="54"/>
      <c r="H739" s="54"/>
      <c r="I739" s="62"/>
      <c r="J739" s="54"/>
      <c r="L739" s="54"/>
      <c r="M739" s="54"/>
    </row>
    <row r="740" spans="3:13">
      <c r="C740" s="54"/>
      <c r="D740" s="54"/>
      <c r="E740" s="54"/>
      <c r="F740" s="54"/>
      <c r="H740" s="54"/>
      <c r="I740" s="62"/>
      <c r="J740" s="54"/>
      <c r="L740" s="54"/>
      <c r="M740" s="54"/>
    </row>
    <row r="741" spans="3:13">
      <c r="C741" s="54"/>
      <c r="D741" s="54"/>
      <c r="E741" s="54"/>
      <c r="F741" s="54"/>
      <c r="H741" s="54"/>
      <c r="I741" s="62"/>
      <c r="J741" s="54"/>
      <c r="L741" s="54"/>
      <c r="M741" s="54"/>
    </row>
    <row r="742" spans="3:13">
      <c r="C742" s="54"/>
      <c r="D742" s="54"/>
      <c r="E742" s="54"/>
      <c r="F742" s="54"/>
      <c r="H742" s="54"/>
      <c r="I742" s="62"/>
      <c r="J742" s="54"/>
      <c r="L742" s="54"/>
      <c r="M742" s="54"/>
    </row>
    <row r="743" spans="3:13">
      <c r="C743" s="54"/>
      <c r="D743" s="54"/>
      <c r="E743" s="54"/>
      <c r="F743" s="54"/>
      <c r="H743" s="54"/>
      <c r="I743" s="62"/>
      <c r="J743" s="54"/>
      <c r="L743" s="54"/>
      <c r="M743" s="54"/>
    </row>
    <row r="744" spans="3:13">
      <c r="C744" s="54"/>
      <c r="D744" s="54"/>
      <c r="E744" s="54"/>
      <c r="F744" s="54"/>
      <c r="H744" s="54"/>
      <c r="I744" s="62"/>
      <c r="J744" s="54"/>
      <c r="L744" s="54"/>
      <c r="M744" s="54"/>
    </row>
    <row r="745" spans="3:13">
      <c r="C745" s="54"/>
      <c r="D745" s="54"/>
      <c r="E745" s="54"/>
      <c r="F745" s="54"/>
      <c r="H745" s="54"/>
      <c r="I745" s="62"/>
      <c r="J745" s="54"/>
      <c r="L745" s="54"/>
      <c r="M745" s="54"/>
    </row>
    <row r="746" spans="3:13">
      <c r="C746" s="54"/>
      <c r="D746" s="54"/>
      <c r="E746" s="54"/>
      <c r="F746" s="54"/>
      <c r="H746" s="54"/>
      <c r="I746" s="62"/>
      <c r="J746" s="54"/>
      <c r="L746" s="54"/>
      <c r="M746" s="54"/>
    </row>
    <row r="747" spans="3:13">
      <c r="C747" s="54"/>
      <c r="D747" s="54"/>
      <c r="E747" s="54"/>
      <c r="F747" s="54"/>
      <c r="H747" s="54"/>
      <c r="I747" s="62"/>
      <c r="J747" s="54"/>
      <c r="L747" s="54"/>
      <c r="M747" s="54"/>
    </row>
    <row r="748" spans="3:13">
      <c r="C748" s="54"/>
      <c r="D748" s="54"/>
      <c r="E748" s="54"/>
      <c r="F748" s="54"/>
      <c r="H748" s="54"/>
      <c r="I748" s="62"/>
      <c r="J748" s="54"/>
      <c r="L748" s="54"/>
      <c r="M748" s="54"/>
    </row>
    <row r="749" spans="3:13">
      <c r="C749" s="54"/>
      <c r="D749" s="54"/>
      <c r="E749" s="54"/>
      <c r="F749" s="54"/>
      <c r="H749" s="54"/>
      <c r="I749" s="62"/>
      <c r="J749" s="54"/>
      <c r="L749" s="54"/>
      <c r="M749" s="54"/>
    </row>
    <row r="750" spans="3:13">
      <c r="C750" s="54"/>
      <c r="D750" s="54"/>
      <c r="E750" s="54"/>
      <c r="F750" s="54"/>
      <c r="H750" s="54"/>
      <c r="I750" s="62"/>
      <c r="J750" s="54"/>
      <c r="L750" s="54"/>
      <c r="M750" s="54"/>
    </row>
    <row r="751" spans="3:13">
      <c r="C751" s="54"/>
      <c r="D751" s="54"/>
      <c r="E751" s="54"/>
      <c r="F751" s="54"/>
      <c r="H751" s="54"/>
      <c r="I751" s="62"/>
      <c r="J751" s="54"/>
      <c r="L751" s="54"/>
      <c r="M751" s="54"/>
    </row>
    <row r="752" spans="3:13">
      <c r="C752" s="54"/>
      <c r="D752" s="54"/>
      <c r="E752" s="54"/>
      <c r="F752" s="54"/>
      <c r="H752" s="54"/>
      <c r="I752" s="62"/>
      <c r="J752" s="54"/>
      <c r="L752" s="54"/>
      <c r="M752" s="54"/>
    </row>
    <row r="753" spans="3:13">
      <c r="C753" s="54"/>
      <c r="D753" s="54"/>
      <c r="E753" s="54"/>
      <c r="F753" s="54"/>
      <c r="H753" s="54"/>
      <c r="I753" s="62"/>
      <c r="J753" s="54"/>
      <c r="L753" s="54"/>
      <c r="M753" s="54"/>
    </row>
    <row r="754" spans="3:13">
      <c r="C754" s="54"/>
      <c r="D754" s="54"/>
      <c r="E754" s="54"/>
      <c r="F754" s="54"/>
      <c r="H754" s="54"/>
      <c r="I754" s="62"/>
      <c r="J754" s="54"/>
      <c r="L754" s="54"/>
      <c r="M754" s="54"/>
    </row>
    <row r="755" spans="3:13">
      <c r="C755" s="54"/>
      <c r="D755" s="54"/>
      <c r="E755" s="54"/>
      <c r="F755" s="54"/>
      <c r="H755" s="54"/>
      <c r="I755" s="62"/>
      <c r="J755" s="54"/>
      <c r="L755" s="54"/>
      <c r="M755" s="54"/>
    </row>
    <row r="756" spans="3:13">
      <c r="C756" s="54"/>
      <c r="D756" s="54"/>
      <c r="E756" s="54"/>
      <c r="F756" s="54"/>
      <c r="H756" s="54"/>
      <c r="I756" s="62"/>
      <c r="J756" s="54"/>
      <c r="L756" s="54"/>
      <c r="M756" s="54"/>
    </row>
    <row r="757" spans="3:13">
      <c r="C757" s="54"/>
      <c r="D757" s="54"/>
      <c r="E757" s="54"/>
      <c r="F757" s="54"/>
      <c r="H757" s="54"/>
      <c r="I757" s="62"/>
      <c r="J757" s="54"/>
      <c r="L757" s="54"/>
      <c r="M757" s="54"/>
    </row>
    <row r="758" spans="3:13">
      <c r="C758" s="54"/>
      <c r="D758" s="54"/>
      <c r="E758" s="54"/>
      <c r="F758" s="54"/>
      <c r="H758" s="54"/>
      <c r="I758" s="62"/>
      <c r="J758" s="54"/>
      <c r="L758" s="54"/>
      <c r="M758" s="54"/>
    </row>
    <row r="759" spans="3:13">
      <c r="C759" s="54"/>
      <c r="D759" s="54"/>
      <c r="E759" s="54"/>
      <c r="F759" s="54"/>
      <c r="H759" s="54"/>
      <c r="I759" s="62"/>
      <c r="J759" s="54"/>
      <c r="L759" s="54"/>
      <c r="M759" s="54"/>
    </row>
    <row r="760" spans="3:13">
      <c r="C760" s="54"/>
      <c r="D760" s="54"/>
      <c r="E760" s="54"/>
      <c r="F760" s="54"/>
      <c r="H760" s="54"/>
      <c r="I760" s="62"/>
      <c r="J760" s="54"/>
      <c r="L760" s="54"/>
      <c r="M760" s="54"/>
    </row>
    <row r="761" spans="3:13">
      <c r="C761" s="54"/>
      <c r="D761" s="54"/>
      <c r="E761" s="54"/>
      <c r="F761" s="54"/>
      <c r="H761" s="54"/>
      <c r="I761" s="62"/>
      <c r="J761" s="54"/>
      <c r="L761" s="54"/>
      <c r="M761" s="54"/>
    </row>
    <row r="762" spans="3:13">
      <c r="C762" s="54"/>
      <c r="D762" s="54"/>
      <c r="E762" s="54"/>
      <c r="F762" s="54"/>
      <c r="H762" s="54"/>
      <c r="I762" s="62"/>
      <c r="J762" s="54"/>
      <c r="L762" s="54"/>
      <c r="M762" s="54"/>
    </row>
    <row r="763" spans="3:13">
      <c r="C763" s="54"/>
      <c r="D763" s="54"/>
      <c r="E763" s="54"/>
      <c r="F763" s="54"/>
      <c r="H763" s="54"/>
      <c r="I763" s="62"/>
      <c r="J763" s="54"/>
      <c r="L763" s="54"/>
      <c r="M763" s="54"/>
    </row>
    <row r="764" spans="3:13">
      <c r="C764" s="54"/>
      <c r="D764" s="54"/>
      <c r="E764" s="54"/>
      <c r="F764" s="54"/>
      <c r="H764" s="54"/>
      <c r="I764" s="62"/>
      <c r="J764" s="54"/>
      <c r="L764" s="54"/>
      <c r="M764" s="54"/>
    </row>
    <row r="765" spans="3:13">
      <c r="C765" s="54"/>
      <c r="D765" s="54"/>
      <c r="E765" s="54"/>
      <c r="F765" s="54"/>
      <c r="H765" s="54"/>
      <c r="I765" s="62"/>
      <c r="J765" s="54"/>
      <c r="L765" s="54"/>
      <c r="M765" s="54"/>
    </row>
    <row r="766" spans="3:13">
      <c r="C766" s="54"/>
      <c r="D766" s="54"/>
      <c r="E766" s="54"/>
      <c r="F766" s="54"/>
      <c r="H766" s="54"/>
      <c r="I766" s="62"/>
      <c r="J766" s="54"/>
      <c r="L766" s="54"/>
      <c r="M766" s="54"/>
    </row>
    <row r="767" spans="3:13">
      <c r="C767" s="54"/>
      <c r="D767" s="54"/>
      <c r="E767" s="54"/>
      <c r="F767" s="54"/>
      <c r="H767" s="54"/>
      <c r="I767" s="62"/>
      <c r="J767" s="54"/>
      <c r="L767" s="54"/>
      <c r="M767" s="54"/>
    </row>
    <row r="768" spans="3:13">
      <c r="C768" s="54"/>
      <c r="D768" s="54"/>
      <c r="E768" s="54"/>
      <c r="F768" s="54"/>
      <c r="H768" s="54"/>
      <c r="I768" s="62"/>
      <c r="J768" s="54"/>
      <c r="L768" s="54"/>
      <c r="M768" s="54"/>
    </row>
    <row r="769" spans="3:13">
      <c r="C769" s="54"/>
      <c r="D769" s="54"/>
      <c r="E769" s="54"/>
      <c r="F769" s="54"/>
      <c r="H769" s="54"/>
      <c r="I769" s="62"/>
      <c r="J769" s="54"/>
      <c r="L769" s="54"/>
      <c r="M769" s="54"/>
    </row>
    <row r="770" spans="3:13">
      <c r="C770" s="54"/>
      <c r="D770" s="54"/>
      <c r="E770" s="54"/>
      <c r="F770" s="54"/>
      <c r="H770" s="54"/>
      <c r="I770" s="62"/>
      <c r="J770" s="54"/>
      <c r="L770" s="54"/>
      <c r="M770" s="54"/>
    </row>
    <row r="771" spans="3:13">
      <c r="C771" s="54"/>
      <c r="D771" s="54"/>
      <c r="E771" s="54"/>
      <c r="F771" s="54"/>
      <c r="H771" s="54"/>
      <c r="I771" s="62"/>
      <c r="J771" s="54"/>
      <c r="L771" s="54"/>
      <c r="M771" s="54"/>
    </row>
    <row r="772" spans="3:13">
      <c r="C772" s="54"/>
      <c r="D772" s="54"/>
      <c r="E772" s="54"/>
      <c r="F772" s="54"/>
      <c r="H772" s="54"/>
      <c r="I772" s="62"/>
      <c r="J772" s="54"/>
      <c r="L772" s="54"/>
      <c r="M772" s="54"/>
    </row>
    <row r="773" spans="3:13">
      <c r="C773" s="54"/>
      <c r="D773" s="54"/>
      <c r="E773" s="54"/>
      <c r="F773" s="54"/>
      <c r="H773" s="54"/>
      <c r="I773" s="62"/>
      <c r="J773" s="54"/>
      <c r="L773" s="54"/>
      <c r="M773" s="54"/>
    </row>
    <row r="774" spans="3:13">
      <c r="C774" s="54"/>
      <c r="D774" s="54"/>
      <c r="E774" s="54"/>
      <c r="F774" s="54"/>
      <c r="H774" s="54"/>
      <c r="I774" s="62"/>
      <c r="J774" s="54"/>
      <c r="L774" s="54"/>
      <c r="M774" s="54"/>
    </row>
    <row r="775" spans="3:13">
      <c r="C775" s="54"/>
      <c r="D775" s="54"/>
      <c r="E775" s="54"/>
      <c r="F775" s="54"/>
      <c r="H775" s="54"/>
      <c r="I775" s="62"/>
      <c r="J775" s="54"/>
      <c r="L775" s="54"/>
      <c r="M775" s="54"/>
    </row>
    <row r="776" spans="3:13">
      <c r="C776" s="54"/>
      <c r="D776" s="54"/>
      <c r="E776" s="54"/>
      <c r="F776" s="54"/>
      <c r="H776" s="54"/>
      <c r="I776" s="62"/>
      <c r="J776" s="54"/>
      <c r="L776" s="54"/>
      <c r="M776" s="54"/>
    </row>
    <row r="777" spans="3:13">
      <c r="C777" s="54"/>
      <c r="D777" s="54"/>
      <c r="E777" s="54"/>
      <c r="F777" s="54"/>
      <c r="H777" s="54"/>
      <c r="I777" s="62"/>
      <c r="J777" s="54"/>
      <c r="L777" s="54"/>
      <c r="M777" s="54"/>
    </row>
    <row r="778" spans="3:13">
      <c r="C778" s="54"/>
      <c r="D778" s="54"/>
      <c r="E778" s="54"/>
      <c r="F778" s="54"/>
      <c r="H778" s="54"/>
      <c r="I778" s="62"/>
      <c r="J778" s="54"/>
      <c r="L778" s="54"/>
      <c r="M778" s="54"/>
    </row>
    <row r="779" spans="3:13">
      <c r="C779" s="54"/>
      <c r="D779" s="54"/>
      <c r="E779" s="54"/>
      <c r="F779" s="54"/>
      <c r="H779" s="54"/>
      <c r="I779" s="62"/>
      <c r="J779" s="54"/>
      <c r="L779" s="54"/>
      <c r="M779" s="54"/>
    </row>
    <row r="780" spans="3:13">
      <c r="C780" s="54"/>
      <c r="D780" s="54"/>
      <c r="E780" s="54"/>
      <c r="F780" s="54"/>
      <c r="H780" s="54"/>
      <c r="I780" s="62"/>
      <c r="J780" s="54"/>
      <c r="L780" s="54"/>
      <c r="M780" s="54"/>
    </row>
    <row r="781" spans="3:13">
      <c r="C781" s="54"/>
      <c r="D781" s="54"/>
      <c r="E781" s="54"/>
      <c r="F781" s="54"/>
      <c r="H781" s="54"/>
      <c r="I781" s="62"/>
      <c r="J781" s="54"/>
      <c r="L781" s="54"/>
      <c r="M781" s="54"/>
    </row>
    <row r="782" spans="3:13">
      <c r="C782" s="54"/>
      <c r="D782" s="54"/>
      <c r="E782" s="54"/>
      <c r="F782" s="54"/>
      <c r="H782" s="54"/>
      <c r="I782" s="62"/>
      <c r="J782" s="54"/>
      <c r="L782" s="54"/>
      <c r="M782" s="54"/>
    </row>
    <row r="783" spans="3:13">
      <c r="C783" s="54"/>
      <c r="D783" s="54"/>
      <c r="E783" s="54"/>
      <c r="F783" s="54"/>
      <c r="H783" s="54"/>
      <c r="I783" s="62"/>
      <c r="J783" s="54"/>
      <c r="L783" s="54"/>
      <c r="M783" s="54"/>
    </row>
    <row r="784" spans="3:13">
      <c r="C784" s="54"/>
      <c r="D784" s="54"/>
      <c r="E784" s="54"/>
      <c r="F784" s="54"/>
      <c r="H784" s="54"/>
      <c r="I784" s="62"/>
      <c r="J784" s="54"/>
      <c r="L784" s="54"/>
      <c r="M784" s="54"/>
    </row>
    <row r="785" spans="3:13">
      <c r="C785" s="54"/>
      <c r="D785" s="54"/>
      <c r="E785" s="54"/>
      <c r="F785" s="54"/>
      <c r="H785" s="54"/>
      <c r="I785" s="62"/>
      <c r="J785" s="54"/>
      <c r="L785" s="54"/>
      <c r="M785" s="54"/>
    </row>
    <row r="786" spans="3:13">
      <c r="C786" s="54"/>
      <c r="D786" s="54"/>
      <c r="E786" s="54"/>
      <c r="F786" s="54"/>
      <c r="H786" s="54"/>
      <c r="I786" s="62"/>
      <c r="J786" s="54"/>
      <c r="L786" s="54"/>
      <c r="M786" s="54"/>
    </row>
    <row r="787" spans="3:13">
      <c r="C787" s="54"/>
      <c r="D787" s="54"/>
      <c r="E787" s="54"/>
      <c r="F787" s="54"/>
      <c r="H787" s="54"/>
      <c r="I787" s="62"/>
      <c r="J787" s="54"/>
      <c r="L787" s="54"/>
      <c r="M787" s="54"/>
    </row>
    <row r="788" spans="3:13">
      <c r="C788" s="54"/>
      <c r="D788" s="54"/>
      <c r="E788" s="54"/>
      <c r="F788" s="54"/>
      <c r="H788" s="54"/>
      <c r="I788" s="62"/>
      <c r="J788" s="54"/>
      <c r="L788" s="54"/>
      <c r="M788" s="54"/>
    </row>
    <row r="789" spans="3:13">
      <c r="C789" s="54"/>
      <c r="D789" s="54"/>
      <c r="E789" s="54"/>
      <c r="F789" s="54"/>
      <c r="H789" s="54"/>
      <c r="I789" s="62"/>
      <c r="J789" s="54"/>
      <c r="L789" s="54"/>
      <c r="M789" s="54"/>
    </row>
    <row r="790" spans="3:13">
      <c r="C790" s="54"/>
      <c r="D790" s="54"/>
      <c r="E790" s="54"/>
      <c r="F790" s="54"/>
      <c r="H790" s="54"/>
      <c r="I790" s="62"/>
      <c r="J790" s="54"/>
      <c r="L790" s="54"/>
      <c r="M790" s="54"/>
    </row>
    <row r="791" spans="3:13">
      <c r="C791" s="54"/>
      <c r="D791" s="54"/>
      <c r="E791" s="54"/>
      <c r="F791" s="54"/>
      <c r="H791" s="54"/>
      <c r="I791" s="62"/>
      <c r="J791" s="54"/>
      <c r="L791" s="54"/>
      <c r="M791" s="54"/>
    </row>
    <row r="792" spans="3:13">
      <c r="C792" s="54"/>
      <c r="D792" s="54"/>
      <c r="E792" s="54"/>
      <c r="F792" s="54"/>
      <c r="H792" s="54"/>
      <c r="I792" s="62"/>
      <c r="J792" s="54"/>
      <c r="L792" s="54"/>
      <c r="M792" s="54"/>
    </row>
    <row r="793" spans="3:13">
      <c r="C793" s="54"/>
      <c r="D793" s="54"/>
      <c r="E793" s="54"/>
      <c r="F793" s="54"/>
      <c r="H793" s="54"/>
      <c r="I793" s="62"/>
      <c r="J793" s="54"/>
      <c r="L793" s="54"/>
      <c r="M793" s="54"/>
    </row>
    <row r="794" spans="3:13">
      <c r="C794" s="54"/>
      <c r="D794" s="54"/>
      <c r="E794" s="54"/>
      <c r="F794" s="54"/>
      <c r="H794" s="54"/>
      <c r="I794" s="62"/>
      <c r="J794" s="54"/>
      <c r="L794" s="54"/>
      <c r="M794" s="54"/>
    </row>
    <row r="795" spans="3:13">
      <c r="C795" s="54"/>
      <c r="D795" s="54"/>
      <c r="E795" s="54"/>
      <c r="F795" s="54"/>
      <c r="H795" s="54"/>
      <c r="I795" s="62"/>
      <c r="J795" s="54"/>
      <c r="L795" s="54"/>
      <c r="M795" s="54"/>
    </row>
    <row r="796" spans="3:13">
      <c r="C796" s="54"/>
      <c r="D796" s="54"/>
      <c r="E796" s="54"/>
      <c r="F796" s="54"/>
      <c r="H796" s="54"/>
      <c r="I796" s="62"/>
      <c r="J796" s="54"/>
      <c r="L796" s="54"/>
      <c r="M796" s="54"/>
    </row>
    <row r="797" spans="3:13">
      <c r="C797" s="54"/>
      <c r="D797" s="54"/>
      <c r="E797" s="54"/>
      <c r="F797" s="54"/>
      <c r="H797" s="54"/>
      <c r="I797" s="62"/>
      <c r="J797" s="54"/>
      <c r="L797" s="54"/>
      <c r="M797" s="54"/>
    </row>
    <row r="798" spans="3:13">
      <c r="C798" s="54"/>
      <c r="D798" s="54"/>
      <c r="E798" s="54"/>
      <c r="F798" s="54"/>
      <c r="H798" s="54"/>
      <c r="I798" s="62"/>
      <c r="J798" s="54"/>
      <c r="L798" s="54"/>
      <c r="M798" s="54"/>
    </row>
    <row r="799" spans="3:13">
      <c r="C799" s="54"/>
      <c r="D799" s="54"/>
      <c r="E799" s="54"/>
      <c r="F799" s="54"/>
      <c r="H799" s="54"/>
      <c r="I799" s="62"/>
      <c r="J799" s="54"/>
      <c r="L799" s="54"/>
      <c r="M799" s="54"/>
    </row>
    <row r="800" spans="3:13">
      <c r="C800" s="54"/>
      <c r="D800" s="54"/>
      <c r="E800" s="54"/>
      <c r="F800" s="54"/>
      <c r="H800" s="54"/>
      <c r="I800" s="62"/>
      <c r="J800" s="54"/>
      <c r="L800" s="54"/>
      <c r="M800" s="54"/>
    </row>
    <row r="801" spans="3:13">
      <c r="C801" s="54"/>
      <c r="D801" s="54"/>
      <c r="E801" s="54"/>
      <c r="F801" s="54"/>
      <c r="H801" s="54"/>
      <c r="I801" s="62"/>
      <c r="J801" s="54"/>
      <c r="L801" s="54"/>
      <c r="M801" s="54"/>
    </row>
    <row r="802" spans="3:13">
      <c r="C802" s="54"/>
      <c r="D802" s="54"/>
      <c r="E802" s="54"/>
      <c r="F802" s="54"/>
      <c r="H802" s="54"/>
      <c r="I802" s="62"/>
      <c r="J802" s="54"/>
      <c r="L802" s="54"/>
      <c r="M802" s="54"/>
    </row>
    <row r="803" spans="3:13">
      <c r="C803" s="54"/>
      <c r="D803" s="54"/>
      <c r="E803" s="54"/>
      <c r="F803" s="54"/>
      <c r="H803" s="54"/>
      <c r="I803" s="62"/>
      <c r="J803" s="54"/>
      <c r="L803" s="54"/>
      <c r="M803" s="54"/>
    </row>
    <row r="804" spans="3:13">
      <c r="C804" s="54"/>
      <c r="D804" s="54"/>
      <c r="E804" s="54"/>
      <c r="F804" s="54"/>
      <c r="H804" s="54"/>
      <c r="I804" s="62"/>
      <c r="J804" s="54"/>
      <c r="L804" s="54"/>
      <c r="M804" s="54"/>
    </row>
    <row r="805" spans="3:13">
      <c r="C805" s="54"/>
      <c r="D805" s="54"/>
      <c r="E805" s="54"/>
      <c r="F805" s="54"/>
      <c r="H805" s="54"/>
      <c r="I805" s="62"/>
      <c r="J805" s="54"/>
      <c r="L805" s="54"/>
      <c r="M805" s="54"/>
    </row>
    <row r="806" spans="3:13">
      <c r="C806" s="54"/>
      <c r="D806" s="54"/>
      <c r="E806" s="54"/>
      <c r="F806" s="54"/>
      <c r="H806" s="54"/>
      <c r="I806" s="62"/>
      <c r="J806" s="54"/>
      <c r="L806" s="54"/>
      <c r="M806" s="54"/>
    </row>
    <row r="807" spans="3:13">
      <c r="C807" s="54"/>
      <c r="D807" s="54"/>
      <c r="E807" s="54"/>
      <c r="F807" s="54"/>
      <c r="H807" s="54"/>
      <c r="I807" s="62"/>
      <c r="J807" s="54"/>
      <c r="L807" s="54"/>
      <c r="M807" s="54"/>
    </row>
    <row r="808" spans="3:13">
      <c r="C808" s="54"/>
      <c r="D808" s="54"/>
      <c r="E808" s="54"/>
      <c r="F808" s="54"/>
      <c r="H808" s="54"/>
      <c r="I808" s="62"/>
      <c r="J808" s="54"/>
      <c r="L808" s="54"/>
      <c r="M808" s="54"/>
    </row>
    <row r="809" spans="3:13">
      <c r="C809" s="54"/>
      <c r="D809" s="54"/>
      <c r="E809" s="54"/>
      <c r="F809" s="54"/>
      <c r="H809" s="54"/>
      <c r="I809" s="62"/>
      <c r="J809" s="54"/>
      <c r="L809" s="54"/>
      <c r="M809" s="54"/>
    </row>
    <row r="810" spans="3:13">
      <c r="C810" s="54"/>
      <c r="D810" s="54"/>
      <c r="E810" s="54"/>
      <c r="F810" s="54"/>
      <c r="H810" s="54"/>
      <c r="I810" s="62"/>
      <c r="J810" s="54"/>
      <c r="L810" s="54"/>
      <c r="M810" s="54"/>
    </row>
    <row r="811" spans="3:13">
      <c r="C811" s="54"/>
      <c r="D811" s="54"/>
      <c r="E811" s="54"/>
      <c r="F811" s="54"/>
      <c r="H811" s="54"/>
      <c r="I811" s="62"/>
      <c r="J811" s="54"/>
      <c r="L811" s="54"/>
      <c r="M811" s="54"/>
    </row>
    <row r="812" spans="3:13">
      <c r="C812" s="54"/>
      <c r="D812" s="54"/>
      <c r="E812" s="54"/>
      <c r="F812" s="54"/>
      <c r="H812" s="54"/>
      <c r="I812" s="62"/>
      <c r="J812" s="54"/>
      <c r="L812" s="54"/>
      <c r="M812" s="54"/>
    </row>
    <row r="813" spans="3:13">
      <c r="C813" s="54"/>
      <c r="D813" s="54"/>
      <c r="E813" s="54"/>
      <c r="F813" s="54"/>
      <c r="H813" s="54"/>
      <c r="I813" s="62"/>
      <c r="J813" s="54"/>
      <c r="L813" s="54"/>
      <c r="M813" s="54"/>
    </row>
    <row r="814" spans="3:13">
      <c r="C814" s="54"/>
      <c r="D814" s="54"/>
      <c r="E814" s="54"/>
      <c r="F814" s="54"/>
      <c r="H814" s="54"/>
      <c r="I814" s="62"/>
      <c r="J814" s="54"/>
      <c r="L814" s="54"/>
      <c r="M814" s="54"/>
    </row>
    <row r="815" spans="3:13">
      <c r="C815" s="54"/>
      <c r="D815" s="54"/>
      <c r="E815" s="54"/>
      <c r="F815" s="54"/>
      <c r="H815" s="54"/>
      <c r="I815" s="62"/>
      <c r="J815" s="54"/>
      <c r="L815" s="54"/>
      <c r="M815" s="54"/>
    </row>
    <row r="816" spans="3:13">
      <c r="C816" s="54"/>
      <c r="D816" s="54"/>
      <c r="E816" s="54"/>
      <c r="F816" s="54"/>
      <c r="H816" s="54"/>
      <c r="I816" s="62"/>
      <c r="J816" s="54"/>
      <c r="L816" s="54"/>
      <c r="M816" s="54"/>
    </row>
    <row r="817" spans="3:13">
      <c r="C817" s="54"/>
      <c r="D817" s="54"/>
      <c r="E817" s="54"/>
      <c r="F817" s="54"/>
      <c r="H817" s="54"/>
      <c r="I817" s="62"/>
      <c r="J817" s="54"/>
      <c r="L817" s="54"/>
      <c r="M817" s="54"/>
    </row>
    <row r="818" spans="3:13">
      <c r="C818" s="54"/>
      <c r="D818" s="54"/>
      <c r="E818" s="54"/>
      <c r="F818" s="54"/>
      <c r="H818" s="54"/>
      <c r="I818" s="62"/>
      <c r="J818" s="54"/>
      <c r="L818" s="54"/>
      <c r="M818" s="54"/>
    </row>
    <row r="819" spans="3:13">
      <c r="C819" s="54"/>
      <c r="D819" s="54"/>
      <c r="E819" s="54"/>
      <c r="F819" s="54"/>
      <c r="H819" s="54"/>
      <c r="I819" s="62"/>
      <c r="J819" s="54"/>
      <c r="L819" s="54"/>
      <c r="M819" s="54"/>
    </row>
    <row r="820" spans="3:13">
      <c r="C820" s="54"/>
      <c r="D820" s="54"/>
      <c r="E820" s="54"/>
      <c r="F820" s="54"/>
      <c r="H820" s="54"/>
      <c r="I820" s="62"/>
      <c r="J820" s="54"/>
      <c r="L820" s="54"/>
      <c r="M820" s="54"/>
    </row>
    <row r="821" spans="3:13">
      <c r="C821" s="54"/>
      <c r="D821" s="54"/>
      <c r="E821" s="54"/>
      <c r="F821" s="54"/>
      <c r="H821" s="54"/>
      <c r="I821" s="62"/>
      <c r="J821" s="54"/>
      <c r="L821" s="54"/>
      <c r="M821" s="54"/>
    </row>
    <row r="822" spans="3:13">
      <c r="C822" s="54"/>
      <c r="D822" s="54"/>
      <c r="E822" s="54"/>
      <c r="F822" s="54"/>
      <c r="H822" s="54"/>
      <c r="I822" s="62"/>
      <c r="J822" s="54"/>
      <c r="L822" s="54"/>
      <c r="M822" s="54"/>
    </row>
    <row r="823" spans="3:13">
      <c r="C823" s="54"/>
      <c r="D823" s="54"/>
      <c r="E823" s="54"/>
      <c r="F823" s="54"/>
      <c r="H823" s="54"/>
      <c r="I823" s="62"/>
      <c r="J823" s="54"/>
      <c r="L823" s="54"/>
      <c r="M823" s="54"/>
    </row>
    <row r="824" spans="3:13">
      <c r="C824" s="54"/>
      <c r="D824" s="54"/>
      <c r="E824" s="54"/>
      <c r="F824" s="54"/>
      <c r="H824" s="54"/>
      <c r="I824" s="62"/>
      <c r="J824" s="54"/>
      <c r="L824" s="54"/>
      <c r="M824" s="54"/>
    </row>
    <row r="825" spans="3:13">
      <c r="C825" s="54"/>
      <c r="D825" s="54"/>
      <c r="E825" s="54"/>
      <c r="F825" s="54"/>
      <c r="H825" s="54"/>
      <c r="I825" s="62"/>
      <c r="J825" s="54"/>
      <c r="L825" s="54"/>
      <c r="M825" s="54"/>
    </row>
    <row r="826" spans="3:13">
      <c r="C826" s="54"/>
      <c r="D826" s="54"/>
      <c r="E826" s="54"/>
      <c r="F826" s="54"/>
      <c r="H826" s="54"/>
      <c r="I826" s="62"/>
      <c r="J826" s="54"/>
      <c r="L826" s="54"/>
      <c r="M826" s="54"/>
    </row>
    <row r="827" spans="3:13">
      <c r="C827" s="54"/>
      <c r="D827" s="54"/>
      <c r="E827" s="54"/>
      <c r="F827" s="54"/>
      <c r="H827" s="54"/>
      <c r="I827" s="62"/>
      <c r="J827" s="54"/>
      <c r="L827" s="54"/>
      <c r="M827" s="54"/>
    </row>
    <row r="828" spans="3:13">
      <c r="C828" s="54"/>
      <c r="D828" s="54"/>
      <c r="E828" s="54"/>
      <c r="F828" s="54"/>
      <c r="H828" s="54"/>
      <c r="I828" s="62"/>
      <c r="J828" s="54"/>
      <c r="L828" s="54"/>
      <c r="M828" s="54"/>
    </row>
    <row r="829" spans="3:13">
      <c r="C829" s="54"/>
      <c r="D829" s="54"/>
      <c r="E829" s="54"/>
      <c r="F829" s="54"/>
      <c r="H829" s="54"/>
      <c r="I829" s="62"/>
      <c r="J829" s="54"/>
      <c r="L829" s="54"/>
      <c r="M829" s="54"/>
    </row>
    <row r="830" spans="3:13">
      <c r="C830" s="54"/>
      <c r="D830" s="54"/>
      <c r="E830" s="54"/>
      <c r="F830" s="54"/>
      <c r="H830" s="54"/>
      <c r="I830" s="62"/>
      <c r="J830" s="54"/>
      <c r="L830" s="54"/>
      <c r="M830" s="54"/>
    </row>
    <row r="831" spans="3:13">
      <c r="C831" s="54"/>
      <c r="D831" s="54"/>
      <c r="E831" s="54"/>
      <c r="F831" s="54"/>
      <c r="H831" s="54"/>
      <c r="I831" s="62"/>
      <c r="J831" s="54"/>
      <c r="L831" s="54"/>
      <c r="M831" s="54"/>
    </row>
    <row r="832" spans="3:13">
      <c r="C832" s="54"/>
      <c r="D832" s="54"/>
      <c r="E832" s="54"/>
      <c r="F832" s="54"/>
      <c r="H832" s="54"/>
      <c r="I832" s="62"/>
      <c r="J832" s="54"/>
      <c r="L832" s="54"/>
      <c r="M832" s="54"/>
    </row>
    <row r="833" spans="3:13">
      <c r="C833" s="54"/>
      <c r="D833" s="54"/>
      <c r="E833" s="54"/>
      <c r="F833" s="54"/>
      <c r="H833" s="54"/>
      <c r="I833" s="62"/>
      <c r="J833" s="54"/>
      <c r="L833" s="54"/>
      <c r="M833" s="54"/>
    </row>
    <row r="834" spans="3:13">
      <c r="C834" s="54"/>
      <c r="D834" s="54"/>
      <c r="E834" s="54"/>
      <c r="F834" s="54"/>
      <c r="H834" s="54"/>
      <c r="I834" s="62"/>
      <c r="J834" s="54"/>
      <c r="L834" s="54"/>
      <c r="M834" s="54"/>
    </row>
    <row r="835" spans="3:13">
      <c r="C835" s="54"/>
      <c r="D835" s="54"/>
      <c r="E835" s="54"/>
      <c r="F835" s="54"/>
      <c r="H835" s="54"/>
      <c r="I835" s="62"/>
      <c r="J835" s="54"/>
      <c r="L835" s="54"/>
      <c r="M835" s="54"/>
    </row>
    <row r="836" spans="3:13">
      <c r="C836" s="54"/>
      <c r="D836" s="54"/>
      <c r="E836" s="54"/>
      <c r="F836" s="54"/>
      <c r="H836" s="54"/>
      <c r="I836" s="62"/>
      <c r="J836" s="54"/>
      <c r="L836" s="54"/>
      <c r="M836" s="54"/>
    </row>
    <row r="837" spans="3:13">
      <c r="C837" s="54"/>
      <c r="D837" s="54"/>
      <c r="E837" s="54"/>
      <c r="F837" s="54"/>
      <c r="H837" s="54"/>
      <c r="I837" s="62"/>
      <c r="J837" s="54"/>
      <c r="L837" s="54"/>
      <c r="M837" s="54"/>
    </row>
    <row r="838" spans="3:13">
      <c r="C838" s="54"/>
      <c r="D838" s="54"/>
      <c r="E838" s="54"/>
      <c r="F838" s="54"/>
      <c r="H838" s="54"/>
      <c r="I838" s="62"/>
      <c r="J838" s="54"/>
      <c r="L838" s="54"/>
      <c r="M838" s="54"/>
    </row>
    <row r="839" spans="3:13">
      <c r="C839" s="54"/>
      <c r="D839" s="54"/>
      <c r="E839" s="54"/>
      <c r="F839" s="54"/>
      <c r="H839" s="54"/>
      <c r="I839" s="62"/>
      <c r="J839" s="54"/>
      <c r="L839" s="54"/>
      <c r="M839" s="54"/>
    </row>
    <row r="840" spans="3:13">
      <c r="C840" s="54"/>
      <c r="D840" s="54"/>
      <c r="E840" s="54"/>
      <c r="F840" s="54"/>
      <c r="H840" s="54"/>
      <c r="I840" s="62"/>
      <c r="J840" s="54"/>
      <c r="L840" s="54"/>
      <c r="M840" s="54"/>
    </row>
    <row r="841" spans="3:13">
      <c r="C841" s="54"/>
      <c r="D841" s="54"/>
      <c r="E841" s="54"/>
      <c r="F841" s="54"/>
      <c r="H841" s="54"/>
      <c r="I841" s="62"/>
      <c r="J841" s="54"/>
      <c r="L841" s="54"/>
      <c r="M841" s="54"/>
    </row>
    <row r="842" spans="3:13">
      <c r="C842" s="54"/>
      <c r="D842" s="54"/>
      <c r="E842" s="54"/>
      <c r="F842" s="54"/>
      <c r="H842" s="54"/>
      <c r="I842" s="62"/>
      <c r="J842" s="54"/>
      <c r="L842" s="54"/>
      <c r="M842" s="54"/>
    </row>
    <row r="843" spans="3:13">
      <c r="C843" s="54"/>
      <c r="D843" s="54"/>
      <c r="E843" s="54"/>
      <c r="F843" s="54"/>
      <c r="H843" s="54"/>
      <c r="I843" s="62"/>
      <c r="J843" s="54"/>
      <c r="L843" s="54"/>
      <c r="M843" s="54"/>
    </row>
    <row r="844" spans="3:13">
      <c r="C844" s="54"/>
      <c r="D844" s="54"/>
      <c r="E844" s="54"/>
      <c r="F844" s="54"/>
      <c r="H844" s="54"/>
      <c r="I844" s="62"/>
      <c r="J844" s="54"/>
      <c r="L844" s="54"/>
      <c r="M844" s="54"/>
    </row>
    <row r="845" spans="3:13">
      <c r="C845" s="54"/>
      <c r="D845" s="54"/>
      <c r="E845" s="54"/>
      <c r="F845" s="54"/>
      <c r="H845" s="54"/>
      <c r="I845" s="62"/>
      <c r="J845" s="54"/>
      <c r="L845" s="54"/>
      <c r="M845" s="54"/>
    </row>
    <row r="846" spans="3:13">
      <c r="C846" s="54"/>
      <c r="D846" s="54"/>
      <c r="E846" s="54"/>
      <c r="F846" s="54"/>
      <c r="H846" s="54"/>
      <c r="I846" s="62"/>
      <c r="J846" s="54"/>
      <c r="L846" s="54"/>
      <c r="M846" s="54"/>
    </row>
    <row r="847" spans="3:13">
      <c r="C847" s="54"/>
      <c r="D847" s="54"/>
      <c r="E847" s="54"/>
      <c r="F847" s="54"/>
      <c r="H847" s="54"/>
      <c r="I847" s="62"/>
      <c r="J847" s="54"/>
      <c r="L847" s="54"/>
      <c r="M847" s="54"/>
    </row>
    <row r="848" spans="3:13">
      <c r="C848" s="54"/>
      <c r="D848" s="54"/>
      <c r="E848" s="54"/>
      <c r="F848" s="54"/>
      <c r="H848" s="54"/>
      <c r="I848" s="62"/>
      <c r="J848" s="54"/>
      <c r="L848" s="54"/>
      <c r="M848" s="54"/>
    </row>
    <row r="849" spans="3:13">
      <c r="C849" s="54"/>
      <c r="D849" s="54"/>
      <c r="E849" s="54"/>
      <c r="F849" s="54"/>
      <c r="H849" s="54"/>
      <c r="I849" s="62"/>
      <c r="J849" s="54"/>
      <c r="L849" s="54"/>
      <c r="M849" s="54"/>
    </row>
    <row r="850" spans="3:13">
      <c r="C850" s="54"/>
      <c r="D850" s="54"/>
      <c r="E850" s="54"/>
      <c r="F850" s="54"/>
      <c r="H850" s="54"/>
      <c r="I850" s="62"/>
      <c r="J850" s="54"/>
      <c r="L850" s="54"/>
      <c r="M850" s="54"/>
    </row>
    <row r="851" spans="3:13">
      <c r="C851" s="54"/>
      <c r="D851" s="54"/>
      <c r="E851" s="54"/>
      <c r="F851" s="54"/>
      <c r="H851" s="54"/>
      <c r="I851" s="62"/>
      <c r="J851" s="54"/>
      <c r="L851" s="54"/>
      <c r="M851" s="54"/>
    </row>
    <row r="852" spans="3:13">
      <c r="C852" s="54"/>
      <c r="D852" s="54"/>
      <c r="E852" s="54"/>
      <c r="F852" s="54"/>
      <c r="H852" s="54"/>
      <c r="I852" s="62"/>
      <c r="J852" s="54"/>
      <c r="L852" s="54"/>
      <c r="M852" s="54"/>
    </row>
    <row r="853" spans="3:13">
      <c r="C853" s="54"/>
      <c r="D853" s="54"/>
      <c r="E853" s="54"/>
      <c r="F853" s="54"/>
      <c r="H853" s="54"/>
      <c r="I853" s="62"/>
      <c r="J853" s="54"/>
      <c r="L853" s="54"/>
      <c r="M853" s="54"/>
    </row>
    <row r="854" spans="3:13">
      <c r="C854" s="54"/>
      <c r="D854" s="54"/>
      <c r="E854" s="54"/>
      <c r="F854" s="54"/>
      <c r="H854" s="54"/>
      <c r="I854" s="62"/>
      <c r="J854" s="54"/>
      <c r="L854" s="54"/>
      <c r="M854" s="54"/>
    </row>
    <row r="855" spans="3:13">
      <c r="C855" s="54"/>
      <c r="D855" s="54"/>
      <c r="E855" s="54"/>
      <c r="F855" s="54"/>
      <c r="H855" s="54"/>
      <c r="I855" s="62"/>
      <c r="J855" s="54"/>
      <c r="L855" s="54"/>
      <c r="M855" s="54"/>
    </row>
    <row r="856" spans="3:13">
      <c r="C856" s="54"/>
      <c r="D856" s="54"/>
      <c r="E856" s="54"/>
      <c r="F856" s="54"/>
      <c r="H856" s="54"/>
      <c r="I856" s="62"/>
      <c r="J856" s="54"/>
      <c r="L856" s="54"/>
      <c r="M856" s="54"/>
    </row>
    <row r="857" spans="3:13">
      <c r="C857" s="54"/>
      <c r="D857" s="54"/>
      <c r="E857" s="54"/>
      <c r="F857" s="54"/>
      <c r="H857" s="54"/>
      <c r="I857" s="62"/>
      <c r="J857" s="54"/>
      <c r="L857" s="54"/>
      <c r="M857" s="54"/>
    </row>
    <row r="858" spans="3:13">
      <c r="C858" s="54"/>
      <c r="D858" s="54"/>
      <c r="E858" s="54"/>
      <c r="F858" s="54"/>
      <c r="H858" s="54"/>
      <c r="I858" s="62"/>
      <c r="J858" s="54"/>
      <c r="L858" s="54"/>
      <c r="M858" s="54"/>
    </row>
    <row r="859" spans="3:13">
      <c r="C859" s="54"/>
      <c r="D859" s="54"/>
      <c r="E859" s="54"/>
      <c r="F859" s="54"/>
      <c r="H859" s="54"/>
      <c r="I859" s="62"/>
      <c r="J859" s="54"/>
      <c r="L859" s="54"/>
      <c r="M859" s="54"/>
    </row>
    <row r="860" spans="3:13">
      <c r="C860" s="54"/>
      <c r="D860" s="54"/>
      <c r="E860" s="54"/>
      <c r="F860" s="54"/>
      <c r="H860" s="54"/>
      <c r="I860" s="62"/>
      <c r="J860" s="54"/>
      <c r="L860" s="54"/>
      <c r="M860" s="54"/>
    </row>
    <row r="861" spans="3:13">
      <c r="C861" s="54"/>
      <c r="D861" s="54"/>
      <c r="E861" s="54"/>
      <c r="F861" s="54"/>
      <c r="H861" s="54"/>
      <c r="I861" s="62"/>
      <c r="J861" s="54"/>
      <c r="L861" s="54"/>
      <c r="M861" s="54"/>
    </row>
    <row r="862" spans="3:13">
      <c r="C862" s="54"/>
      <c r="D862" s="54"/>
      <c r="E862" s="54"/>
      <c r="F862" s="54"/>
      <c r="H862" s="54"/>
      <c r="I862" s="62"/>
      <c r="J862" s="54"/>
      <c r="L862" s="54"/>
      <c r="M862" s="54"/>
    </row>
    <row r="863" spans="3:13">
      <c r="C863" s="54"/>
      <c r="D863" s="54"/>
      <c r="E863" s="54"/>
      <c r="F863" s="54"/>
      <c r="H863" s="54"/>
      <c r="I863" s="62"/>
      <c r="J863" s="54"/>
      <c r="L863" s="54"/>
      <c r="M863" s="54"/>
    </row>
    <row r="864" spans="3:13">
      <c r="C864" s="54"/>
      <c r="D864" s="54"/>
      <c r="E864" s="54"/>
      <c r="F864" s="54"/>
      <c r="H864" s="54"/>
      <c r="I864" s="62"/>
      <c r="J864" s="54"/>
      <c r="L864" s="54"/>
      <c r="M864" s="54"/>
    </row>
    <row r="865" spans="3:13">
      <c r="C865" s="54"/>
      <c r="D865" s="54"/>
      <c r="E865" s="54"/>
      <c r="F865" s="54"/>
      <c r="H865" s="54"/>
      <c r="I865" s="62"/>
      <c r="J865" s="54"/>
      <c r="L865" s="54"/>
      <c r="M865" s="54"/>
    </row>
    <row r="866" spans="3:13">
      <c r="C866" s="54"/>
      <c r="D866" s="54"/>
      <c r="E866" s="54"/>
      <c r="F866" s="54"/>
      <c r="H866" s="54"/>
      <c r="I866" s="62"/>
      <c r="J866" s="54"/>
      <c r="L866" s="54"/>
      <c r="M866" s="54"/>
    </row>
    <row r="867" spans="3:13">
      <c r="C867" s="54"/>
      <c r="D867" s="54"/>
      <c r="E867" s="54"/>
      <c r="F867" s="54"/>
      <c r="H867" s="54"/>
      <c r="I867" s="62"/>
      <c r="J867" s="54"/>
      <c r="L867" s="54"/>
      <c r="M867" s="54"/>
    </row>
    <row r="868" spans="3:13">
      <c r="C868" s="54"/>
      <c r="D868" s="54"/>
      <c r="E868" s="54"/>
      <c r="F868" s="54"/>
      <c r="H868" s="54"/>
      <c r="I868" s="62"/>
      <c r="J868" s="54"/>
      <c r="L868" s="54"/>
      <c r="M868" s="54"/>
    </row>
    <row r="869" spans="3:13">
      <c r="C869" s="54"/>
      <c r="D869" s="54"/>
      <c r="E869" s="54"/>
      <c r="F869" s="54"/>
      <c r="H869" s="54"/>
      <c r="I869" s="62"/>
      <c r="J869" s="54"/>
      <c r="L869" s="54"/>
      <c r="M869" s="54"/>
    </row>
    <row r="870" spans="3:13">
      <c r="C870" s="54"/>
      <c r="D870" s="54"/>
      <c r="E870" s="54"/>
      <c r="F870" s="54"/>
      <c r="H870" s="54"/>
      <c r="I870" s="62"/>
      <c r="J870" s="54"/>
      <c r="L870" s="54"/>
      <c r="M870" s="54"/>
    </row>
    <row r="871" spans="3:13">
      <c r="C871" s="54"/>
      <c r="D871" s="54"/>
      <c r="E871" s="54"/>
      <c r="F871" s="54"/>
      <c r="H871" s="54"/>
      <c r="I871" s="62"/>
      <c r="J871" s="54"/>
      <c r="L871" s="54"/>
      <c r="M871" s="54"/>
    </row>
    <row r="872" spans="3:13">
      <c r="C872" s="54"/>
      <c r="D872" s="54"/>
      <c r="E872" s="54"/>
      <c r="F872" s="54"/>
      <c r="H872" s="54"/>
      <c r="I872" s="62"/>
      <c r="J872" s="54"/>
      <c r="L872" s="54"/>
      <c r="M872" s="54"/>
    </row>
    <row r="873" spans="3:13">
      <c r="C873" s="54"/>
      <c r="D873" s="54"/>
      <c r="E873" s="54"/>
      <c r="F873" s="54"/>
      <c r="H873" s="54"/>
      <c r="I873" s="62"/>
      <c r="J873" s="54"/>
      <c r="L873" s="54"/>
      <c r="M873" s="54"/>
    </row>
    <row r="874" spans="3:13">
      <c r="C874" s="54"/>
      <c r="D874" s="54"/>
      <c r="E874" s="54"/>
      <c r="F874" s="54"/>
      <c r="H874" s="54"/>
      <c r="I874" s="62"/>
      <c r="J874" s="54"/>
      <c r="L874" s="54"/>
      <c r="M874" s="54"/>
    </row>
    <row r="875" spans="3:13">
      <c r="C875" s="54"/>
      <c r="D875" s="54"/>
      <c r="E875" s="54"/>
      <c r="F875" s="54"/>
      <c r="H875" s="54"/>
      <c r="I875" s="62"/>
      <c r="J875" s="54"/>
      <c r="L875" s="54"/>
      <c r="M875" s="54"/>
    </row>
    <row r="876" spans="3:13">
      <c r="C876" s="54"/>
      <c r="D876" s="54"/>
      <c r="E876" s="54"/>
      <c r="F876" s="54"/>
      <c r="H876" s="54"/>
      <c r="I876" s="62"/>
      <c r="J876" s="54"/>
      <c r="L876" s="54"/>
      <c r="M876" s="54"/>
    </row>
    <row r="877" spans="3:13">
      <c r="C877" s="54"/>
      <c r="D877" s="54"/>
      <c r="E877" s="54"/>
      <c r="F877" s="54"/>
      <c r="H877" s="54"/>
      <c r="I877" s="62"/>
      <c r="J877" s="54"/>
      <c r="L877" s="54"/>
      <c r="M877" s="54"/>
    </row>
    <row r="878" spans="3:13">
      <c r="C878" s="54"/>
      <c r="D878" s="54"/>
      <c r="E878" s="54"/>
      <c r="F878" s="54"/>
      <c r="H878" s="54"/>
      <c r="I878" s="62"/>
      <c r="J878" s="54"/>
      <c r="L878" s="54"/>
      <c r="M878" s="54"/>
    </row>
    <row r="879" spans="3:13">
      <c r="C879" s="54"/>
      <c r="D879" s="54"/>
      <c r="E879" s="54"/>
      <c r="F879" s="54"/>
      <c r="H879" s="54"/>
      <c r="I879" s="62"/>
      <c r="J879" s="54"/>
      <c r="L879" s="54"/>
      <c r="M879" s="54"/>
    </row>
    <row r="880" spans="3:13">
      <c r="C880" s="54"/>
      <c r="D880" s="54"/>
      <c r="E880" s="54"/>
      <c r="F880" s="54"/>
      <c r="H880" s="54"/>
      <c r="I880" s="62"/>
      <c r="J880" s="54"/>
      <c r="L880" s="54"/>
      <c r="M880" s="54"/>
    </row>
    <row r="881" spans="3:13">
      <c r="C881" s="54"/>
      <c r="D881" s="54"/>
      <c r="E881" s="54"/>
      <c r="F881" s="54"/>
      <c r="H881" s="54"/>
      <c r="I881" s="62"/>
      <c r="J881" s="54"/>
      <c r="L881" s="54"/>
      <c r="M881" s="54"/>
    </row>
    <row r="882" spans="3:13">
      <c r="C882" s="54"/>
      <c r="D882" s="54"/>
      <c r="E882" s="54"/>
      <c r="F882" s="54"/>
      <c r="H882" s="54"/>
      <c r="I882" s="62"/>
      <c r="J882" s="54"/>
      <c r="L882" s="54"/>
      <c r="M882" s="54"/>
    </row>
    <row r="883" spans="3:13">
      <c r="C883" s="54"/>
      <c r="D883" s="54"/>
      <c r="E883" s="54"/>
      <c r="F883" s="54"/>
      <c r="H883" s="54"/>
      <c r="I883" s="62"/>
      <c r="J883" s="54"/>
      <c r="L883" s="54"/>
      <c r="M883" s="54"/>
    </row>
    <row r="884" spans="3:13">
      <c r="C884" s="54"/>
      <c r="D884" s="54"/>
      <c r="E884" s="54"/>
      <c r="F884" s="54"/>
      <c r="H884" s="54"/>
      <c r="I884" s="62"/>
      <c r="J884" s="54"/>
      <c r="L884" s="54"/>
      <c r="M884" s="54"/>
    </row>
    <row r="885" spans="3:13">
      <c r="C885" s="54"/>
      <c r="D885" s="54"/>
      <c r="E885" s="54"/>
      <c r="F885" s="54"/>
      <c r="H885" s="54"/>
      <c r="I885" s="62"/>
      <c r="J885" s="54"/>
      <c r="L885" s="54"/>
      <c r="M885" s="54"/>
    </row>
    <row r="886" spans="3:13">
      <c r="C886" s="54"/>
      <c r="D886" s="54"/>
      <c r="E886" s="54"/>
      <c r="F886" s="54"/>
      <c r="H886" s="54"/>
      <c r="I886" s="62"/>
      <c r="J886" s="54"/>
      <c r="L886" s="54"/>
      <c r="M886" s="54"/>
    </row>
    <row r="887" spans="3:13">
      <c r="C887" s="54"/>
      <c r="D887" s="54"/>
      <c r="E887" s="54"/>
      <c r="F887" s="54"/>
      <c r="H887" s="54"/>
      <c r="I887" s="62"/>
      <c r="J887" s="54"/>
      <c r="L887" s="54"/>
      <c r="M887" s="54"/>
    </row>
    <row r="888" spans="3:13">
      <c r="C888" s="54"/>
      <c r="D888" s="54"/>
      <c r="E888" s="54"/>
      <c r="F888" s="54"/>
      <c r="H888" s="54"/>
      <c r="I888" s="62"/>
      <c r="J888" s="54"/>
      <c r="L888" s="54"/>
      <c r="M888" s="54"/>
    </row>
    <row r="889" spans="3:13">
      <c r="C889" s="54"/>
      <c r="D889" s="54"/>
      <c r="E889" s="54"/>
      <c r="F889" s="54"/>
      <c r="H889" s="54"/>
      <c r="I889" s="62"/>
      <c r="J889" s="54"/>
      <c r="L889" s="54"/>
      <c r="M889" s="54"/>
    </row>
    <row r="890" spans="3:13">
      <c r="C890" s="54"/>
      <c r="D890" s="54"/>
      <c r="E890" s="54"/>
      <c r="F890" s="54"/>
      <c r="H890" s="54"/>
      <c r="I890" s="62"/>
      <c r="J890" s="54"/>
      <c r="L890" s="54"/>
      <c r="M890" s="54"/>
    </row>
    <row r="891" spans="3:13">
      <c r="C891" s="54"/>
      <c r="D891" s="54"/>
      <c r="E891" s="54"/>
      <c r="F891" s="54"/>
      <c r="H891" s="54"/>
      <c r="I891" s="62"/>
      <c r="J891" s="54"/>
      <c r="L891" s="54"/>
      <c r="M891" s="54"/>
    </row>
    <row r="892" spans="3:13">
      <c r="C892" s="54"/>
      <c r="D892" s="54"/>
      <c r="E892" s="54"/>
      <c r="F892" s="54"/>
      <c r="H892" s="54"/>
      <c r="I892" s="62"/>
      <c r="J892" s="54"/>
      <c r="L892" s="54"/>
      <c r="M892" s="54"/>
    </row>
    <row r="893" spans="3:13">
      <c r="C893" s="54"/>
      <c r="D893" s="54"/>
      <c r="E893" s="54"/>
      <c r="F893" s="54"/>
      <c r="H893" s="54"/>
      <c r="I893" s="62"/>
      <c r="J893" s="54"/>
      <c r="L893" s="54"/>
      <c r="M893" s="54"/>
    </row>
    <row r="894" spans="3:13">
      <c r="C894" s="54"/>
      <c r="D894" s="54"/>
      <c r="E894" s="54"/>
      <c r="F894" s="54"/>
      <c r="H894" s="54"/>
      <c r="I894" s="62"/>
      <c r="J894" s="54"/>
      <c r="L894" s="54"/>
      <c r="M894" s="54"/>
    </row>
    <row r="895" spans="3:13">
      <c r="C895" s="54"/>
      <c r="D895" s="54"/>
      <c r="E895" s="54"/>
      <c r="F895" s="54"/>
      <c r="H895" s="54"/>
      <c r="I895" s="62"/>
      <c r="J895" s="54"/>
      <c r="L895" s="54"/>
      <c r="M895" s="54"/>
    </row>
    <row r="896" spans="3:13">
      <c r="C896" s="54"/>
      <c r="D896" s="54"/>
      <c r="E896" s="54"/>
      <c r="F896" s="54"/>
      <c r="H896" s="54"/>
      <c r="I896" s="62"/>
      <c r="J896" s="54"/>
      <c r="L896" s="54"/>
      <c r="M896" s="54"/>
    </row>
    <row r="897" spans="3:13">
      <c r="C897" s="54"/>
      <c r="D897" s="54"/>
      <c r="E897" s="54"/>
      <c r="F897" s="54"/>
      <c r="H897" s="54"/>
      <c r="I897" s="62"/>
      <c r="J897" s="54"/>
      <c r="L897" s="54"/>
      <c r="M897" s="54"/>
    </row>
    <row r="898" spans="3:13">
      <c r="C898" s="54"/>
      <c r="D898" s="54"/>
      <c r="E898" s="54"/>
      <c r="F898" s="54"/>
      <c r="H898" s="54"/>
      <c r="I898" s="62"/>
      <c r="J898" s="54"/>
      <c r="L898" s="54"/>
      <c r="M898" s="54"/>
    </row>
    <row r="899" spans="3:13">
      <c r="C899" s="54"/>
      <c r="D899" s="54"/>
      <c r="E899" s="54"/>
      <c r="F899" s="54"/>
      <c r="H899" s="54"/>
      <c r="I899" s="62"/>
      <c r="J899" s="54"/>
      <c r="L899" s="54"/>
      <c r="M899" s="54"/>
    </row>
    <row r="900" spans="3:13">
      <c r="C900" s="54"/>
      <c r="D900" s="54"/>
      <c r="E900" s="54"/>
      <c r="F900" s="54"/>
      <c r="H900" s="54"/>
      <c r="I900" s="62"/>
      <c r="J900" s="54"/>
      <c r="L900" s="54"/>
      <c r="M900" s="54"/>
    </row>
    <row r="901" spans="3:13">
      <c r="C901" s="54"/>
      <c r="D901" s="54"/>
      <c r="E901" s="54"/>
      <c r="F901" s="54"/>
      <c r="H901" s="54"/>
      <c r="I901" s="62"/>
      <c r="J901" s="54"/>
      <c r="L901" s="54"/>
      <c r="M901" s="54"/>
    </row>
    <row r="902" spans="3:13">
      <c r="C902" s="54"/>
      <c r="D902" s="54"/>
      <c r="E902" s="54"/>
      <c r="F902" s="54"/>
      <c r="H902" s="54"/>
      <c r="I902" s="62"/>
      <c r="J902" s="54"/>
      <c r="L902" s="54"/>
      <c r="M902" s="54"/>
    </row>
    <row r="903" spans="3:13">
      <c r="C903" s="54"/>
      <c r="D903" s="54"/>
      <c r="E903" s="54"/>
      <c r="F903" s="54"/>
      <c r="H903" s="54"/>
      <c r="I903" s="62"/>
      <c r="J903" s="54"/>
      <c r="L903" s="54"/>
      <c r="M903" s="54"/>
    </row>
    <row r="904" spans="3:13">
      <c r="C904" s="54"/>
      <c r="D904" s="54"/>
      <c r="E904" s="54"/>
      <c r="F904" s="54"/>
      <c r="H904" s="54"/>
      <c r="I904" s="62"/>
      <c r="J904" s="54"/>
      <c r="L904" s="54"/>
      <c r="M904" s="54"/>
    </row>
    <row r="905" spans="3:13">
      <c r="C905" s="54"/>
      <c r="D905" s="54"/>
      <c r="E905" s="54"/>
      <c r="F905" s="54"/>
      <c r="H905" s="54"/>
      <c r="I905" s="62"/>
      <c r="J905" s="54"/>
      <c r="L905" s="54"/>
      <c r="M905" s="54"/>
    </row>
    <row r="906" spans="3:13">
      <c r="C906" s="54"/>
      <c r="D906" s="54"/>
      <c r="E906" s="54"/>
      <c r="F906" s="54"/>
      <c r="H906" s="54"/>
      <c r="I906" s="62"/>
      <c r="J906" s="54"/>
      <c r="L906" s="54"/>
      <c r="M906" s="54"/>
    </row>
    <row r="907" spans="3:13">
      <c r="C907" s="54"/>
      <c r="D907" s="54"/>
      <c r="E907" s="54"/>
      <c r="F907" s="54"/>
      <c r="H907" s="54"/>
      <c r="I907" s="62"/>
      <c r="J907" s="54"/>
      <c r="L907" s="54"/>
      <c r="M907" s="54"/>
    </row>
    <row r="908" spans="3:13">
      <c r="C908" s="54"/>
      <c r="D908" s="54"/>
      <c r="E908" s="54"/>
      <c r="F908" s="54"/>
      <c r="H908" s="54"/>
      <c r="I908" s="62"/>
      <c r="J908" s="54"/>
      <c r="L908" s="54"/>
      <c r="M908" s="54"/>
    </row>
    <row r="909" spans="3:13">
      <c r="C909" s="54"/>
      <c r="D909" s="54"/>
      <c r="E909" s="54"/>
      <c r="F909" s="54"/>
      <c r="H909" s="54"/>
      <c r="I909" s="62"/>
      <c r="J909" s="54"/>
      <c r="L909" s="54"/>
      <c r="M909" s="54"/>
    </row>
    <row r="910" spans="3:13">
      <c r="C910" s="54"/>
      <c r="D910" s="54"/>
      <c r="E910" s="54"/>
      <c r="F910" s="54"/>
      <c r="H910" s="54"/>
      <c r="I910" s="62"/>
      <c r="J910" s="54"/>
      <c r="L910" s="54"/>
      <c r="M910" s="54"/>
    </row>
    <row r="911" spans="3:13">
      <c r="C911" s="54"/>
      <c r="D911" s="54"/>
      <c r="E911" s="54"/>
      <c r="F911" s="54"/>
      <c r="H911" s="54"/>
      <c r="I911" s="62"/>
      <c r="J911" s="54"/>
      <c r="L911" s="54"/>
      <c r="M911" s="54"/>
    </row>
    <row r="912" spans="3:13">
      <c r="C912" s="54"/>
      <c r="D912" s="54"/>
      <c r="E912" s="54"/>
      <c r="F912" s="54"/>
      <c r="H912" s="54"/>
      <c r="I912" s="62"/>
      <c r="J912" s="54"/>
      <c r="L912" s="54"/>
      <c r="M912" s="54"/>
    </row>
    <row r="913" spans="3:13">
      <c r="C913" s="54"/>
      <c r="D913" s="54"/>
      <c r="E913" s="54"/>
      <c r="F913" s="54"/>
      <c r="H913" s="54"/>
      <c r="I913" s="62"/>
      <c r="J913" s="54"/>
      <c r="L913" s="54"/>
      <c r="M913" s="54"/>
    </row>
    <row r="914" spans="3:13">
      <c r="C914" s="54"/>
      <c r="D914" s="54"/>
      <c r="E914" s="54"/>
      <c r="F914" s="54"/>
      <c r="H914" s="54"/>
      <c r="I914" s="62"/>
      <c r="J914" s="54"/>
      <c r="L914" s="54"/>
      <c r="M914" s="54"/>
    </row>
    <row r="915" spans="3:13">
      <c r="C915" s="54"/>
      <c r="D915" s="54"/>
      <c r="E915" s="54"/>
      <c r="F915" s="54"/>
      <c r="H915" s="54"/>
      <c r="I915" s="62"/>
      <c r="J915" s="54"/>
      <c r="L915" s="54"/>
      <c r="M915" s="54"/>
    </row>
    <row r="916" spans="3:13">
      <c r="C916" s="54"/>
      <c r="D916" s="54"/>
      <c r="E916" s="54"/>
      <c r="F916" s="54"/>
      <c r="H916" s="54"/>
      <c r="I916" s="62"/>
      <c r="J916" s="54"/>
      <c r="L916" s="54"/>
      <c r="M916" s="54"/>
    </row>
    <row r="917" spans="3:13">
      <c r="C917" s="54"/>
      <c r="D917" s="54"/>
      <c r="E917" s="54"/>
      <c r="F917" s="54"/>
      <c r="H917" s="54"/>
      <c r="I917" s="62"/>
      <c r="J917" s="54"/>
      <c r="L917" s="54"/>
      <c r="M917" s="54"/>
    </row>
    <row r="918" spans="3:13">
      <c r="C918" s="54"/>
      <c r="D918" s="54"/>
      <c r="E918" s="54"/>
      <c r="F918" s="54"/>
      <c r="H918" s="54"/>
      <c r="I918" s="62"/>
      <c r="J918" s="54"/>
      <c r="L918" s="54"/>
      <c r="M918" s="54"/>
    </row>
    <row r="919" spans="3:13">
      <c r="C919" s="54"/>
      <c r="D919" s="54"/>
      <c r="E919" s="54"/>
      <c r="F919" s="54"/>
      <c r="H919" s="54"/>
      <c r="I919" s="62"/>
      <c r="J919" s="54"/>
      <c r="L919" s="54"/>
      <c r="M919" s="54"/>
    </row>
    <row r="920" spans="3:13">
      <c r="C920" s="54"/>
      <c r="D920" s="54"/>
      <c r="E920" s="54"/>
      <c r="F920" s="54"/>
      <c r="H920" s="54"/>
      <c r="I920" s="62"/>
      <c r="J920" s="54"/>
      <c r="L920" s="54"/>
      <c r="M920" s="54"/>
    </row>
    <row r="921" spans="3:13">
      <c r="C921" s="54"/>
      <c r="D921" s="54"/>
      <c r="E921" s="54"/>
      <c r="F921" s="54"/>
      <c r="H921" s="54"/>
      <c r="I921" s="62"/>
      <c r="J921" s="54"/>
      <c r="L921" s="54"/>
      <c r="M921" s="54"/>
    </row>
    <row r="922" spans="3:13">
      <c r="C922" s="54"/>
      <c r="D922" s="54"/>
      <c r="E922" s="54"/>
      <c r="F922" s="54"/>
      <c r="H922" s="54"/>
      <c r="I922" s="62"/>
      <c r="J922" s="54"/>
      <c r="L922" s="54"/>
      <c r="M922" s="54"/>
    </row>
    <row r="923" spans="3:13">
      <c r="C923" s="54"/>
      <c r="D923" s="54"/>
      <c r="E923" s="54"/>
      <c r="F923" s="54"/>
      <c r="H923" s="54"/>
      <c r="I923" s="62"/>
      <c r="J923" s="54"/>
      <c r="L923" s="54"/>
      <c r="M923" s="54"/>
    </row>
    <row r="924" spans="3:13">
      <c r="C924" s="54"/>
      <c r="D924" s="54"/>
      <c r="E924" s="54"/>
      <c r="F924" s="54"/>
      <c r="H924" s="54"/>
      <c r="I924" s="62"/>
      <c r="J924" s="54"/>
      <c r="L924" s="54"/>
      <c r="M924" s="54"/>
    </row>
    <row r="925" spans="3:13">
      <c r="C925" s="54"/>
      <c r="D925" s="54"/>
      <c r="E925" s="54"/>
      <c r="F925" s="54"/>
      <c r="H925" s="54"/>
      <c r="I925" s="62"/>
      <c r="J925" s="54"/>
      <c r="L925" s="54"/>
      <c r="M925" s="54"/>
    </row>
    <row r="926" spans="3:13">
      <c r="C926" s="54"/>
      <c r="D926" s="54"/>
      <c r="E926" s="54"/>
      <c r="F926" s="54"/>
      <c r="H926" s="54"/>
      <c r="I926" s="62"/>
      <c r="J926" s="54"/>
      <c r="L926" s="54"/>
      <c r="M926" s="54"/>
    </row>
    <row r="927" spans="3:13">
      <c r="C927" s="54"/>
      <c r="D927" s="54"/>
      <c r="E927" s="54"/>
      <c r="F927" s="54"/>
      <c r="H927" s="54"/>
      <c r="I927" s="62"/>
      <c r="J927" s="54"/>
      <c r="L927" s="54"/>
      <c r="M927" s="54"/>
    </row>
    <row r="928" spans="3:13">
      <c r="C928" s="54"/>
      <c r="D928" s="54"/>
      <c r="E928" s="54"/>
      <c r="F928" s="54"/>
      <c r="H928" s="54"/>
      <c r="I928" s="62"/>
      <c r="J928" s="54"/>
      <c r="L928" s="54"/>
      <c r="M928" s="54"/>
    </row>
    <row r="929" spans="3:13">
      <c r="C929" s="54"/>
      <c r="D929" s="54"/>
      <c r="E929" s="54"/>
      <c r="F929" s="54"/>
      <c r="H929" s="54"/>
      <c r="I929" s="62"/>
      <c r="J929" s="54"/>
      <c r="L929" s="54"/>
      <c r="M929" s="54"/>
    </row>
    <row r="930" spans="3:13">
      <c r="C930" s="54"/>
      <c r="D930" s="54"/>
      <c r="E930" s="54"/>
      <c r="F930" s="54"/>
      <c r="H930" s="54"/>
      <c r="I930" s="62"/>
      <c r="J930" s="54"/>
      <c r="L930" s="54"/>
      <c r="M930" s="54"/>
    </row>
    <row r="931" spans="3:13">
      <c r="C931" s="54"/>
      <c r="D931" s="54"/>
      <c r="E931" s="54"/>
      <c r="F931" s="54"/>
      <c r="H931" s="54"/>
      <c r="I931" s="62"/>
      <c r="J931" s="54"/>
      <c r="L931" s="54"/>
      <c r="M931" s="54"/>
    </row>
    <row r="932" spans="3:13">
      <c r="C932" s="54"/>
      <c r="D932" s="54"/>
      <c r="E932" s="54"/>
      <c r="F932" s="54"/>
      <c r="H932" s="54"/>
      <c r="I932" s="62"/>
      <c r="J932" s="54"/>
      <c r="L932" s="54"/>
      <c r="M932" s="54"/>
    </row>
    <row r="933" spans="3:13">
      <c r="C933" s="54"/>
      <c r="D933" s="54"/>
      <c r="E933" s="54"/>
      <c r="F933" s="54"/>
      <c r="H933" s="54"/>
      <c r="I933" s="62"/>
      <c r="J933" s="54"/>
      <c r="L933" s="54"/>
      <c r="M933" s="54"/>
    </row>
    <row r="934" spans="3:13">
      <c r="C934" s="54"/>
      <c r="D934" s="54"/>
      <c r="E934" s="54"/>
      <c r="F934" s="54"/>
      <c r="H934" s="54"/>
      <c r="I934" s="62"/>
      <c r="J934" s="54"/>
      <c r="L934" s="54"/>
      <c r="M934" s="54"/>
    </row>
    <row r="935" spans="3:13">
      <c r="C935" s="54"/>
      <c r="D935" s="54"/>
      <c r="E935" s="54"/>
      <c r="F935" s="54"/>
      <c r="H935" s="54"/>
      <c r="I935" s="62"/>
      <c r="J935" s="54"/>
      <c r="L935" s="54"/>
      <c r="M935" s="54"/>
    </row>
    <row r="936" spans="3:13">
      <c r="C936" s="54"/>
      <c r="D936" s="54"/>
      <c r="E936" s="54"/>
      <c r="F936" s="54"/>
      <c r="H936" s="54"/>
      <c r="I936" s="62"/>
      <c r="J936" s="54"/>
      <c r="L936" s="54"/>
      <c r="M936" s="54"/>
    </row>
    <row r="937" spans="3:13">
      <c r="C937" s="54"/>
      <c r="D937" s="54"/>
      <c r="E937" s="54"/>
      <c r="F937" s="54"/>
      <c r="H937" s="54"/>
      <c r="I937" s="62"/>
      <c r="J937" s="54"/>
      <c r="L937" s="54"/>
      <c r="M937" s="54"/>
    </row>
    <row r="938" spans="3:13">
      <c r="C938" s="54"/>
      <c r="D938" s="54"/>
      <c r="E938" s="54"/>
      <c r="F938" s="54"/>
      <c r="H938" s="54"/>
      <c r="I938" s="62"/>
      <c r="J938" s="54"/>
      <c r="L938" s="54"/>
      <c r="M938" s="54"/>
    </row>
    <row r="939" spans="3:13">
      <c r="C939" s="54"/>
      <c r="D939" s="54"/>
      <c r="E939" s="54"/>
      <c r="F939" s="54"/>
      <c r="H939" s="54"/>
      <c r="I939" s="62"/>
      <c r="J939" s="54"/>
      <c r="L939" s="54"/>
      <c r="M939" s="54"/>
    </row>
    <row r="940" spans="3:13">
      <c r="C940" s="54"/>
      <c r="D940" s="54"/>
      <c r="E940" s="54"/>
      <c r="F940" s="54"/>
      <c r="H940" s="54"/>
      <c r="I940" s="62"/>
      <c r="J940" s="54"/>
      <c r="L940" s="54"/>
      <c r="M940" s="54"/>
    </row>
    <row r="941" spans="3:13">
      <c r="C941" s="54"/>
      <c r="D941" s="54"/>
      <c r="E941" s="54"/>
      <c r="F941" s="54"/>
      <c r="H941" s="54"/>
      <c r="I941" s="62"/>
      <c r="J941" s="54"/>
      <c r="L941" s="54"/>
      <c r="M941" s="54"/>
    </row>
    <row r="942" spans="3:13">
      <c r="C942" s="54"/>
      <c r="D942" s="54"/>
      <c r="E942" s="54"/>
      <c r="F942" s="54"/>
      <c r="H942" s="54"/>
      <c r="I942" s="62"/>
      <c r="J942" s="54"/>
      <c r="L942" s="54"/>
      <c r="M942" s="54"/>
    </row>
    <row r="943" spans="3:13">
      <c r="C943" s="54"/>
      <c r="D943" s="54"/>
      <c r="E943" s="54"/>
      <c r="F943" s="54"/>
      <c r="H943" s="54"/>
      <c r="I943" s="62"/>
      <c r="J943" s="54"/>
      <c r="L943" s="54"/>
      <c r="M943" s="54"/>
    </row>
    <row r="944" spans="3:13">
      <c r="C944" s="54"/>
      <c r="D944" s="54"/>
      <c r="E944" s="54"/>
      <c r="F944" s="54"/>
      <c r="H944" s="54"/>
      <c r="I944" s="62"/>
      <c r="J944" s="54"/>
      <c r="L944" s="54"/>
      <c r="M944" s="54"/>
    </row>
    <row r="945" spans="3:13">
      <c r="C945" s="54"/>
      <c r="D945" s="54"/>
      <c r="E945" s="54"/>
      <c r="F945" s="54"/>
      <c r="H945" s="54"/>
      <c r="I945" s="62"/>
      <c r="J945" s="54"/>
      <c r="L945" s="54"/>
      <c r="M945" s="54"/>
    </row>
    <row r="946" spans="3:13">
      <c r="C946" s="54"/>
      <c r="D946" s="54"/>
      <c r="E946" s="54"/>
      <c r="F946" s="54"/>
      <c r="H946" s="54"/>
      <c r="I946" s="62"/>
      <c r="J946" s="54"/>
      <c r="L946" s="54"/>
      <c r="M946" s="54"/>
    </row>
    <row r="947" spans="3:13">
      <c r="C947" s="54"/>
      <c r="D947" s="54"/>
      <c r="E947" s="54"/>
      <c r="F947" s="54"/>
      <c r="H947" s="54"/>
      <c r="I947" s="62"/>
      <c r="J947" s="54"/>
      <c r="L947" s="54"/>
      <c r="M947" s="54"/>
    </row>
    <row r="948" spans="3:13">
      <c r="C948" s="54"/>
      <c r="D948" s="54"/>
      <c r="E948" s="54"/>
      <c r="F948" s="54"/>
      <c r="H948" s="54"/>
      <c r="I948" s="62"/>
      <c r="J948" s="54"/>
      <c r="L948" s="54"/>
      <c r="M948" s="54"/>
    </row>
    <row r="949" spans="3:13">
      <c r="C949" s="54"/>
      <c r="D949" s="54"/>
      <c r="E949" s="54"/>
      <c r="F949" s="54"/>
      <c r="H949" s="54"/>
      <c r="I949" s="62"/>
      <c r="J949" s="54"/>
      <c r="L949" s="54"/>
      <c r="M949" s="54"/>
    </row>
    <row r="950" spans="3:13">
      <c r="C950" s="54"/>
      <c r="D950" s="54"/>
      <c r="E950" s="54"/>
      <c r="F950" s="54"/>
      <c r="H950" s="54"/>
      <c r="I950" s="62"/>
      <c r="J950" s="54"/>
      <c r="L950" s="54"/>
      <c r="M950" s="54"/>
    </row>
    <row r="951" spans="3:13">
      <c r="C951" s="54"/>
      <c r="D951" s="54"/>
      <c r="E951" s="54"/>
      <c r="F951" s="54"/>
      <c r="H951" s="54"/>
      <c r="I951" s="62"/>
      <c r="J951" s="54"/>
      <c r="L951" s="54"/>
      <c r="M951" s="54"/>
    </row>
    <row r="952" spans="3:13">
      <c r="C952" s="54"/>
      <c r="D952" s="54"/>
      <c r="E952" s="54"/>
      <c r="F952" s="54"/>
      <c r="H952" s="54"/>
      <c r="I952" s="62"/>
      <c r="J952" s="54"/>
      <c r="L952" s="54"/>
      <c r="M952" s="54"/>
    </row>
    <row r="953" spans="3:13">
      <c r="C953" s="54"/>
      <c r="D953" s="54"/>
      <c r="E953" s="54"/>
      <c r="F953" s="54"/>
      <c r="H953" s="54"/>
      <c r="I953" s="62"/>
      <c r="J953" s="54"/>
      <c r="L953" s="54"/>
      <c r="M953" s="54"/>
    </row>
    <row r="954" spans="3:13">
      <c r="C954" s="54"/>
      <c r="D954" s="54"/>
      <c r="E954" s="54"/>
      <c r="F954" s="54"/>
      <c r="H954" s="54"/>
      <c r="I954" s="62"/>
      <c r="J954" s="54"/>
      <c r="L954" s="54"/>
      <c r="M954" s="54"/>
    </row>
    <row r="955" spans="3:13">
      <c r="C955" s="54"/>
      <c r="D955" s="54"/>
      <c r="E955" s="54"/>
      <c r="F955" s="54"/>
      <c r="H955" s="54"/>
      <c r="I955" s="62"/>
      <c r="J955" s="54"/>
      <c r="L955" s="54"/>
      <c r="M955" s="54"/>
    </row>
    <row r="956" spans="3:13">
      <c r="C956" s="54"/>
      <c r="D956" s="54"/>
      <c r="E956" s="54"/>
      <c r="F956" s="54"/>
      <c r="H956" s="54"/>
      <c r="I956" s="62"/>
      <c r="J956" s="54"/>
      <c r="L956" s="54"/>
      <c r="M956" s="54"/>
    </row>
    <row r="957" spans="3:13">
      <c r="C957" s="54"/>
      <c r="D957" s="54"/>
      <c r="E957" s="54"/>
      <c r="F957" s="54"/>
      <c r="H957" s="54"/>
      <c r="I957" s="62"/>
      <c r="J957" s="54"/>
      <c r="L957" s="54"/>
      <c r="M957" s="54"/>
    </row>
    <row r="958" spans="3:13">
      <c r="C958" s="54"/>
      <c r="D958" s="54"/>
      <c r="E958" s="54"/>
      <c r="F958" s="54"/>
      <c r="H958" s="54"/>
      <c r="I958" s="62"/>
      <c r="J958" s="54"/>
      <c r="L958" s="54"/>
      <c r="M958" s="54"/>
    </row>
    <row r="959" spans="3:13">
      <c r="C959" s="54"/>
      <c r="D959" s="54"/>
      <c r="E959" s="54"/>
      <c r="F959" s="54"/>
      <c r="H959" s="54"/>
      <c r="I959" s="62"/>
      <c r="J959" s="54"/>
      <c r="L959" s="54"/>
      <c r="M959" s="54"/>
    </row>
    <row r="960" spans="3:13">
      <c r="C960" s="54"/>
      <c r="D960" s="54"/>
      <c r="E960" s="54"/>
      <c r="F960" s="54"/>
      <c r="H960" s="54"/>
      <c r="I960" s="62"/>
      <c r="J960" s="54"/>
      <c r="L960" s="54"/>
      <c r="M960" s="54"/>
    </row>
    <row r="961" spans="3:13">
      <c r="C961" s="54"/>
      <c r="D961" s="54"/>
      <c r="E961" s="54"/>
      <c r="F961" s="54"/>
      <c r="H961" s="54"/>
      <c r="I961" s="62"/>
      <c r="J961" s="54"/>
      <c r="L961" s="54"/>
      <c r="M961" s="54"/>
    </row>
    <row r="962" spans="3:13">
      <c r="C962" s="54"/>
      <c r="D962" s="54"/>
      <c r="E962" s="54"/>
      <c r="F962" s="54"/>
      <c r="H962" s="54"/>
      <c r="I962" s="62"/>
      <c r="J962" s="54"/>
      <c r="L962" s="54"/>
      <c r="M962" s="54"/>
    </row>
    <row r="963" spans="3:13">
      <c r="C963" s="54"/>
      <c r="D963" s="54"/>
      <c r="E963" s="54"/>
      <c r="F963" s="54"/>
      <c r="H963" s="54"/>
      <c r="I963" s="62"/>
      <c r="J963" s="54"/>
      <c r="L963" s="54"/>
      <c r="M963" s="54"/>
    </row>
    <row r="964" spans="3:13">
      <c r="C964" s="54"/>
      <c r="D964" s="54"/>
      <c r="E964" s="54"/>
      <c r="F964" s="54"/>
      <c r="H964" s="54"/>
      <c r="I964" s="62"/>
      <c r="J964" s="54"/>
      <c r="L964" s="54"/>
      <c r="M964" s="54"/>
    </row>
    <row r="965" spans="3:13">
      <c r="C965" s="54"/>
      <c r="D965" s="54"/>
      <c r="E965" s="54"/>
      <c r="F965" s="54"/>
      <c r="H965" s="54"/>
      <c r="I965" s="62"/>
      <c r="J965" s="54"/>
      <c r="L965" s="54"/>
      <c r="M965" s="54"/>
    </row>
    <row r="966" spans="3:13">
      <c r="C966" s="54"/>
      <c r="D966" s="54"/>
      <c r="E966" s="54"/>
      <c r="F966" s="54"/>
      <c r="H966" s="54"/>
      <c r="I966" s="62"/>
      <c r="J966" s="54"/>
      <c r="L966" s="54"/>
      <c r="M966" s="54"/>
    </row>
    <row r="967" spans="3:13">
      <c r="C967" s="54"/>
      <c r="D967" s="54"/>
      <c r="E967" s="54"/>
      <c r="F967" s="54"/>
      <c r="H967" s="54"/>
      <c r="I967" s="62"/>
      <c r="J967" s="54"/>
      <c r="L967" s="54"/>
      <c r="M967" s="54"/>
    </row>
    <row r="968" spans="3:13">
      <c r="C968" s="54"/>
      <c r="D968" s="54"/>
      <c r="E968" s="54"/>
      <c r="F968" s="54"/>
      <c r="H968" s="54"/>
      <c r="I968" s="62"/>
      <c r="J968" s="54"/>
      <c r="L968" s="54"/>
      <c r="M968" s="54"/>
    </row>
    <row r="969" spans="3:13">
      <c r="C969" s="54"/>
      <c r="D969" s="54"/>
      <c r="E969" s="54"/>
      <c r="F969" s="54"/>
      <c r="H969" s="54"/>
      <c r="I969" s="62"/>
      <c r="J969" s="54"/>
      <c r="L969" s="54"/>
      <c r="M969" s="54"/>
    </row>
    <row r="970" spans="3:13">
      <c r="C970" s="54"/>
      <c r="D970" s="54"/>
      <c r="E970" s="54"/>
      <c r="F970" s="54"/>
      <c r="H970" s="54"/>
      <c r="I970" s="62"/>
      <c r="J970" s="54"/>
      <c r="L970" s="54"/>
      <c r="M970" s="54"/>
    </row>
    <row r="971" spans="3:13">
      <c r="C971" s="54"/>
      <c r="D971" s="54"/>
      <c r="E971" s="54"/>
      <c r="F971" s="54"/>
      <c r="H971" s="54"/>
      <c r="I971" s="62"/>
      <c r="J971" s="54"/>
      <c r="L971" s="54"/>
      <c r="M971" s="54"/>
    </row>
    <row r="972" spans="3:13">
      <c r="C972" s="54"/>
      <c r="D972" s="54"/>
      <c r="E972" s="54"/>
      <c r="F972" s="54"/>
      <c r="H972" s="54"/>
      <c r="I972" s="62"/>
      <c r="J972" s="54"/>
      <c r="L972" s="54"/>
      <c r="M972" s="54"/>
    </row>
    <row r="973" spans="3:13">
      <c r="C973" s="54"/>
      <c r="D973" s="54"/>
      <c r="E973" s="54"/>
      <c r="F973" s="54"/>
      <c r="H973" s="54"/>
      <c r="I973" s="62"/>
      <c r="J973" s="54"/>
      <c r="L973" s="54"/>
      <c r="M973" s="54"/>
    </row>
    <row r="974" spans="3:13">
      <c r="C974" s="54"/>
      <c r="D974" s="54"/>
      <c r="E974" s="54"/>
      <c r="F974" s="54"/>
      <c r="H974" s="54"/>
      <c r="I974" s="62"/>
      <c r="J974" s="54"/>
      <c r="L974" s="54"/>
      <c r="M974" s="54"/>
    </row>
    <row r="975" spans="3:13">
      <c r="C975" s="54"/>
      <c r="D975" s="54"/>
      <c r="E975" s="54"/>
      <c r="F975" s="54"/>
      <c r="H975" s="54"/>
      <c r="I975" s="62"/>
      <c r="J975" s="54"/>
      <c r="L975" s="54"/>
      <c r="M975" s="54"/>
    </row>
    <row r="976" spans="3:13">
      <c r="C976" s="54"/>
      <c r="D976" s="54"/>
      <c r="E976" s="54"/>
      <c r="F976" s="54"/>
      <c r="H976" s="54"/>
      <c r="I976" s="62"/>
      <c r="J976" s="54"/>
      <c r="L976" s="54"/>
      <c r="M976" s="54"/>
    </row>
    <row r="977" spans="3:13">
      <c r="C977" s="54"/>
      <c r="D977" s="54"/>
      <c r="E977" s="54"/>
      <c r="F977" s="54"/>
      <c r="H977" s="54"/>
      <c r="I977" s="62"/>
      <c r="J977" s="54"/>
      <c r="L977" s="54"/>
      <c r="M977" s="54"/>
    </row>
    <row r="978" spans="3:13">
      <c r="C978" s="54"/>
      <c r="D978" s="54"/>
      <c r="E978" s="54"/>
      <c r="F978" s="54"/>
      <c r="H978" s="54"/>
      <c r="I978" s="62"/>
      <c r="J978" s="54"/>
      <c r="L978" s="54"/>
      <c r="M978" s="54"/>
    </row>
    <row r="979" spans="3:13">
      <c r="C979" s="54"/>
      <c r="D979" s="54"/>
      <c r="E979" s="54"/>
      <c r="F979" s="54"/>
      <c r="H979" s="54"/>
      <c r="I979" s="62"/>
      <c r="J979" s="54"/>
      <c r="L979" s="54"/>
      <c r="M979" s="54"/>
    </row>
    <row r="980" spans="3:13">
      <c r="C980" s="54"/>
      <c r="D980" s="54"/>
      <c r="E980" s="54"/>
      <c r="F980" s="54"/>
      <c r="H980" s="54"/>
      <c r="I980" s="62"/>
      <c r="J980" s="54"/>
      <c r="L980" s="54"/>
      <c r="M980" s="54"/>
    </row>
    <row r="981" spans="3:13">
      <c r="C981" s="54"/>
      <c r="D981" s="54"/>
      <c r="E981" s="54"/>
      <c r="F981" s="54"/>
      <c r="H981" s="54"/>
      <c r="I981" s="62"/>
      <c r="J981" s="54"/>
      <c r="L981" s="54"/>
      <c r="M981" s="54"/>
    </row>
    <row r="982" spans="3:13">
      <c r="C982" s="54"/>
      <c r="D982" s="54"/>
      <c r="E982" s="54"/>
      <c r="F982" s="54"/>
      <c r="H982" s="54"/>
      <c r="I982" s="62"/>
      <c r="J982" s="54"/>
      <c r="L982" s="54"/>
      <c r="M982" s="54"/>
    </row>
    <row r="983" spans="3:13">
      <c r="C983" s="54"/>
      <c r="D983" s="54"/>
      <c r="E983" s="54"/>
      <c r="F983" s="54"/>
      <c r="H983" s="54"/>
      <c r="I983" s="62"/>
      <c r="J983" s="54"/>
      <c r="L983" s="54"/>
      <c r="M983" s="54"/>
    </row>
    <row r="984" spans="3:13">
      <c r="C984" s="54"/>
      <c r="D984" s="54"/>
      <c r="E984" s="54"/>
      <c r="F984" s="54"/>
      <c r="H984" s="54"/>
      <c r="I984" s="62"/>
      <c r="J984" s="54"/>
      <c r="L984" s="54"/>
      <c r="M984" s="54"/>
    </row>
    <row r="985" spans="3:13">
      <c r="C985" s="54"/>
      <c r="D985" s="54"/>
      <c r="E985" s="54"/>
      <c r="F985" s="54"/>
      <c r="H985" s="54"/>
      <c r="I985" s="62"/>
      <c r="J985" s="54"/>
      <c r="L985" s="54"/>
      <c r="M985" s="54"/>
    </row>
    <row r="986" spans="3:13">
      <c r="C986" s="54"/>
      <c r="D986" s="54"/>
      <c r="E986" s="54"/>
      <c r="F986" s="54"/>
      <c r="H986" s="54"/>
      <c r="I986" s="62"/>
      <c r="J986" s="54"/>
      <c r="L986" s="54"/>
      <c r="M986" s="54"/>
    </row>
    <row r="987" spans="3:13">
      <c r="C987" s="54"/>
      <c r="D987" s="54"/>
      <c r="E987" s="54"/>
      <c r="F987" s="54"/>
      <c r="H987" s="54"/>
      <c r="I987" s="62"/>
      <c r="J987" s="54"/>
      <c r="L987" s="54"/>
      <c r="M987" s="54"/>
    </row>
    <row r="988" spans="3:13">
      <c r="C988" s="54"/>
      <c r="D988" s="54"/>
      <c r="E988" s="54"/>
      <c r="F988" s="54"/>
      <c r="H988" s="54"/>
      <c r="I988" s="62"/>
      <c r="J988" s="54"/>
      <c r="L988" s="54"/>
      <c r="M988" s="54"/>
    </row>
    <row r="989" spans="3:13">
      <c r="C989" s="54"/>
      <c r="D989" s="54"/>
      <c r="E989" s="54"/>
      <c r="F989" s="54"/>
      <c r="H989" s="54"/>
      <c r="I989" s="62"/>
      <c r="J989" s="54"/>
      <c r="L989" s="54"/>
      <c r="M989" s="54"/>
    </row>
    <row r="990" spans="3:13">
      <c r="C990" s="54"/>
      <c r="D990" s="54"/>
      <c r="E990" s="54"/>
      <c r="F990" s="54"/>
      <c r="H990" s="54"/>
      <c r="I990" s="62"/>
      <c r="J990" s="54"/>
      <c r="L990" s="54"/>
      <c r="M990" s="54"/>
    </row>
    <row r="991" spans="3:13">
      <c r="C991" s="54"/>
      <c r="D991" s="54"/>
      <c r="E991" s="54"/>
      <c r="F991" s="54"/>
      <c r="H991" s="54"/>
      <c r="I991" s="62"/>
      <c r="J991" s="54"/>
      <c r="L991" s="54"/>
      <c r="M991" s="54"/>
    </row>
    <row r="992" spans="3:13">
      <c r="C992" s="54"/>
      <c r="D992" s="54"/>
      <c r="E992" s="54"/>
      <c r="F992" s="54"/>
      <c r="H992" s="54"/>
      <c r="I992" s="62"/>
      <c r="J992" s="54"/>
      <c r="L992" s="54"/>
      <c r="M992" s="54"/>
    </row>
    <row r="993" spans="3:13">
      <c r="C993" s="54"/>
      <c r="D993" s="54"/>
      <c r="E993" s="54"/>
      <c r="F993" s="54"/>
      <c r="H993" s="54"/>
      <c r="I993" s="62"/>
      <c r="J993" s="54"/>
      <c r="L993" s="54"/>
      <c r="M993" s="54"/>
    </row>
    <row r="994" spans="3:13">
      <c r="C994" s="54"/>
      <c r="D994" s="54"/>
      <c r="E994" s="54"/>
      <c r="F994" s="54"/>
      <c r="H994" s="54"/>
      <c r="I994" s="62"/>
      <c r="J994" s="54"/>
      <c r="L994" s="54"/>
      <c r="M994" s="54"/>
    </row>
    <row r="995" spans="3:13">
      <c r="C995" s="54"/>
      <c r="D995" s="54"/>
      <c r="E995" s="54"/>
      <c r="F995" s="54"/>
      <c r="H995" s="54"/>
      <c r="I995" s="62"/>
      <c r="J995" s="54"/>
      <c r="L995" s="54"/>
      <c r="M995" s="54"/>
    </row>
    <row r="996" spans="3:13">
      <c r="C996" s="54"/>
      <c r="D996" s="54"/>
      <c r="E996" s="54"/>
      <c r="F996" s="54"/>
      <c r="H996" s="54"/>
      <c r="I996" s="62"/>
      <c r="J996" s="54"/>
      <c r="L996" s="54"/>
      <c r="M996" s="54"/>
    </row>
    <row r="997" spans="3:13">
      <c r="C997" s="54"/>
      <c r="D997" s="54"/>
      <c r="E997" s="54"/>
      <c r="F997" s="54"/>
      <c r="H997" s="54"/>
      <c r="I997" s="62"/>
      <c r="J997" s="54"/>
      <c r="L997" s="54"/>
      <c r="M997" s="54"/>
    </row>
    <row r="998" spans="3:13">
      <c r="C998" s="54"/>
      <c r="D998" s="54"/>
      <c r="E998" s="54"/>
      <c r="F998" s="54"/>
      <c r="H998" s="54"/>
      <c r="I998" s="62"/>
      <c r="J998" s="54"/>
      <c r="L998" s="54"/>
      <c r="M998" s="54"/>
    </row>
    <row r="999" spans="3:13">
      <c r="C999" s="54"/>
      <c r="D999" s="54"/>
      <c r="E999" s="54"/>
      <c r="F999" s="54"/>
      <c r="H999" s="54"/>
      <c r="I999" s="62"/>
      <c r="J999" s="54"/>
      <c r="L999" s="54"/>
      <c r="M999" s="54"/>
    </row>
    <row r="1000" spans="3:13">
      <c r="C1000" s="54"/>
      <c r="D1000" s="54"/>
      <c r="E1000" s="54"/>
      <c r="F1000" s="54"/>
      <c r="H1000" s="54"/>
      <c r="I1000" s="62"/>
      <c r="J1000" s="54"/>
      <c r="L1000" s="54"/>
      <c r="M1000" s="54"/>
    </row>
    <row r="1001" spans="3:13">
      <c r="C1001" s="54"/>
      <c r="D1001" s="54"/>
      <c r="E1001" s="54"/>
      <c r="F1001" s="54"/>
      <c r="H1001" s="54"/>
      <c r="I1001" s="62"/>
      <c r="J1001" s="54"/>
      <c r="L1001" s="54"/>
      <c r="M1001" s="54"/>
    </row>
    <row r="1002" spans="3:13">
      <c r="C1002" s="54"/>
      <c r="D1002" s="54"/>
      <c r="E1002" s="54"/>
      <c r="F1002" s="54"/>
      <c r="H1002" s="54"/>
      <c r="I1002" s="62"/>
      <c r="J1002" s="54"/>
      <c r="L1002" s="54"/>
      <c r="M1002" s="54"/>
    </row>
    <row r="1003" spans="3:13">
      <c r="C1003" s="54"/>
      <c r="D1003" s="54"/>
      <c r="E1003" s="54"/>
      <c r="F1003" s="54"/>
      <c r="H1003" s="54"/>
      <c r="I1003" s="62"/>
      <c r="J1003" s="54"/>
      <c r="L1003" s="54"/>
      <c r="M1003" s="54"/>
    </row>
    <row r="1004" spans="3:13">
      <c r="C1004" s="54"/>
      <c r="D1004" s="54"/>
      <c r="E1004" s="54"/>
      <c r="F1004" s="54"/>
      <c r="H1004" s="54"/>
      <c r="I1004" s="62"/>
      <c r="J1004" s="54"/>
      <c r="L1004" s="54"/>
      <c r="M1004" s="54"/>
    </row>
    <row r="1005" spans="3:13">
      <c r="C1005" s="54"/>
      <c r="D1005" s="54"/>
      <c r="E1005" s="54"/>
      <c r="F1005" s="54"/>
      <c r="H1005" s="54"/>
      <c r="I1005" s="62"/>
      <c r="J1005" s="54"/>
      <c r="L1005" s="54"/>
      <c r="M1005" s="54"/>
    </row>
    <row r="1006" spans="3:13">
      <c r="C1006" s="54"/>
      <c r="D1006" s="54"/>
      <c r="E1006" s="54"/>
      <c r="F1006" s="54"/>
      <c r="H1006" s="54"/>
      <c r="I1006" s="62"/>
      <c r="J1006" s="54"/>
      <c r="L1006" s="54"/>
      <c r="M1006" s="54"/>
    </row>
    <row r="1007" spans="3:13">
      <c r="C1007" s="54"/>
      <c r="D1007" s="54"/>
      <c r="E1007" s="54"/>
      <c r="F1007" s="54"/>
      <c r="H1007" s="54"/>
      <c r="I1007" s="62"/>
      <c r="J1007" s="54"/>
      <c r="L1007" s="54"/>
      <c r="M1007" s="54"/>
    </row>
    <row r="1008" spans="3:13">
      <c r="C1008" s="54"/>
      <c r="D1008" s="54"/>
      <c r="E1008" s="54"/>
      <c r="F1008" s="54"/>
      <c r="H1008" s="54"/>
      <c r="I1008" s="62"/>
      <c r="J1008" s="54"/>
      <c r="L1008" s="54"/>
      <c r="M1008" s="54"/>
    </row>
    <row r="1009" spans="3:13">
      <c r="C1009" s="54"/>
      <c r="D1009" s="54"/>
      <c r="E1009" s="54"/>
      <c r="F1009" s="54"/>
      <c r="H1009" s="54"/>
      <c r="I1009" s="62"/>
      <c r="J1009" s="54"/>
      <c r="L1009" s="54"/>
      <c r="M1009" s="54"/>
    </row>
    <row r="1010" spans="3:13">
      <c r="C1010" s="54"/>
      <c r="D1010" s="54"/>
      <c r="E1010" s="54"/>
      <c r="F1010" s="54"/>
      <c r="H1010" s="54"/>
      <c r="I1010" s="62"/>
      <c r="J1010" s="54"/>
      <c r="L1010" s="54"/>
      <c r="M1010" s="54"/>
    </row>
    <row r="1011" spans="3:13">
      <c r="C1011" s="54"/>
      <c r="D1011" s="54"/>
      <c r="E1011" s="54"/>
      <c r="F1011" s="54"/>
      <c r="H1011" s="54"/>
      <c r="I1011" s="62"/>
      <c r="J1011" s="54"/>
      <c r="L1011" s="54"/>
      <c r="M1011" s="54"/>
    </row>
    <row r="1012" spans="3:13">
      <c r="C1012" s="54"/>
      <c r="D1012" s="54"/>
      <c r="E1012" s="54"/>
      <c r="F1012" s="54"/>
      <c r="H1012" s="54"/>
      <c r="I1012" s="62"/>
      <c r="J1012" s="54"/>
      <c r="L1012" s="54"/>
      <c r="M1012" s="54"/>
    </row>
    <row r="1013" spans="3:13">
      <c r="C1013" s="54"/>
      <c r="D1013" s="54"/>
      <c r="E1013" s="54"/>
      <c r="F1013" s="54"/>
      <c r="H1013" s="54"/>
      <c r="I1013" s="62"/>
      <c r="J1013" s="54"/>
      <c r="L1013" s="54"/>
      <c r="M1013" s="54"/>
    </row>
    <row r="1014" spans="3:13">
      <c r="C1014" s="54"/>
      <c r="D1014" s="54"/>
      <c r="E1014" s="54"/>
      <c r="F1014" s="54"/>
      <c r="H1014" s="54"/>
      <c r="I1014" s="62"/>
      <c r="J1014" s="54"/>
      <c r="L1014" s="54"/>
      <c r="M1014" s="54"/>
    </row>
    <row r="1015" spans="3:13">
      <c r="C1015" s="54"/>
      <c r="D1015" s="54"/>
      <c r="E1015" s="54"/>
      <c r="F1015" s="54"/>
      <c r="H1015" s="54"/>
      <c r="I1015" s="62"/>
      <c r="J1015" s="54"/>
      <c r="L1015" s="54"/>
      <c r="M1015" s="54"/>
    </row>
    <row r="1016" spans="3:13">
      <c r="C1016" s="54"/>
      <c r="D1016" s="54"/>
      <c r="E1016" s="54"/>
      <c r="F1016" s="54"/>
      <c r="H1016" s="54"/>
      <c r="I1016" s="62"/>
      <c r="J1016" s="54"/>
      <c r="L1016" s="54"/>
      <c r="M1016" s="54"/>
    </row>
    <row r="1017" spans="3:13">
      <c r="C1017" s="54"/>
      <c r="D1017" s="54"/>
      <c r="E1017" s="54"/>
      <c r="F1017" s="54"/>
      <c r="H1017" s="54"/>
      <c r="I1017" s="62"/>
      <c r="J1017" s="54"/>
      <c r="L1017" s="54"/>
      <c r="M1017" s="54"/>
    </row>
    <row r="1018" spans="3:13">
      <c r="C1018" s="54"/>
      <c r="D1018" s="54"/>
      <c r="E1018" s="54"/>
      <c r="F1018" s="54"/>
      <c r="H1018" s="54"/>
      <c r="I1018" s="62"/>
      <c r="J1018" s="54"/>
      <c r="L1018" s="54"/>
      <c r="M1018" s="54"/>
    </row>
    <row r="1019" spans="3:13">
      <c r="C1019" s="54"/>
      <c r="D1019" s="54"/>
      <c r="E1019" s="54"/>
      <c r="F1019" s="54"/>
      <c r="H1019" s="54"/>
      <c r="I1019" s="62"/>
      <c r="J1019" s="54"/>
      <c r="L1019" s="54"/>
      <c r="M1019" s="54"/>
    </row>
    <row r="1020" spans="3:13">
      <c r="C1020" s="54"/>
      <c r="D1020" s="54"/>
      <c r="E1020" s="54"/>
      <c r="F1020" s="54"/>
      <c r="H1020" s="54"/>
      <c r="I1020" s="62"/>
      <c r="J1020" s="54"/>
      <c r="L1020" s="54"/>
      <c r="M1020" s="54"/>
    </row>
    <row r="1021" spans="3:13">
      <c r="C1021" s="54"/>
      <c r="D1021" s="54"/>
      <c r="E1021" s="54"/>
      <c r="F1021" s="54"/>
      <c r="H1021" s="54"/>
      <c r="I1021" s="62"/>
      <c r="J1021" s="54"/>
      <c r="L1021" s="54"/>
      <c r="M1021" s="54"/>
    </row>
    <row r="1022" spans="3:13">
      <c r="C1022" s="54"/>
      <c r="D1022" s="54"/>
      <c r="E1022" s="54"/>
      <c r="F1022" s="54"/>
      <c r="H1022" s="54"/>
      <c r="I1022" s="62"/>
      <c r="J1022" s="54"/>
      <c r="L1022" s="54"/>
      <c r="M1022" s="54"/>
    </row>
    <row r="1023" spans="3:13">
      <c r="C1023" s="54"/>
      <c r="D1023" s="54"/>
      <c r="E1023" s="54"/>
      <c r="F1023" s="54"/>
      <c r="H1023" s="54"/>
      <c r="I1023" s="62"/>
      <c r="J1023" s="54"/>
      <c r="L1023" s="54"/>
      <c r="M1023" s="54"/>
    </row>
    <row r="1024" spans="3:13">
      <c r="C1024" s="54"/>
      <c r="D1024" s="54"/>
      <c r="E1024" s="54"/>
      <c r="F1024" s="54"/>
      <c r="H1024" s="54"/>
      <c r="I1024" s="62"/>
      <c r="J1024" s="54"/>
      <c r="L1024" s="54"/>
      <c r="M1024" s="54"/>
    </row>
    <row r="1025" spans="3:13">
      <c r="C1025" s="54"/>
      <c r="D1025" s="54"/>
      <c r="E1025" s="54"/>
      <c r="F1025" s="54"/>
      <c r="H1025" s="54"/>
      <c r="I1025" s="62"/>
      <c r="J1025" s="54"/>
      <c r="L1025" s="54"/>
      <c r="M1025" s="54"/>
    </row>
    <row r="1026" spans="3:13">
      <c r="C1026" s="54"/>
      <c r="D1026" s="54"/>
      <c r="E1026" s="54"/>
      <c r="F1026" s="54"/>
      <c r="H1026" s="54"/>
      <c r="I1026" s="62"/>
      <c r="J1026" s="54"/>
      <c r="L1026" s="54"/>
      <c r="M1026" s="54"/>
    </row>
    <row r="1027" spans="3:13">
      <c r="C1027" s="54"/>
      <c r="D1027" s="54"/>
      <c r="E1027" s="54"/>
      <c r="F1027" s="54"/>
      <c r="H1027" s="54"/>
      <c r="I1027" s="62"/>
      <c r="J1027" s="54"/>
      <c r="L1027" s="54"/>
      <c r="M1027" s="54"/>
    </row>
    <row r="1028" spans="3:13">
      <c r="C1028" s="54"/>
      <c r="D1028" s="54"/>
      <c r="E1028" s="54"/>
      <c r="F1028" s="54"/>
      <c r="H1028" s="54"/>
      <c r="I1028" s="62"/>
      <c r="J1028" s="54"/>
      <c r="L1028" s="54"/>
      <c r="M1028" s="54"/>
    </row>
    <row r="1029" spans="3:13">
      <c r="C1029" s="54"/>
      <c r="D1029" s="54"/>
      <c r="E1029" s="54"/>
      <c r="F1029" s="54"/>
      <c r="H1029" s="54"/>
      <c r="I1029" s="62"/>
      <c r="J1029" s="54"/>
      <c r="L1029" s="54"/>
      <c r="M1029" s="54"/>
    </row>
    <row r="1030" spans="3:13">
      <c r="C1030" s="54"/>
      <c r="D1030" s="54"/>
      <c r="E1030" s="54"/>
      <c r="F1030" s="54"/>
      <c r="H1030" s="54"/>
      <c r="I1030" s="62"/>
      <c r="J1030" s="54"/>
      <c r="L1030" s="54"/>
      <c r="M1030" s="54"/>
    </row>
    <row r="1031" spans="3:13">
      <c r="C1031" s="54"/>
      <c r="D1031" s="54"/>
      <c r="E1031" s="54"/>
      <c r="F1031" s="54"/>
      <c r="H1031" s="54"/>
      <c r="I1031" s="62"/>
      <c r="J1031" s="54"/>
      <c r="L1031" s="54"/>
      <c r="M1031" s="54"/>
    </row>
    <row r="1032" spans="3:13">
      <c r="C1032" s="54"/>
      <c r="D1032" s="54"/>
      <c r="E1032" s="54"/>
      <c r="F1032" s="54"/>
      <c r="H1032" s="54"/>
      <c r="I1032" s="62"/>
      <c r="J1032" s="54"/>
      <c r="L1032" s="54"/>
      <c r="M1032" s="54"/>
    </row>
    <row r="1033" spans="3:13">
      <c r="C1033" s="54"/>
      <c r="D1033" s="54"/>
      <c r="E1033" s="54"/>
      <c r="F1033" s="54"/>
      <c r="H1033" s="54"/>
      <c r="I1033" s="62"/>
      <c r="J1033" s="54"/>
      <c r="L1033" s="54"/>
      <c r="M1033" s="54"/>
    </row>
    <row r="1034" spans="3:13">
      <c r="C1034" s="54"/>
      <c r="D1034" s="54"/>
      <c r="E1034" s="54"/>
      <c r="F1034" s="54"/>
      <c r="H1034" s="54"/>
      <c r="I1034" s="62"/>
      <c r="J1034" s="54"/>
      <c r="L1034" s="54"/>
      <c r="M1034" s="54"/>
    </row>
    <row r="1035" spans="3:13">
      <c r="C1035" s="54"/>
      <c r="D1035" s="54"/>
      <c r="E1035" s="54"/>
      <c r="F1035" s="54"/>
      <c r="H1035" s="54"/>
      <c r="I1035" s="62"/>
      <c r="J1035" s="54"/>
      <c r="L1035" s="54"/>
      <c r="M1035" s="54"/>
    </row>
    <row r="1036" spans="3:13">
      <c r="C1036" s="54"/>
      <c r="D1036" s="54"/>
      <c r="E1036" s="54"/>
      <c r="F1036" s="54"/>
      <c r="H1036" s="54"/>
      <c r="I1036" s="62"/>
      <c r="J1036" s="54"/>
      <c r="L1036" s="54"/>
      <c r="M1036" s="54"/>
    </row>
    <row r="1037" spans="3:13">
      <c r="C1037" s="54"/>
      <c r="D1037" s="54"/>
      <c r="E1037" s="54"/>
      <c r="F1037" s="54"/>
      <c r="H1037" s="54"/>
      <c r="I1037" s="62"/>
      <c r="J1037" s="54"/>
      <c r="L1037" s="54"/>
      <c r="M1037" s="54"/>
    </row>
    <row r="1038" spans="3:13">
      <c r="C1038" s="54"/>
      <c r="D1038" s="54"/>
      <c r="E1038" s="54"/>
      <c r="F1038" s="54"/>
      <c r="H1038" s="54"/>
      <c r="I1038" s="62"/>
      <c r="J1038" s="54"/>
      <c r="L1038" s="54"/>
      <c r="M1038" s="54"/>
    </row>
    <row r="1039" spans="3:13">
      <c r="C1039" s="54"/>
      <c r="D1039" s="54"/>
      <c r="E1039" s="54"/>
      <c r="F1039" s="54"/>
      <c r="H1039" s="54"/>
      <c r="I1039" s="62"/>
      <c r="J1039" s="54"/>
      <c r="L1039" s="54"/>
      <c r="M1039" s="54"/>
    </row>
    <row r="1040" spans="3:13">
      <c r="C1040" s="54"/>
      <c r="D1040" s="54"/>
      <c r="E1040" s="54"/>
      <c r="F1040" s="54"/>
      <c r="H1040" s="54"/>
      <c r="I1040" s="62"/>
      <c r="J1040" s="54"/>
      <c r="L1040" s="54"/>
      <c r="M1040" s="54"/>
    </row>
    <row r="1041" spans="3:13">
      <c r="C1041" s="54"/>
      <c r="D1041" s="54"/>
      <c r="E1041" s="54"/>
      <c r="F1041" s="54"/>
      <c r="H1041" s="54"/>
      <c r="I1041" s="62"/>
      <c r="J1041" s="54"/>
      <c r="L1041" s="54"/>
      <c r="M1041" s="54"/>
    </row>
    <row r="1042" spans="3:13">
      <c r="C1042" s="54"/>
      <c r="D1042" s="54"/>
      <c r="E1042" s="54"/>
      <c r="F1042" s="54"/>
      <c r="H1042" s="54"/>
      <c r="I1042" s="62"/>
      <c r="J1042" s="54"/>
      <c r="L1042" s="54"/>
      <c r="M1042" s="54"/>
    </row>
    <row r="1043" spans="3:13">
      <c r="C1043" s="54"/>
      <c r="D1043" s="54"/>
      <c r="E1043" s="54"/>
      <c r="F1043" s="54"/>
      <c r="H1043" s="54"/>
      <c r="I1043" s="62"/>
      <c r="J1043" s="54"/>
      <c r="L1043" s="54"/>
      <c r="M1043" s="54"/>
    </row>
    <row r="1044" spans="3:13">
      <c r="C1044" s="54"/>
      <c r="D1044" s="54"/>
      <c r="E1044" s="54"/>
      <c r="F1044" s="54"/>
      <c r="H1044" s="54"/>
      <c r="I1044" s="62"/>
      <c r="J1044" s="54"/>
      <c r="L1044" s="54"/>
      <c r="M1044" s="54"/>
    </row>
    <row r="1045" spans="3:13">
      <c r="C1045" s="54"/>
      <c r="D1045" s="54"/>
      <c r="E1045" s="54"/>
      <c r="F1045" s="54"/>
      <c r="H1045" s="54"/>
      <c r="I1045" s="62"/>
      <c r="J1045" s="54"/>
      <c r="L1045" s="54"/>
      <c r="M1045" s="54"/>
    </row>
    <row r="1046" spans="3:13">
      <c r="C1046" s="54"/>
      <c r="D1046" s="54"/>
      <c r="E1046" s="54"/>
      <c r="F1046" s="54"/>
      <c r="H1046" s="54"/>
      <c r="I1046" s="62"/>
      <c r="J1046" s="54"/>
      <c r="L1046" s="54"/>
      <c r="M1046" s="54"/>
    </row>
    <row r="1047" spans="3:13">
      <c r="C1047" s="54"/>
      <c r="D1047" s="54"/>
      <c r="E1047" s="54"/>
      <c r="F1047" s="54"/>
      <c r="H1047" s="54"/>
      <c r="I1047" s="62"/>
      <c r="J1047" s="54"/>
      <c r="L1047" s="54"/>
      <c r="M1047" s="54"/>
    </row>
    <row r="1048" spans="3:13">
      <c r="C1048" s="54"/>
      <c r="D1048" s="54"/>
      <c r="E1048" s="54"/>
      <c r="F1048" s="54"/>
      <c r="H1048" s="54"/>
      <c r="I1048" s="62"/>
      <c r="J1048" s="54"/>
      <c r="L1048" s="54"/>
      <c r="M1048" s="54"/>
    </row>
    <row r="1049" spans="3:13">
      <c r="C1049" s="54"/>
      <c r="D1049" s="54"/>
      <c r="E1049" s="54"/>
      <c r="F1049" s="54"/>
      <c r="H1049" s="54"/>
      <c r="I1049" s="62"/>
      <c r="J1049" s="54"/>
      <c r="L1049" s="54"/>
      <c r="M1049" s="54"/>
    </row>
    <row r="1050" spans="3:13">
      <c r="C1050" s="54"/>
      <c r="D1050" s="54"/>
      <c r="E1050" s="54"/>
      <c r="F1050" s="54"/>
      <c r="H1050" s="54"/>
      <c r="I1050" s="62"/>
      <c r="J1050" s="54"/>
      <c r="L1050" s="54"/>
      <c r="M1050" s="54"/>
    </row>
    <row r="1051" spans="3:13">
      <c r="C1051" s="54"/>
      <c r="D1051" s="54"/>
      <c r="E1051" s="54"/>
      <c r="F1051" s="54"/>
      <c r="H1051" s="54"/>
      <c r="I1051" s="62"/>
      <c r="J1051" s="54"/>
      <c r="L1051" s="54"/>
      <c r="M1051" s="54"/>
    </row>
    <row r="1052" spans="3:13">
      <c r="C1052" s="54"/>
      <c r="D1052" s="54"/>
      <c r="E1052" s="54"/>
      <c r="F1052" s="54"/>
      <c r="H1052" s="54"/>
      <c r="I1052" s="62"/>
      <c r="J1052" s="54"/>
      <c r="L1052" s="54"/>
      <c r="M1052" s="54"/>
    </row>
    <row r="1053" spans="3:13">
      <c r="C1053" s="54"/>
      <c r="D1053" s="54"/>
      <c r="E1053" s="54"/>
      <c r="F1053" s="54"/>
      <c r="H1053" s="54"/>
      <c r="I1053" s="62"/>
      <c r="J1053" s="54"/>
      <c r="L1053" s="54"/>
      <c r="M1053" s="54"/>
    </row>
    <row r="1054" spans="3:13">
      <c r="C1054" s="54"/>
      <c r="D1054" s="54"/>
      <c r="E1054" s="54"/>
      <c r="F1054" s="54"/>
      <c r="H1054" s="54"/>
      <c r="I1054" s="62"/>
      <c r="J1054" s="54"/>
      <c r="L1054" s="54"/>
      <c r="M1054" s="54"/>
    </row>
    <row r="1055" spans="3:13">
      <c r="C1055" s="54"/>
      <c r="D1055" s="54"/>
      <c r="E1055" s="54"/>
      <c r="F1055" s="54"/>
      <c r="H1055" s="54"/>
      <c r="I1055" s="62"/>
      <c r="J1055" s="54"/>
      <c r="L1055" s="54"/>
      <c r="M1055" s="54"/>
    </row>
    <row r="1056" spans="3:13">
      <c r="C1056" s="54"/>
      <c r="D1056" s="54"/>
      <c r="E1056" s="54"/>
      <c r="F1056" s="54"/>
      <c r="H1056" s="54"/>
      <c r="I1056" s="62"/>
      <c r="J1056" s="54"/>
      <c r="L1056" s="54"/>
      <c r="M1056" s="54"/>
    </row>
    <row r="1057" spans="3:13">
      <c r="C1057" s="54"/>
      <c r="D1057" s="54"/>
      <c r="E1057" s="54"/>
      <c r="F1057" s="54"/>
      <c r="H1057" s="54"/>
      <c r="I1057" s="62"/>
      <c r="J1057" s="54"/>
      <c r="L1057" s="54"/>
      <c r="M1057" s="54"/>
    </row>
    <row r="1058" spans="3:13">
      <c r="C1058" s="54"/>
      <c r="D1058" s="54"/>
      <c r="E1058" s="54"/>
      <c r="F1058" s="54"/>
      <c r="H1058" s="54"/>
      <c r="I1058" s="62"/>
      <c r="J1058" s="54"/>
      <c r="L1058" s="54"/>
      <c r="M1058" s="54"/>
    </row>
    <row r="1059" spans="3:13">
      <c r="C1059" s="54"/>
      <c r="D1059" s="54"/>
      <c r="E1059" s="54"/>
      <c r="F1059" s="54"/>
      <c r="H1059" s="54"/>
      <c r="I1059" s="62"/>
      <c r="J1059" s="54"/>
      <c r="L1059" s="54"/>
      <c r="M1059" s="54"/>
    </row>
    <row r="1060" spans="3:13">
      <c r="C1060" s="54"/>
      <c r="D1060" s="54"/>
      <c r="E1060" s="54"/>
      <c r="F1060" s="54"/>
      <c r="H1060" s="54"/>
      <c r="I1060" s="62"/>
      <c r="J1060" s="54"/>
      <c r="L1060" s="54"/>
      <c r="M1060" s="54"/>
    </row>
    <row r="1061" spans="3:13">
      <c r="C1061" s="54"/>
      <c r="D1061" s="54"/>
      <c r="E1061" s="54"/>
      <c r="F1061" s="54"/>
      <c r="H1061" s="54"/>
      <c r="I1061" s="62"/>
      <c r="J1061" s="54"/>
      <c r="L1061" s="54"/>
      <c r="M1061" s="54"/>
    </row>
    <row r="1062" spans="3:13">
      <c r="C1062" s="54"/>
      <c r="D1062" s="54"/>
      <c r="E1062" s="54"/>
      <c r="F1062" s="54"/>
      <c r="H1062" s="54"/>
      <c r="I1062" s="62"/>
      <c r="J1062" s="54"/>
      <c r="L1062" s="54"/>
      <c r="M1062" s="54"/>
    </row>
    <row r="1063" spans="3:13">
      <c r="C1063" s="54"/>
      <c r="D1063" s="54"/>
      <c r="E1063" s="54"/>
      <c r="F1063" s="54"/>
      <c r="H1063" s="54"/>
      <c r="I1063" s="62"/>
      <c r="J1063" s="54"/>
      <c r="L1063" s="54"/>
      <c r="M1063" s="54"/>
    </row>
    <row r="1064" spans="3:13">
      <c r="C1064" s="54"/>
      <c r="D1064" s="54"/>
      <c r="E1064" s="54"/>
      <c r="F1064" s="54"/>
      <c r="H1064" s="54"/>
      <c r="I1064" s="62"/>
      <c r="J1064" s="54"/>
      <c r="L1064" s="54"/>
      <c r="M1064" s="54"/>
    </row>
    <row r="1065" spans="3:13">
      <c r="C1065" s="54"/>
      <c r="D1065" s="54"/>
      <c r="E1065" s="54"/>
      <c r="F1065" s="54"/>
      <c r="H1065" s="54"/>
      <c r="I1065" s="62"/>
      <c r="J1065" s="54"/>
      <c r="L1065" s="54"/>
      <c r="M1065" s="54"/>
    </row>
    <row r="1066" spans="3:13">
      <c r="C1066" s="54"/>
      <c r="D1066" s="54"/>
      <c r="E1066" s="54"/>
      <c r="F1066" s="54"/>
      <c r="H1066" s="54"/>
      <c r="I1066" s="62"/>
      <c r="J1066" s="54"/>
      <c r="L1066" s="54"/>
      <c r="M1066" s="54"/>
    </row>
    <row r="1067" spans="3:13">
      <c r="C1067" s="54"/>
      <c r="D1067" s="54"/>
      <c r="E1067" s="54"/>
      <c r="F1067" s="54"/>
      <c r="H1067" s="54"/>
      <c r="I1067" s="62"/>
      <c r="J1067" s="54"/>
      <c r="L1067" s="54"/>
      <c r="M1067" s="54"/>
    </row>
    <row r="1068" spans="3:13">
      <c r="C1068" s="54"/>
      <c r="D1068" s="54"/>
      <c r="E1068" s="54"/>
      <c r="F1068" s="54"/>
      <c r="H1068" s="54"/>
      <c r="I1068" s="62"/>
      <c r="J1068" s="54"/>
      <c r="L1068" s="54"/>
      <c r="M1068" s="54"/>
    </row>
    <row r="1069" spans="3:13">
      <c r="C1069" s="54"/>
      <c r="D1069" s="54"/>
      <c r="E1069" s="54"/>
      <c r="F1069" s="54"/>
      <c r="H1069" s="54"/>
      <c r="I1069" s="62"/>
      <c r="J1069" s="54"/>
      <c r="L1069" s="54"/>
      <c r="M1069" s="54"/>
    </row>
    <row r="1070" spans="3:13">
      <c r="C1070" s="54"/>
      <c r="D1070" s="54"/>
      <c r="E1070" s="54"/>
      <c r="F1070" s="54"/>
      <c r="H1070" s="54"/>
      <c r="I1070" s="62"/>
      <c r="J1070" s="54"/>
      <c r="L1070" s="54"/>
      <c r="M1070" s="54"/>
    </row>
    <row r="1071" spans="3:13">
      <c r="C1071" s="54"/>
      <c r="D1071" s="54"/>
      <c r="E1071" s="54"/>
      <c r="F1071" s="54"/>
      <c r="H1071" s="54"/>
      <c r="I1071" s="62"/>
      <c r="J1071" s="54"/>
      <c r="L1071" s="54"/>
      <c r="M1071" s="54"/>
    </row>
    <row r="1072" spans="3:13">
      <c r="C1072" s="54"/>
      <c r="D1072" s="54"/>
      <c r="E1072" s="54"/>
      <c r="F1072" s="54"/>
      <c r="H1072" s="54"/>
      <c r="I1072" s="62"/>
      <c r="J1072" s="54"/>
      <c r="L1072" s="54"/>
      <c r="M1072" s="54"/>
    </row>
    <row r="1073" spans="3:13">
      <c r="C1073" s="54"/>
      <c r="D1073" s="54"/>
      <c r="E1073" s="54"/>
      <c r="F1073" s="54"/>
      <c r="H1073" s="54"/>
      <c r="I1073" s="62"/>
      <c r="J1073" s="54"/>
      <c r="L1073" s="54"/>
      <c r="M1073" s="54"/>
    </row>
    <row r="1074" spans="3:13">
      <c r="C1074" s="54"/>
      <c r="D1074" s="54"/>
      <c r="E1074" s="54"/>
      <c r="F1074" s="54"/>
      <c r="H1074" s="54"/>
      <c r="I1074" s="62"/>
      <c r="J1074" s="54"/>
      <c r="L1074" s="54"/>
      <c r="M1074" s="54"/>
    </row>
    <row r="1075" spans="3:13">
      <c r="C1075" s="54"/>
      <c r="D1075" s="54"/>
      <c r="E1075" s="54"/>
      <c r="F1075" s="54"/>
      <c r="H1075" s="54"/>
      <c r="I1075" s="62"/>
      <c r="J1075" s="54"/>
      <c r="L1075" s="54"/>
      <c r="M1075" s="54"/>
    </row>
    <row r="1076" spans="3:13">
      <c r="C1076" s="54"/>
      <c r="D1076" s="54"/>
      <c r="E1076" s="54"/>
      <c r="F1076" s="54"/>
      <c r="H1076" s="54"/>
      <c r="I1076" s="62"/>
      <c r="J1076" s="54"/>
      <c r="L1076" s="54"/>
      <c r="M1076" s="54"/>
    </row>
    <row r="1077" spans="3:13">
      <c r="C1077" s="54"/>
      <c r="D1077" s="54"/>
      <c r="E1077" s="54"/>
      <c r="F1077" s="54"/>
      <c r="H1077" s="54"/>
      <c r="I1077" s="62"/>
      <c r="J1077" s="54"/>
      <c r="L1077" s="54"/>
      <c r="M1077" s="54"/>
    </row>
    <row r="1078" spans="3:13">
      <c r="C1078" s="54"/>
      <c r="D1078" s="54"/>
      <c r="E1078" s="54"/>
      <c r="F1078" s="54"/>
      <c r="H1078" s="54"/>
      <c r="I1078" s="62"/>
      <c r="J1078" s="54"/>
      <c r="L1078" s="54"/>
      <c r="M1078" s="54"/>
    </row>
    <row r="1079" spans="3:13">
      <c r="C1079" s="54"/>
      <c r="D1079" s="54"/>
      <c r="E1079" s="54"/>
      <c r="F1079" s="54"/>
      <c r="H1079" s="54"/>
      <c r="I1079" s="62"/>
      <c r="J1079" s="54"/>
      <c r="L1079" s="54"/>
      <c r="M1079" s="54"/>
    </row>
    <row r="1080" spans="3:13">
      <c r="C1080" s="54"/>
      <c r="D1080" s="54"/>
      <c r="E1080" s="54"/>
      <c r="F1080" s="54"/>
      <c r="H1080" s="54"/>
      <c r="I1080" s="62"/>
      <c r="J1080" s="54"/>
      <c r="L1080" s="54"/>
      <c r="M1080" s="54"/>
    </row>
    <row r="1081" spans="3:13">
      <c r="C1081" s="54"/>
      <c r="D1081" s="54"/>
      <c r="E1081" s="54"/>
      <c r="F1081" s="54"/>
      <c r="H1081" s="54"/>
      <c r="I1081" s="62"/>
      <c r="J1081" s="54"/>
      <c r="L1081" s="54"/>
      <c r="M1081" s="54"/>
    </row>
    <row r="1082" spans="3:13">
      <c r="C1082" s="54"/>
      <c r="D1082" s="54"/>
      <c r="E1082" s="54"/>
      <c r="F1082" s="54"/>
      <c r="H1082" s="54"/>
      <c r="I1082" s="62"/>
      <c r="J1082" s="54"/>
      <c r="L1082" s="54"/>
      <c r="M1082" s="54"/>
    </row>
    <row r="1083" spans="3:13">
      <c r="C1083" s="54"/>
      <c r="D1083" s="54"/>
      <c r="E1083" s="54"/>
      <c r="F1083" s="54"/>
      <c r="H1083" s="54"/>
      <c r="I1083" s="62"/>
      <c r="J1083" s="54"/>
      <c r="L1083" s="54"/>
      <c r="M1083" s="54"/>
    </row>
    <row r="1084" spans="3:13">
      <c r="C1084" s="54"/>
      <c r="D1084" s="54"/>
      <c r="E1084" s="54"/>
      <c r="F1084" s="54"/>
      <c r="H1084" s="54"/>
      <c r="I1084" s="62"/>
      <c r="J1084" s="54"/>
      <c r="L1084" s="54"/>
      <c r="M1084" s="54"/>
    </row>
    <row r="1085" spans="3:13">
      <c r="C1085" s="54"/>
      <c r="D1085" s="54"/>
      <c r="E1085" s="54"/>
      <c r="F1085" s="54"/>
      <c r="H1085" s="54"/>
      <c r="I1085" s="62"/>
      <c r="J1085" s="54"/>
      <c r="L1085" s="54"/>
      <c r="M1085" s="54"/>
    </row>
    <row r="1086" spans="3:13">
      <c r="C1086" s="54"/>
      <c r="D1086" s="54"/>
      <c r="E1086" s="54"/>
      <c r="F1086" s="54"/>
      <c r="H1086" s="54"/>
      <c r="I1086" s="62"/>
      <c r="J1086" s="54"/>
      <c r="L1086" s="54"/>
      <c r="M1086" s="54"/>
    </row>
    <row r="1087" spans="3:13">
      <c r="C1087" s="54"/>
      <c r="D1087" s="54"/>
      <c r="E1087" s="54"/>
      <c r="F1087" s="54"/>
      <c r="H1087" s="54"/>
      <c r="I1087" s="62"/>
      <c r="J1087" s="54"/>
      <c r="L1087" s="54"/>
      <c r="M1087" s="54"/>
    </row>
    <row r="1088" spans="3:13">
      <c r="C1088" s="54"/>
      <c r="D1088" s="54"/>
      <c r="E1088" s="54"/>
      <c r="F1088" s="54"/>
      <c r="H1088" s="54"/>
      <c r="I1088" s="62"/>
      <c r="J1088" s="54"/>
      <c r="L1088" s="54"/>
      <c r="M1088" s="54"/>
    </row>
    <row r="1089" spans="3:13">
      <c r="C1089" s="54"/>
      <c r="D1089" s="54"/>
      <c r="E1089" s="54"/>
      <c r="F1089" s="54"/>
      <c r="H1089" s="54"/>
      <c r="I1089" s="62"/>
      <c r="J1089" s="54"/>
      <c r="L1089" s="54"/>
      <c r="M1089" s="54"/>
    </row>
    <row r="1090" spans="3:13">
      <c r="C1090" s="54"/>
      <c r="D1090" s="54"/>
      <c r="E1090" s="54"/>
      <c r="F1090" s="54"/>
      <c r="H1090" s="54"/>
      <c r="I1090" s="62"/>
      <c r="J1090" s="54"/>
      <c r="L1090" s="54"/>
      <c r="M1090" s="54"/>
    </row>
    <row r="1091" spans="3:13">
      <c r="C1091" s="54"/>
      <c r="D1091" s="54"/>
      <c r="E1091" s="54"/>
      <c r="F1091" s="54"/>
      <c r="H1091" s="54"/>
      <c r="I1091" s="62"/>
      <c r="J1091" s="54"/>
      <c r="L1091" s="54"/>
      <c r="M1091" s="54"/>
    </row>
    <row r="1092" spans="3:13">
      <c r="C1092" s="54"/>
      <c r="D1092" s="54"/>
      <c r="E1092" s="54"/>
      <c r="F1092" s="54"/>
      <c r="H1092" s="54"/>
      <c r="I1092" s="62"/>
      <c r="J1092" s="54"/>
      <c r="L1092" s="54"/>
      <c r="M1092" s="54"/>
    </row>
    <row r="1093" spans="3:13">
      <c r="C1093" s="54"/>
      <c r="D1093" s="54"/>
      <c r="E1093" s="54"/>
      <c r="F1093" s="54"/>
      <c r="H1093" s="54"/>
      <c r="I1093" s="62"/>
      <c r="J1093" s="54"/>
      <c r="L1093" s="54"/>
      <c r="M1093" s="54"/>
    </row>
    <row r="1094" spans="3:13">
      <c r="C1094" s="54"/>
      <c r="D1094" s="54"/>
      <c r="E1094" s="54"/>
      <c r="F1094" s="54"/>
      <c r="H1094" s="54"/>
      <c r="I1094" s="62"/>
      <c r="J1094" s="54"/>
      <c r="L1094" s="54"/>
      <c r="M1094" s="54"/>
    </row>
    <row r="1095" spans="3:13">
      <c r="C1095" s="54"/>
      <c r="D1095" s="54"/>
      <c r="E1095" s="54"/>
      <c r="F1095" s="54"/>
      <c r="H1095" s="54"/>
      <c r="I1095" s="62"/>
      <c r="J1095" s="54"/>
      <c r="L1095" s="54"/>
      <c r="M1095" s="54"/>
    </row>
    <row r="1096" spans="3:13">
      <c r="C1096" s="54"/>
      <c r="D1096" s="54"/>
      <c r="E1096" s="54"/>
      <c r="F1096" s="54"/>
      <c r="H1096" s="54"/>
      <c r="I1096" s="62"/>
      <c r="J1096" s="54"/>
      <c r="L1096" s="54"/>
      <c r="M1096" s="54"/>
    </row>
    <row r="1097" spans="3:13">
      <c r="C1097" s="54"/>
      <c r="D1097" s="54"/>
      <c r="E1097" s="54"/>
      <c r="F1097" s="54"/>
      <c r="H1097" s="54"/>
      <c r="I1097" s="62"/>
      <c r="J1097" s="54"/>
      <c r="L1097" s="54"/>
      <c r="M1097" s="54"/>
    </row>
    <row r="1098" spans="3:13">
      <c r="C1098" s="54"/>
      <c r="D1098" s="54"/>
      <c r="E1098" s="54"/>
      <c r="F1098" s="54"/>
      <c r="H1098" s="54"/>
      <c r="I1098" s="62"/>
      <c r="J1098" s="54"/>
      <c r="L1098" s="54"/>
      <c r="M1098" s="54"/>
    </row>
    <row r="1099" spans="3:13">
      <c r="C1099" s="54"/>
      <c r="D1099" s="54"/>
      <c r="E1099" s="54"/>
      <c r="F1099" s="54"/>
      <c r="H1099" s="54"/>
      <c r="I1099" s="62"/>
      <c r="J1099" s="54"/>
      <c r="L1099" s="54"/>
      <c r="M1099" s="54"/>
    </row>
    <row r="1100" spans="3:13">
      <c r="C1100" s="54"/>
      <c r="D1100" s="54"/>
      <c r="E1100" s="54"/>
      <c r="F1100" s="54"/>
      <c r="H1100" s="54"/>
      <c r="I1100" s="62"/>
      <c r="J1100" s="54"/>
      <c r="L1100" s="54"/>
      <c r="M1100" s="54"/>
    </row>
    <row r="1101" spans="3:13">
      <c r="C1101" s="54"/>
      <c r="D1101" s="54"/>
      <c r="E1101" s="54"/>
      <c r="F1101" s="54"/>
      <c r="H1101" s="54"/>
      <c r="I1101" s="62"/>
      <c r="J1101" s="54"/>
      <c r="L1101" s="54"/>
      <c r="M1101" s="54"/>
    </row>
    <row r="1102" spans="3:13">
      <c r="C1102" s="54"/>
      <c r="D1102" s="54"/>
      <c r="E1102" s="54"/>
      <c r="F1102" s="54"/>
      <c r="H1102" s="54"/>
      <c r="I1102" s="62"/>
      <c r="J1102" s="54"/>
      <c r="L1102" s="54"/>
      <c r="M1102" s="54"/>
    </row>
    <row r="1103" spans="3:13">
      <c r="C1103" s="54"/>
      <c r="D1103" s="54"/>
      <c r="E1103" s="54"/>
      <c r="F1103" s="54"/>
      <c r="H1103" s="54"/>
      <c r="I1103" s="62"/>
      <c r="J1103" s="54"/>
      <c r="L1103" s="54"/>
      <c r="M1103" s="54"/>
    </row>
    <row r="1104" spans="3:13">
      <c r="C1104" s="54"/>
      <c r="D1104" s="54"/>
      <c r="E1104" s="54"/>
      <c r="F1104" s="54"/>
      <c r="H1104" s="54"/>
      <c r="I1104" s="62"/>
      <c r="J1104" s="54"/>
      <c r="L1104" s="54"/>
      <c r="M1104" s="54"/>
    </row>
    <row r="1105" spans="3:13">
      <c r="C1105" s="54"/>
      <c r="D1105" s="54"/>
      <c r="E1105" s="54"/>
      <c r="F1105" s="54"/>
      <c r="H1105" s="54"/>
      <c r="I1105" s="62"/>
      <c r="J1105" s="54"/>
      <c r="L1105" s="54"/>
      <c r="M1105" s="54"/>
    </row>
    <row r="1106" spans="3:13">
      <c r="C1106" s="54"/>
      <c r="D1106" s="54"/>
      <c r="E1106" s="54"/>
      <c r="F1106" s="54"/>
      <c r="H1106" s="54"/>
      <c r="I1106" s="62"/>
      <c r="J1106" s="54"/>
      <c r="L1106" s="54"/>
      <c r="M1106" s="54"/>
    </row>
    <row r="1107" spans="3:13">
      <c r="C1107" s="54"/>
      <c r="D1107" s="54"/>
      <c r="E1107" s="54"/>
      <c r="F1107" s="54"/>
      <c r="H1107" s="54"/>
      <c r="I1107" s="62"/>
      <c r="J1107" s="54"/>
      <c r="L1107" s="54"/>
      <c r="M1107" s="54"/>
    </row>
    <row r="1108" spans="3:13">
      <c r="C1108" s="54"/>
      <c r="D1108" s="54"/>
      <c r="E1108" s="54"/>
      <c r="F1108" s="54"/>
      <c r="H1108" s="54"/>
      <c r="I1108" s="62"/>
      <c r="J1108" s="54"/>
      <c r="L1108" s="54"/>
      <c r="M1108" s="54"/>
    </row>
    <row r="1109" spans="3:13">
      <c r="C1109" s="54"/>
      <c r="D1109" s="54"/>
      <c r="E1109" s="54"/>
      <c r="F1109" s="54"/>
      <c r="H1109" s="54"/>
      <c r="I1109" s="62"/>
      <c r="J1109" s="54"/>
      <c r="L1109" s="54"/>
      <c r="M1109" s="54"/>
    </row>
    <row r="1110" spans="3:13">
      <c r="C1110" s="54"/>
      <c r="D1110" s="54"/>
      <c r="E1110" s="54"/>
      <c r="F1110" s="54"/>
      <c r="H1110" s="54"/>
      <c r="I1110" s="62"/>
      <c r="J1110" s="54"/>
      <c r="L1110" s="54"/>
      <c r="M1110" s="54"/>
    </row>
    <row r="1111" spans="3:13">
      <c r="C1111" s="54"/>
      <c r="D1111" s="54"/>
      <c r="E1111" s="54"/>
      <c r="F1111" s="54"/>
      <c r="H1111" s="54"/>
      <c r="I1111" s="62"/>
      <c r="J1111" s="54"/>
      <c r="L1111" s="54"/>
      <c r="M1111" s="54"/>
    </row>
    <row r="1112" spans="3:13">
      <c r="C1112" s="54"/>
      <c r="D1112" s="54"/>
      <c r="E1112" s="54"/>
      <c r="F1112" s="54"/>
      <c r="H1112" s="54"/>
      <c r="I1112" s="62"/>
      <c r="J1112" s="54"/>
      <c r="L1112" s="54"/>
      <c r="M1112" s="54"/>
    </row>
    <row r="1113" spans="3:13">
      <c r="C1113" s="54"/>
      <c r="D1113" s="54"/>
      <c r="E1113" s="54"/>
      <c r="F1113" s="54"/>
      <c r="H1113" s="54"/>
      <c r="I1113" s="62"/>
      <c r="J1113" s="54"/>
      <c r="L1113" s="54"/>
      <c r="M1113" s="54"/>
    </row>
    <row r="1114" spans="3:13">
      <c r="C1114" s="54"/>
      <c r="D1114" s="54"/>
      <c r="E1114" s="54"/>
      <c r="F1114" s="54"/>
      <c r="H1114" s="54"/>
      <c r="I1114" s="62"/>
      <c r="J1114" s="54"/>
      <c r="L1114" s="54"/>
      <c r="M1114" s="54"/>
    </row>
    <row r="1115" spans="3:13">
      <c r="C1115" s="54"/>
      <c r="D1115" s="54"/>
      <c r="E1115" s="54"/>
      <c r="F1115" s="54"/>
      <c r="H1115" s="54"/>
      <c r="I1115" s="62"/>
      <c r="J1115" s="54"/>
      <c r="L1115" s="54"/>
      <c r="M1115" s="54"/>
    </row>
    <row r="1116" spans="3:13">
      <c r="C1116" s="54"/>
      <c r="D1116" s="54"/>
      <c r="E1116" s="54"/>
      <c r="F1116" s="54"/>
      <c r="H1116" s="54"/>
      <c r="I1116" s="62"/>
      <c r="J1116" s="54"/>
      <c r="L1116" s="54"/>
      <c r="M1116" s="54"/>
    </row>
    <row r="1117" spans="3:13">
      <c r="C1117" s="54"/>
      <c r="D1117" s="54"/>
      <c r="E1117" s="54"/>
      <c r="F1117" s="54"/>
      <c r="H1117" s="54"/>
      <c r="I1117" s="62"/>
      <c r="J1117" s="54"/>
      <c r="L1117" s="54"/>
      <c r="M1117" s="54"/>
    </row>
    <row r="1118" spans="3:13">
      <c r="C1118" s="54"/>
      <c r="D1118" s="54"/>
      <c r="E1118" s="54"/>
      <c r="F1118" s="54"/>
      <c r="H1118" s="54"/>
      <c r="I1118" s="62"/>
      <c r="J1118" s="54"/>
      <c r="L1118" s="54"/>
      <c r="M1118" s="54"/>
    </row>
    <row r="1119" spans="3:13">
      <c r="C1119" s="54"/>
      <c r="D1119" s="54"/>
      <c r="E1119" s="54"/>
      <c r="F1119" s="54"/>
      <c r="H1119" s="54"/>
      <c r="I1119" s="62"/>
      <c r="J1119" s="54"/>
      <c r="L1119" s="54"/>
      <c r="M1119" s="54"/>
    </row>
    <row r="1120" spans="3:13">
      <c r="C1120" s="54"/>
      <c r="D1120" s="54"/>
      <c r="E1120" s="54"/>
      <c r="F1120" s="54"/>
      <c r="H1120" s="54"/>
      <c r="I1120" s="62"/>
      <c r="J1120" s="54"/>
      <c r="L1120" s="54"/>
      <c r="M1120" s="54"/>
    </row>
    <row r="1121" spans="3:13">
      <c r="C1121" s="54"/>
      <c r="D1121" s="54"/>
      <c r="E1121" s="54"/>
      <c r="F1121" s="54"/>
      <c r="H1121" s="54"/>
      <c r="I1121" s="62"/>
      <c r="J1121" s="54"/>
      <c r="L1121" s="54"/>
      <c r="M1121" s="54"/>
    </row>
    <row r="1122" spans="3:13">
      <c r="C1122" s="54"/>
      <c r="D1122" s="54"/>
      <c r="E1122" s="54"/>
      <c r="F1122" s="54"/>
      <c r="H1122" s="54"/>
      <c r="I1122" s="62"/>
      <c r="J1122" s="54"/>
      <c r="L1122" s="54"/>
      <c r="M1122" s="54"/>
    </row>
    <row r="1123" spans="3:13">
      <c r="C1123" s="54"/>
      <c r="D1123" s="54"/>
      <c r="E1123" s="54"/>
      <c r="F1123" s="54"/>
      <c r="H1123" s="54"/>
      <c r="I1123" s="62"/>
      <c r="J1123" s="54"/>
      <c r="L1123" s="54"/>
      <c r="M1123" s="54"/>
    </row>
    <row r="1124" spans="3:13">
      <c r="C1124" s="54"/>
      <c r="D1124" s="54"/>
      <c r="E1124" s="54"/>
      <c r="F1124" s="54"/>
      <c r="H1124" s="54"/>
      <c r="I1124" s="62"/>
      <c r="J1124" s="54"/>
      <c r="L1124" s="54"/>
      <c r="M1124" s="54"/>
    </row>
    <row r="1125" spans="3:13">
      <c r="C1125" s="54"/>
      <c r="D1125" s="54"/>
      <c r="E1125" s="54"/>
      <c r="F1125" s="54"/>
      <c r="H1125" s="54"/>
      <c r="I1125" s="62"/>
      <c r="J1125" s="54"/>
      <c r="L1125" s="54"/>
      <c r="M1125" s="54"/>
    </row>
    <row r="1126" spans="3:13">
      <c r="C1126" s="54"/>
      <c r="D1126" s="54"/>
      <c r="E1126" s="54"/>
      <c r="F1126" s="54"/>
      <c r="H1126" s="54"/>
      <c r="I1126" s="62"/>
      <c r="J1126" s="54"/>
      <c r="L1126" s="54"/>
      <c r="M1126" s="54"/>
    </row>
    <row r="1127" spans="3:13">
      <c r="C1127" s="54"/>
      <c r="D1127" s="54"/>
      <c r="E1127" s="54"/>
      <c r="F1127" s="54"/>
      <c r="H1127" s="54"/>
      <c r="I1127" s="62"/>
      <c r="J1127" s="54"/>
      <c r="L1127" s="54"/>
      <c r="M1127" s="54"/>
    </row>
    <row r="1128" spans="3:13">
      <c r="C1128" s="54"/>
      <c r="D1128" s="54"/>
      <c r="E1128" s="54"/>
      <c r="F1128" s="54"/>
      <c r="H1128" s="54"/>
      <c r="I1128" s="62"/>
      <c r="J1128" s="54"/>
      <c r="L1128" s="54"/>
      <c r="M1128" s="54"/>
    </row>
    <row r="1129" spans="3:13">
      <c r="C1129" s="54"/>
      <c r="D1129" s="54"/>
      <c r="E1129" s="54"/>
      <c r="F1129" s="54"/>
      <c r="H1129" s="54"/>
      <c r="I1129" s="62"/>
      <c r="J1129" s="54"/>
      <c r="L1129" s="54"/>
      <c r="M1129" s="54"/>
    </row>
    <row r="1130" spans="3:13">
      <c r="C1130" s="54"/>
      <c r="D1130" s="54"/>
      <c r="E1130" s="54"/>
      <c r="F1130" s="54"/>
      <c r="H1130" s="54"/>
      <c r="I1130" s="62"/>
      <c r="J1130" s="54"/>
      <c r="L1130" s="54"/>
      <c r="M1130" s="54"/>
    </row>
    <row r="1131" spans="3:13">
      <c r="C1131" s="54"/>
      <c r="D1131" s="54"/>
      <c r="E1131" s="54"/>
      <c r="F1131" s="54"/>
      <c r="H1131" s="54"/>
      <c r="I1131" s="62"/>
      <c r="J1131" s="54"/>
      <c r="L1131" s="54"/>
      <c r="M1131" s="54"/>
    </row>
    <row r="1132" spans="3:13">
      <c r="C1132" s="54"/>
      <c r="D1132" s="54"/>
      <c r="E1132" s="54"/>
      <c r="F1132" s="54"/>
      <c r="H1132" s="54"/>
      <c r="I1132" s="62"/>
      <c r="J1132" s="54"/>
      <c r="L1132" s="54"/>
      <c r="M1132" s="54"/>
    </row>
    <row r="1133" spans="3:13">
      <c r="C1133" s="54"/>
      <c r="D1133" s="54"/>
      <c r="E1133" s="54"/>
      <c r="F1133" s="54"/>
      <c r="H1133" s="54"/>
      <c r="I1133" s="62"/>
      <c r="J1133" s="54"/>
      <c r="L1133" s="54"/>
      <c r="M1133" s="54"/>
    </row>
    <row r="1134" spans="3:13">
      <c r="C1134" s="54"/>
      <c r="D1134" s="54"/>
      <c r="E1134" s="54"/>
      <c r="F1134" s="54"/>
      <c r="H1134" s="54"/>
      <c r="I1134" s="62"/>
      <c r="J1134" s="54"/>
      <c r="L1134" s="54"/>
      <c r="M1134" s="54"/>
    </row>
    <row r="1135" spans="3:13">
      <c r="C1135" s="54"/>
      <c r="D1135" s="54"/>
      <c r="E1135" s="54"/>
      <c r="F1135" s="54"/>
      <c r="H1135" s="54"/>
      <c r="I1135" s="62"/>
      <c r="J1135" s="54"/>
      <c r="L1135" s="54"/>
      <c r="M1135" s="54"/>
    </row>
    <row r="1136" spans="3:13">
      <c r="C1136" s="54"/>
      <c r="D1136" s="54"/>
      <c r="E1136" s="54"/>
      <c r="F1136" s="54"/>
      <c r="H1136" s="54"/>
      <c r="I1136" s="62"/>
      <c r="J1136" s="54"/>
      <c r="L1136" s="54"/>
      <c r="M1136" s="54"/>
    </row>
    <row r="1137" spans="3:13">
      <c r="C1137" s="54"/>
      <c r="D1137" s="54"/>
      <c r="E1137" s="54"/>
      <c r="F1137" s="54"/>
      <c r="H1137" s="54"/>
      <c r="I1137" s="62"/>
      <c r="J1137" s="54"/>
      <c r="L1137" s="54"/>
      <c r="M1137" s="54"/>
    </row>
    <row r="1138" spans="3:13">
      <c r="C1138" s="54"/>
      <c r="D1138" s="54"/>
      <c r="E1138" s="54"/>
      <c r="F1138" s="54"/>
      <c r="H1138" s="54"/>
      <c r="I1138" s="62"/>
      <c r="J1138" s="54"/>
      <c r="L1138" s="54"/>
      <c r="M1138" s="54"/>
    </row>
    <row r="1139" spans="3:13">
      <c r="C1139" s="54"/>
      <c r="D1139" s="54"/>
      <c r="E1139" s="54"/>
      <c r="F1139" s="54"/>
      <c r="H1139" s="54"/>
      <c r="I1139" s="62"/>
      <c r="J1139" s="54"/>
      <c r="L1139" s="54"/>
      <c r="M1139" s="54"/>
    </row>
    <row r="1140" spans="3:13">
      <c r="C1140" s="54"/>
      <c r="D1140" s="54"/>
      <c r="E1140" s="54"/>
      <c r="F1140" s="54"/>
      <c r="H1140" s="54"/>
      <c r="I1140" s="62"/>
      <c r="J1140" s="54"/>
      <c r="L1140" s="54"/>
      <c r="M1140" s="54"/>
    </row>
    <row r="1141" spans="3:13">
      <c r="C1141" s="54"/>
      <c r="D1141" s="54"/>
      <c r="E1141" s="54"/>
      <c r="F1141" s="54"/>
      <c r="H1141" s="54"/>
      <c r="I1141" s="62"/>
      <c r="J1141" s="54"/>
      <c r="L1141" s="54"/>
      <c r="M1141" s="54"/>
    </row>
    <row r="1142" spans="3:13">
      <c r="C1142" s="54"/>
      <c r="D1142" s="54"/>
      <c r="E1142" s="54"/>
      <c r="F1142" s="54"/>
      <c r="H1142" s="54"/>
      <c r="I1142" s="62"/>
      <c r="J1142" s="54"/>
      <c r="L1142" s="54"/>
      <c r="M1142" s="54"/>
    </row>
    <row r="1143" spans="3:13">
      <c r="C1143" s="54"/>
      <c r="D1143" s="54"/>
      <c r="E1143" s="54"/>
      <c r="F1143" s="54"/>
      <c r="H1143" s="54"/>
      <c r="I1143" s="62"/>
      <c r="J1143" s="54"/>
      <c r="L1143" s="54"/>
      <c r="M1143" s="54"/>
    </row>
    <row r="1144" spans="3:13">
      <c r="C1144" s="54"/>
      <c r="D1144" s="54"/>
      <c r="E1144" s="54"/>
      <c r="F1144" s="54"/>
      <c r="H1144" s="54"/>
      <c r="I1144" s="62"/>
      <c r="J1144" s="54"/>
      <c r="L1144" s="54"/>
      <c r="M1144" s="54"/>
    </row>
    <row r="1145" spans="3:13">
      <c r="C1145" s="54"/>
      <c r="D1145" s="54"/>
      <c r="E1145" s="54"/>
      <c r="F1145" s="54"/>
      <c r="H1145" s="54"/>
      <c r="I1145" s="62"/>
      <c r="J1145" s="54"/>
      <c r="L1145" s="54"/>
      <c r="M1145" s="54"/>
    </row>
    <row r="1146" spans="3:13">
      <c r="C1146" s="54"/>
      <c r="D1146" s="54"/>
      <c r="E1146" s="54"/>
      <c r="F1146" s="54"/>
      <c r="H1146" s="54"/>
      <c r="I1146" s="62"/>
      <c r="J1146" s="54"/>
      <c r="L1146" s="54"/>
      <c r="M1146" s="54"/>
    </row>
    <row r="1147" spans="3:13">
      <c r="C1147" s="54"/>
      <c r="D1147" s="54"/>
      <c r="E1147" s="54"/>
      <c r="F1147" s="54"/>
      <c r="H1147" s="54"/>
      <c r="I1147" s="62"/>
      <c r="J1147" s="54"/>
      <c r="L1147" s="54"/>
      <c r="M1147" s="54"/>
    </row>
    <row r="1148" spans="3:13">
      <c r="C1148" s="54"/>
      <c r="D1148" s="54"/>
      <c r="E1148" s="54"/>
      <c r="F1148" s="54"/>
      <c r="H1148" s="54"/>
      <c r="I1148" s="62"/>
      <c r="J1148" s="54"/>
      <c r="L1148" s="54"/>
      <c r="M1148" s="54"/>
    </row>
    <row r="1149" spans="3:13">
      <c r="C1149" s="54"/>
      <c r="D1149" s="54"/>
      <c r="E1149" s="54"/>
      <c r="F1149" s="54"/>
      <c r="H1149" s="54"/>
      <c r="I1149" s="62"/>
      <c r="J1149" s="54"/>
      <c r="L1149" s="54"/>
      <c r="M1149" s="54"/>
    </row>
    <row r="1150" spans="3:13">
      <c r="C1150" s="54"/>
      <c r="D1150" s="54"/>
      <c r="E1150" s="54"/>
      <c r="F1150" s="54"/>
      <c r="H1150" s="54"/>
      <c r="I1150" s="62"/>
      <c r="J1150" s="54"/>
      <c r="L1150" s="54"/>
      <c r="M1150" s="54"/>
    </row>
    <row r="1151" spans="3:13">
      <c r="C1151" s="54"/>
      <c r="D1151" s="54"/>
      <c r="E1151" s="54"/>
      <c r="F1151" s="54"/>
      <c r="H1151" s="54"/>
      <c r="I1151" s="62"/>
      <c r="J1151" s="54"/>
      <c r="L1151" s="54"/>
      <c r="M1151" s="54"/>
    </row>
    <row r="1152" spans="3:13">
      <c r="C1152" s="54"/>
      <c r="D1152" s="54"/>
      <c r="E1152" s="54"/>
      <c r="F1152" s="54"/>
      <c r="H1152" s="54"/>
      <c r="I1152" s="62"/>
      <c r="J1152" s="54"/>
      <c r="L1152" s="54"/>
      <c r="M1152" s="54"/>
    </row>
    <row r="1153" spans="3:13">
      <c r="C1153" s="54"/>
      <c r="D1153" s="54"/>
      <c r="E1153" s="54"/>
      <c r="F1153" s="54"/>
      <c r="H1153" s="54"/>
      <c r="I1153" s="62"/>
      <c r="J1153" s="54"/>
      <c r="L1153" s="54"/>
      <c r="M1153" s="54"/>
    </row>
    <row r="1154" spans="3:13">
      <c r="C1154" s="54"/>
      <c r="D1154" s="54"/>
      <c r="E1154" s="54"/>
      <c r="F1154" s="54"/>
      <c r="H1154" s="54"/>
      <c r="I1154" s="62"/>
      <c r="J1154" s="54"/>
      <c r="L1154" s="54"/>
      <c r="M1154" s="54"/>
    </row>
    <row r="1155" spans="3:13">
      <c r="C1155" s="54"/>
      <c r="D1155" s="54"/>
      <c r="E1155" s="54"/>
      <c r="F1155" s="54"/>
      <c r="H1155" s="54"/>
      <c r="I1155" s="62"/>
      <c r="J1155" s="54"/>
      <c r="L1155" s="54"/>
      <c r="M1155" s="54"/>
    </row>
    <row r="1156" spans="3:13">
      <c r="C1156" s="54"/>
      <c r="D1156" s="54"/>
      <c r="E1156" s="54"/>
      <c r="F1156" s="54"/>
      <c r="H1156" s="54"/>
      <c r="I1156" s="62"/>
      <c r="J1156" s="54"/>
      <c r="L1156" s="54"/>
      <c r="M1156" s="54"/>
    </row>
    <row r="1157" spans="3:13">
      <c r="C1157" s="54"/>
      <c r="D1157" s="54"/>
      <c r="E1157" s="54"/>
      <c r="F1157" s="54"/>
      <c r="H1157" s="54"/>
      <c r="I1157" s="62"/>
      <c r="J1157" s="54"/>
      <c r="L1157" s="54"/>
      <c r="M1157" s="54"/>
    </row>
    <row r="1158" spans="3:13">
      <c r="C1158" s="54"/>
      <c r="D1158" s="54"/>
      <c r="E1158" s="54"/>
      <c r="F1158" s="54"/>
      <c r="H1158" s="54"/>
      <c r="I1158" s="62"/>
      <c r="J1158" s="54"/>
      <c r="L1158" s="54"/>
      <c r="M1158" s="54"/>
    </row>
    <row r="1159" spans="3:13">
      <c r="C1159" s="54"/>
      <c r="D1159" s="54"/>
      <c r="E1159" s="54"/>
      <c r="F1159" s="54"/>
      <c r="H1159" s="54"/>
      <c r="I1159" s="62"/>
      <c r="J1159" s="54"/>
      <c r="L1159" s="54"/>
      <c r="M1159" s="54"/>
    </row>
    <row r="1160" spans="3:13">
      <c r="C1160" s="54"/>
      <c r="D1160" s="54"/>
      <c r="E1160" s="54"/>
      <c r="F1160" s="54"/>
      <c r="H1160" s="54"/>
      <c r="I1160" s="62"/>
      <c r="J1160" s="54"/>
      <c r="L1160" s="54"/>
      <c r="M1160" s="54"/>
    </row>
    <row r="1161" spans="3:13">
      <c r="C1161" s="54"/>
      <c r="D1161" s="54"/>
      <c r="E1161" s="54"/>
      <c r="F1161" s="54"/>
      <c r="H1161" s="54"/>
      <c r="I1161" s="62"/>
      <c r="J1161" s="54"/>
      <c r="L1161" s="54"/>
      <c r="M1161" s="54"/>
    </row>
    <row r="1162" spans="3:13">
      <c r="C1162" s="54"/>
      <c r="D1162" s="54"/>
      <c r="E1162" s="54"/>
      <c r="F1162" s="54"/>
      <c r="H1162" s="54"/>
      <c r="I1162" s="62"/>
      <c r="J1162" s="54"/>
      <c r="L1162" s="54"/>
      <c r="M1162" s="54"/>
    </row>
    <row r="1163" spans="3:13">
      <c r="C1163" s="54"/>
      <c r="D1163" s="54"/>
      <c r="E1163" s="54"/>
      <c r="F1163" s="54"/>
      <c r="H1163" s="54"/>
      <c r="I1163" s="62"/>
      <c r="J1163" s="54"/>
      <c r="L1163" s="54"/>
      <c r="M1163" s="54"/>
    </row>
    <row r="1164" spans="3:13">
      <c r="C1164" s="54"/>
      <c r="D1164" s="54"/>
      <c r="E1164" s="54"/>
      <c r="F1164" s="54"/>
      <c r="H1164" s="54"/>
      <c r="I1164" s="62"/>
      <c r="J1164" s="54"/>
      <c r="L1164" s="54"/>
      <c r="M1164" s="54"/>
    </row>
    <row r="1165" spans="3:13">
      <c r="C1165" s="54"/>
      <c r="D1165" s="54"/>
      <c r="E1165" s="54"/>
      <c r="F1165" s="54"/>
      <c r="H1165" s="54"/>
      <c r="I1165" s="62"/>
      <c r="J1165" s="54"/>
      <c r="L1165" s="54"/>
      <c r="M1165" s="54"/>
    </row>
    <row r="1166" spans="3:13">
      <c r="C1166" s="54"/>
      <c r="D1166" s="54"/>
      <c r="E1166" s="54"/>
      <c r="F1166" s="54"/>
      <c r="H1166" s="54"/>
      <c r="I1166" s="62"/>
      <c r="J1166" s="54"/>
      <c r="L1166" s="54"/>
      <c r="M1166" s="54"/>
    </row>
    <row r="1167" spans="3:13">
      <c r="C1167" s="54"/>
      <c r="D1167" s="54"/>
      <c r="E1167" s="54"/>
      <c r="F1167" s="54"/>
      <c r="H1167" s="54"/>
      <c r="I1167" s="62"/>
      <c r="J1167" s="54"/>
      <c r="L1167" s="54"/>
      <c r="M1167" s="54"/>
    </row>
    <row r="1168" spans="3:13">
      <c r="C1168" s="54"/>
      <c r="D1168" s="54"/>
      <c r="E1168" s="54"/>
      <c r="F1168" s="54"/>
      <c r="H1168" s="54"/>
      <c r="I1168" s="62"/>
      <c r="J1168" s="54"/>
      <c r="L1168" s="54"/>
      <c r="M1168" s="54"/>
    </row>
    <row r="1169" spans="3:13">
      <c r="C1169" s="54"/>
      <c r="D1169" s="54"/>
      <c r="E1169" s="54"/>
      <c r="F1169" s="54"/>
      <c r="H1169" s="54"/>
      <c r="I1169" s="62"/>
      <c r="J1169" s="54"/>
      <c r="L1169" s="54"/>
      <c r="M1169" s="54"/>
    </row>
    <row r="1170" spans="3:13">
      <c r="C1170" s="54"/>
      <c r="D1170" s="54"/>
      <c r="E1170" s="54"/>
      <c r="F1170" s="54"/>
      <c r="H1170" s="54"/>
      <c r="I1170" s="62"/>
      <c r="J1170" s="54"/>
      <c r="L1170" s="54"/>
      <c r="M1170" s="54"/>
    </row>
    <row r="1171" spans="3:13">
      <c r="C1171" s="54"/>
      <c r="D1171" s="54"/>
      <c r="E1171" s="54"/>
      <c r="F1171" s="54"/>
      <c r="H1171" s="54"/>
      <c r="I1171" s="62"/>
      <c r="J1171" s="54"/>
      <c r="L1171" s="54"/>
      <c r="M1171" s="54"/>
    </row>
    <row r="1172" spans="3:13">
      <c r="C1172" s="54"/>
      <c r="D1172" s="54"/>
      <c r="E1172" s="54"/>
      <c r="F1172" s="54"/>
      <c r="H1172" s="54"/>
      <c r="I1172" s="62"/>
      <c r="J1172" s="54"/>
      <c r="L1172" s="54"/>
      <c r="M1172" s="54"/>
    </row>
    <row r="1173" spans="3:13">
      <c r="C1173" s="54"/>
      <c r="D1173" s="54"/>
      <c r="E1173" s="54"/>
      <c r="F1173" s="54"/>
      <c r="H1173" s="54"/>
      <c r="I1173" s="62"/>
      <c r="J1173" s="54"/>
      <c r="L1173" s="54"/>
      <c r="M1173" s="54"/>
    </row>
    <row r="1174" spans="3:13">
      <c r="C1174" s="54"/>
      <c r="D1174" s="54"/>
      <c r="E1174" s="54"/>
      <c r="F1174" s="54"/>
      <c r="H1174" s="54"/>
      <c r="I1174" s="62"/>
      <c r="J1174" s="54"/>
      <c r="L1174" s="54"/>
      <c r="M1174" s="54"/>
    </row>
    <row r="1175" spans="3:13">
      <c r="C1175" s="54"/>
      <c r="D1175" s="54"/>
      <c r="E1175" s="54"/>
      <c r="F1175" s="54"/>
      <c r="H1175" s="54"/>
      <c r="I1175" s="62"/>
      <c r="J1175" s="54"/>
      <c r="L1175" s="54"/>
      <c r="M1175" s="54"/>
    </row>
    <row r="1176" spans="3:13">
      <c r="C1176" s="54"/>
      <c r="D1176" s="54"/>
      <c r="E1176" s="54"/>
      <c r="F1176" s="54"/>
      <c r="H1176" s="54"/>
      <c r="I1176" s="62"/>
      <c r="J1176" s="54"/>
      <c r="L1176" s="54"/>
      <c r="M1176" s="54"/>
    </row>
    <row r="1177" spans="3:13">
      <c r="C1177" s="54"/>
      <c r="D1177" s="54"/>
      <c r="E1177" s="54"/>
      <c r="F1177" s="54"/>
      <c r="H1177" s="54"/>
      <c r="I1177" s="62"/>
      <c r="J1177" s="54"/>
      <c r="L1177" s="54"/>
      <c r="M1177" s="54"/>
    </row>
    <row r="1178" spans="3:13">
      <c r="C1178" s="54"/>
      <c r="D1178" s="54"/>
      <c r="E1178" s="54"/>
      <c r="F1178" s="54"/>
      <c r="H1178" s="54"/>
      <c r="I1178" s="62"/>
      <c r="J1178" s="54"/>
      <c r="L1178" s="54"/>
      <c r="M1178" s="54"/>
    </row>
    <row r="1179" spans="3:13">
      <c r="C1179" s="54"/>
      <c r="D1179" s="54"/>
      <c r="E1179" s="54"/>
      <c r="F1179" s="54"/>
      <c r="H1179" s="54"/>
      <c r="I1179" s="62"/>
      <c r="J1179" s="54"/>
      <c r="L1179" s="54"/>
      <c r="M1179" s="54"/>
    </row>
    <row r="1180" spans="3:13">
      <c r="C1180" s="54"/>
      <c r="D1180" s="54"/>
      <c r="E1180" s="54"/>
      <c r="F1180" s="54"/>
      <c r="H1180" s="54"/>
      <c r="I1180" s="62"/>
      <c r="J1180" s="54"/>
      <c r="L1180" s="54"/>
      <c r="M1180" s="54"/>
    </row>
    <row r="1181" spans="3:13">
      <c r="C1181" s="54"/>
      <c r="D1181" s="54"/>
      <c r="E1181" s="54"/>
      <c r="F1181" s="54"/>
      <c r="H1181" s="54"/>
      <c r="I1181" s="62"/>
      <c r="J1181" s="54"/>
      <c r="L1181" s="54"/>
      <c r="M1181" s="54"/>
    </row>
    <row r="1182" spans="3:13">
      <c r="C1182" s="54"/>
      <c r="D1182" s="54"/>
      <c r="E1182" s="54"/>
      <c r="F1182" s="54"/>
      <c r="H1182" s="54"/>
      <c r="I1182" s="62"/>
      <c r="J1182" s="54"/>
      <c r="L1182" s="54"/>
      <c r="M1182" s="54"/>
    </row>
    <row r="1183" spans="3:13">
      <c r="C1183" s="54"/>
      <c r="D1183" s="54"/>
      <c r="E1183" s="54"/>
      <c r="F1183" s="54"/>
      <c r="H1183" s="54"/>
      <c r="I1183" s="62"/>
      <c r="J1183" s="54"/>
      <c r="L1183" s="54"/>
      <c r="M1183" s="54"/>
    </row>
    <row r="1184" spans="3:13">
      <c r="C1184" s="54"/>
      <c r="D1184" s="54"/>
      <c r="E1184" s="54"/>
      <c r="F1184" s="54"/>
      <c r="H1184" s="54"/>
      <c r="I1184" s="62"/>
      <c r="J1184" s="54"/>
      <c r="L1184" s="54"/>
      <c r="M1184" s="54"/>
    </row>
    <row r="1185" spans="3:13">
      <c r="C1185" s="54"/>
      <c r="D1185" s="54"/>
      <c r="E1185" s="54"/>
      <c r="F1185" s="54"/>
      <c r="H1185" s="54"/>
      <c r="I1185" s="62"/>
      <c r="J1185" s="54"/>
      <c r="L1185" s="54"/>
      <c r="M1185" s="54"/>
    </row>
    <row r="1186" spans="3:13">
      <c r="C1186" s="54"/>
      <c r="D1186" s="54"/>
      <c r="E1186" s="54"/>
      <c r="F1186" s="54"/>
      <c r="H1186" s="54"/>
      <c r="I1186" s="62"/>
      <c r="J1186" s="54"/>
      <c r="L1186" s="54"/>
      <c r="M1186" s="54"/>
    </row>
    <row r="1187" spans="3:13">
      <c r="C1187" s="54"/>
      <c r="D1187" s="54"/>
      <c r="E1187" s="54"/>
      <c r="F1187" s="54"/>
      <c r="H1187" s="54"/>
      <c r="I1187" s="62"/>
      <c r="J1187" s="54"/>
      <c r="L1187" s="54"/>
      <c r="M1187" s="54"/>
    </row>
    <row r="1188" spans="3:13">
      <c r="C1188" s="54"/>
      <c r="D1188" s="54"/>
      <c r="E1188" s="54"/>
      <c r="F1188" s="54"/>
      <c r="H1188" s="54"/>
      <c r="I1188" s="62"/>
      <c r="J1188" s="54"/>
      <c r="L1188" s="54"/>
      <c r="M1188" s="54"/>
    </row>
    <row r="1189" spans="3:13">
      <c r="C1189" s="54"/>
      <c r="D1189" s="54"/>
      <c r="E1189" s="54"/>
      <c r="F1189" s="54"/>
      <c r="H1189" s="54"/>
      <c r="I1189" s="62"/>
      <c r="J1189" s="54"/>
      <c r="L1189" s="54"/>
      <c r="M1189" s="54"/>
    </row>
    <row r="1190" spans="3:13">
      <c r="C1190" s="54"/>
      <c r="D1190" s="54"/>
      <c r="E1190" s="54"/>
      <c r="F1190" s="54"/>
      <c r="H1190" s="54"/>
      <c r="I1190" s="62"/>
      <c r="J1190" s="54"/>
      <c r="L1190" s="54"/>
      <c r="M1190" s="54"/>
    </row>
    <row r="1191" spans="3:13">
      <c r="C1191" s="54"/>
      <c r="D1191" s="54"/>
      <c r="E1191" s="54"/>
      <c r="F1191" s="54"/>
      <c r="H1191" s="54"/>
      <c r="I1191" s="62"/>
      <c r="J1191" s="54"/>
      <c r="L1191" s="54"/>
      <c r="M1191" s="54"/>
    </row>
    <row r="1192" spans="3:13">
      <c r="C1192" s="54"/>
      <c r="D1192" s="54"/>
      <c r="E1192" s="54"/>
      <c r="F1192" s="54"/>
      <c r="H1192" s="54"/>
      <c r="I1192" s="62"/>
      <c r="J1192" s="54"/>
      <c r="L1192" s="54"/>
      <c r="M1192" s="54"/>
    </row>
    <row r="1193" spans="3:13">
      <c r="C1193" s="54"/>
      <c r="D1193" s="54"/>
      <c r="E1193" s="54"/>
      <c r="F1193" s="54"/>
      <c r="H1193" s="54"/>
      <c r="I1193" s="62"/>
      <c r="J1193" s="54"/>
      <c r="L1193" s="54"/>
      <c r="M1193" s="54"/>
    </row>
    <row r="1194" spans="3:13">
      <c r="C1194" s="54"/>
      <c r="D1194" s="54"/>
      <c r="E1194" s="54"/>
      <c r="F1194" s="54"/>
      <c r="H1194" s="54"/>
      <c r="I1194" s="62"/>
      <c r="J1194" s="54"/>
      <c r="L1194" s="54"/>
      <c r="M1194" s="54"/>
    </row>
    <row r="1195" spans="3:13">
      <c r="C1195" s="54"/>
      <c r="D1195" s="54"/>
      <c r="E1195" s="54"/>
      <c r="F1195" s="54"/>
      <c r="H1195" s="54"/>
      <c r="I1195" s="62"/>
      <c r="J1195" s="54"/>
      <c r="L1195" s="54"/>
      <c r="M1195" s="54"/>
    </row>
    <row r="1196" spans="3:13">
      <c r="C1196" s="54"/>
      <c r="D1196" s="54"/>
      <c r="E1196" s="54"/>
      <c r="F1196" s="54"/>
      <c r="H1196" s="54"/>
      <c r="I1196" s="62"/>
      <c r="J1196" s="54"/>
      <c r="L1196" s="54"/>
      <c r="M1196" s="54"/>
    </row>
    <row r="1197" spans="3:13">
      <c r="C1197" s="54"/>
      <c r="D1197" s="54"/>
      <c r="E1197" s="54"/>
      <c r="F1197" s="54"/>
      <c r="H1197" s="54"/>
      <c r="I1197" s="62"/>
      <c r="J1197" s="54"/>
      <c r="L1197" s="54"/>
      <c r="M1197" s="54"/>
    </row>
    <row r="1198" spans="3:13">
      <c r="C1198" s="54"/>
      <c r="D1198" s="54"/>
      <c r="E1198" s="54"/>
      <c r="F1198" s="54"/>
      <c r="H1198" s="54"/>
      <c r="I1198" s="62"/>
      <c r="J1198" s="54"/>
      <c r="L1198" s="54"/>
      <c r="M1198" s="54"/>
    </row>
    <row r="1199" spans="3:13">
      <c r="C1199" s="54"/>
      <c r="D1199" s="54"/>
      <c r="E1199" s="54"/>
      <c r="F1199" s="54"/>
      <c r="H1199" s="54"/>
      <c r="I1199" s="62"/>
      <c r="J1199" s="54"/>
      <c r="L1199" s="54"/>
      <c r="M1199" s="54"/>
    </row>
    <row r="1200" spans="3:13">
      <c r="C1200" s="54"/>
      <c r="D1200" s="54"/>
      <c r="E1200" s="54"/>
      <c r="F1200" s="54"/>
      <c r="H1200" s="54"/>
      <c r="I1200" s="62"/>
      <c r="J1200" s="54"/>
      <c r="L1200" s="54"/>
      <c r="M1200" s="54"/>
    </row>
    <row r="1201" spans="3:13">
      <c r="C1201" s="54"/>
      <c r="D1201" s="54"/>
      <c r="E1201" s="54"/>
      <c r="F1201" s="54"/>
      <c r="H1201" s="54"/>
      <c r="I1201" s="62"/>
      <c r="J1201" s="54"/>
      <c r="L1201" s="54"/>
      <c r="M1201" s="54"/>
    </row>
    <row r="1202" spans="3:13">
      <c r="C1202" s="54"/>
      <c r="D1202" s="54"/>
      <c r="E1202" s="54"/>
      <c r="F1202" s="54"/>
      <c r="H1202" s="54"/>
      <c r="I1202" s="62"/>
      <c r="J1202" s="54"/>
      <c r="L1202" s="54"/>
      <c r="M1202" s="54"/>
    </row>
    <row r="1203" spans="3:13">
      <c r="C1203" s="54"/>
      <c r="D1203" s="54"/>
      <c r="E1203" s="54"/>
      <c r="F1203" s="54"/>
      <c r="H1203" s="54"/>
      <c r="I1203" s="62"/>
      <c r="J1203" s="54"/>
      <c r="L1203" s="54"/>
      <c r="M1203" s="54"/>
    </row>
    <row r="1204" spans="3:13">
      <c r="C1204" s="54"/>
      <c r="D1204" s="54"/>
      <c r="E1204" s="54"/>
      <c r="F1204" s="54"/>
      <c r="H1204" s="54"/>
      <c r="I1204" s="62"/>
      <c r="J1204" s="54"/>
      <c r="L1204" s="54"/>
      <c r="M1204" s="54"/>
    </row>
    <row r="1205" spans="3:13">
      <c r="C1205" s="54"/>
      <c r="D1205" s="54"/>
      <c r="E1205" s="54"/>
      <c r="F1205" s="54"/>
      <c r="H1205" s="54"/>
      <c r="I1205" s="62"/>
      <c r="J1205" s="54"/>
      <c r="L1205" s="54"/>
      <c r="M1205" s="54"/>
    </row>
    <row r="1206" spans="3:13">
      <c r="C1206" s="54"/>
      <c r="D1206" s="54"/>
      <c r="E1206" s="54"/>
      <c r="F1206" s="54"/>
      <c r="H1206" s="54"/>
      <c r="I1206" s="62"/>
      <c r="J1206" s="54"/>
      <c r="L1206" s="54"/>
      <c r="M1206" s="54"/>
    </row>
    <row r="1207" spans="3:13">
      <c r="C1207" s="54"/>
      <c r="D1207" s="54"/>
      <c r="E1207" s="54"/>
      <c r="F1207" s="54"/>
      <c r="H1207" s="54"/>
      <c r="I1207" s="62"/>
      <c r="J1207" s="54"/>
      <c r="L1207" s="54"/>
      <c r="M1207" s="54"/>
    </row>
    <row r="1208" spans="3:13">
      <c r="C1208" s="54"/>
      <c r="D1208" s="54"/>
      <c r="E1208" s="54"/>
      <c r="F1208" s="54"/>
      <c r="H1208" s="54"/>
      <c r="I1208" s="62"/>
      <c r="J1208" s="54"/>
      <c r="L1208" s="54"/>
      <c r="M1208" s="54"/>
    </row>
    <row r="1209" spans="3:13">
      <c r="C1209" s="54"/>
      <c r="D1209" s="54"/>
      <c r="E1209" s="54"/>
      <c r="F1209" s="54"/>
      <c r="H1209" s="54"/>
      <c r="I1209" s="62"/>
      <c r="J1209" s="54"/>
      <c r="L1209" s="54"/>
      <c r="M1209" s="54"/>
    </row>
    <row r="1210" spans="3:13">
      <c r="C1210" s="54"/>
      <c r="D1210" s="54"/>
      <c r="E1210" s="54"/>
      <c r="F1210" s="54"/>
      <c r="H1210" s="54"/>
      <c r="I1210" s="62"/>
      <c r="J1210" s="54"/>
      <c r="L1210" s="54"/>
      <c r="M1210" s="54"/>
    </row>
    <row r="1211" spans="3:13">
      <c r="C1211" s="54"/>
      <c r="D1211" s="54"/>
      <c r="E1211" s="54"/>
      <c r="F1211" s="54"/>
      <c r="H1211" s="54"/>
      <c r="I1211" s="62"/>
      <c r="J1211" s="54"/>
      <c r="L1211" s="54"/>
      <c r="M1211" s="54"/>
    </row>
    <row r="1212" spans="3:13">
      <c r="C1212" s="54"/>
      <c r="D1212" s="54"/>
      <c r="E1212" s="54"/>
      <c r="F1212" s="54"/>
      <c r="H1212" s="54"/>
      <c r="I1212" s="62"/>
      <c r="J1212" s="54"/>
      <c r="L1212" s="54"/>
      <c r="M1212" s="54"/>
    </row>
    <row r="1213" spans="3:13">
      <c r="C1213" s="54"/>
      <c r="D1213" s="54"/>
      <c r="E1213" s="54"/>
      <c r="F1213" s="54"/>
      <c r="H1213" s="54"/>
      <c r="I1213" s="62"/>
      <c r="J1213" s="54"/>
      <c r="L1213" s="54"/>
      <c r="M1213" s="54"/>
    </row>
    <row r="1214" spans="3:13">
      <c r="C1214" s="54"/>
      <c r="D1214" s="54"/>
      <c r="E1214" s="54"/>
      <c r="F1214" s="54"/>
      <c r="H1214" s="54"/>
      <c r="I1214" s="62"/>
      <c r="J1214" s="54"/>
      <c r="L1214" s="54"/>
      <c r="M1214" s="54"/>
    </row>
    <row r="1215" spans="3:13">
      <c r="C1215" s="54"/>
      <c r="D1215" s="54"/>
      <c r="E1215" s="54"/>
      <c r="F1215" s="54"/>
      <c r="H1215" s="54"/>
      <c r="I1215" s="62"/>
      <c r="J1215" s="54"/>
      <c r="L1215" s="54"/>
      <c r="M1215" s="54"/>
    </row>
    <row r="1216" spans="3:13">
      <c r="C1216" s="54"/>
      <c r="D1216" s="54"/>
      <c r="E1216" s="54"/>
      <c r="F1216" s="54"/>
      <c r="H1216" s="54"/>
      <c r="I1216" s="62"/>
      <c r="J1216" s="54"/>
      <c r="L1216" s="54"/>
      <c r="M1216" s="54"/>
    </row>
    <row r="1217" spans="3:13">
      <c r="C1217" s="54"/>
      <c r="D1217" s="54"/>
      <c r="E1217" s="54"/>
      <c r="F1217" s="54"/>
      <c r="H1217" s="54"/>
      <c r="I1217" s="62"/>
      <c r="J1217" s="54"/>
      <c r="L1217" s="54"/>
      <c r="M1217" s="54"/>
    </row>
    <row r="1218" spans="3:13">
      <c r="C1218" s="54"/>
      <c r="D1218" s="54"/>
      <c r="E1218" s="54"/>
      <c r="F1218" s="54"/>
      <c r="H1218" s="54"/>
      <c r="I1218" s="62"/>
      <c r="J1218" s="54"/>
      <c r="L1218" s="54"/>
      <c r="M1218" s="54"/>
    </row>
    <row r="1219" spans="3:13">
      <c r="C1219" s="54"/>
      <c r="D1219" s="54"/>
      <c r="E1219" s="54"/>
      <c r="F1219" s="54"/>
      <c r="H1219" s="54"/>
      <c r="I1219" s="62"/>
      <c r="J1219" s="54"/>
      <c r="L1219" s="54"/>
      <c r="M1219" s="54"/>
    </row>
    <row r="1220" spans="3:13">
      <c r="C1220" s="54"/>
      <c r="D1220" s="54"/>
      <c r="E1220" s="54"/>
      <c r="F1220" s="54"/>
      <c r="H1220" s="54"/>
      <c r="I1220" s="62"/>
      <c r="J1220" s="54"/>
      <c r="L1220" s="54"/>
      <c r="M1220" s="54"/>
    </row>
    <row r="1221" spans="3:13">
      <c r="C1221" s="54"/>
      <c r="D1221" s="54"/>
      <c r="E1221" s="54"/>
      <c r="F1221" s="54"/>
      <c r="H1221" s="54"/>
      <c r="I1221" s="62"/>
      <c r="J1221" s="54"/>
      <c r="L1221" s="54"/>
      <c r="M1221" s="54"/>
    </row>
    <row r="1222" spans="3:13">
      <c r="C1222" s="54"/>
      <c r="D1222" s="54"/>
      <c r="E1222" s="54"/>
      <c r="F1222" s="54"/>
      <c r="H1222" s="54"/>
      <c r="I1222" s="62"/>
      <c r="J1222" s="54"/>
      <c r="L1222" s="54"/>
      <c r="M1222" s="54"/>
    </row>
    <row r="1223" spans="3:13">
      <c r="C1223" s="54"/>
      <c r="D1223" s="54"/>
      <c r="E1223" s="54"/>
      <c r="F1223" s="54"/>
      <c r="H1223" s="54"/>
      <c r="I1223" s="62"/>
      <c r="J1223" s="54"/>
      <c r="L1223" s="54"/>
      <c r="M1223" s="54"/>
    </row>
    <row r="1224" spans="3:13">
      <c r="C1224" s="54"/>
      <c r="D1224" s="54"/>
      <c r="E1224" s="54"/>
      <c r="F1224" s="54"/>
      <c r="H1224" s="54"/>
      <c r="I1224" s="62"/>
      <c r="J1224" s="54"/>
      <c r="L1224" s="54"/>
      <c r="M1224" s="54"/>
    </row>
    <row r="1225" spans="3:13">
      <c r="C1225" s="54"/>
      <c r="D1225" s="54"/>
      <c r="E1225" s="54"/>
      <c r="F1225" s="54"/>
      <c r="H1225" s="54"/>
      <c r="I1225" s="62"/>
      <c r="J1225" s="54"/>
      <c r="L1225" s="54"/>
      <c r="M1225" s="54"/>
    </row>
    <row r="1226" spans="3:13">
      <c r="C1226" s="54"/>
      <c r="D1226" s="54"/>
      <c r="E1226" s="54"/>
      <c r="F1226" s="54"/>
      <c r="H1226" s="54"/>
      <c r="I1226" s="62"/>
      <c r="J1226" s="54"/>
      <c r="L1226" s="54"/>
      <c r="M1226" s="54"/>
    </row>
    <row r="1227" spans="3:13">
      <c r="C1227" s="54"/>
      <c r="D1227" s="54"/>
      <c r="E1227" s="54"/>
      <c r="F1227" s="54"/>
      <c r="H1227" s="54"/>
      <c r="I1227" s="62"/>
      <c r="J1227" s="54"/>
      <c r="L1227" s="54"/>
      <c r="M1227" s="54"/>
    </row>
    <row r="1228" spans="3:13">
      <c r="C1228" s="54"/>
      <c r="D1228" s="54"/>
      <c r="E1228" s="54"/>
      <c r="F1228" s="54"/>
      <c r="H1228" s="54"/>
      <c r="I1228" s="62"/>
      <c r="J1228" s="54"/>
      <c r="L1228" s="54"/>
      <c r="M1228" s="54"/>
    </row>
    <row r="1229" spans="3:13">
      <c r="C1229" s="54"/>
      <c r="D1229" s="54"/>
      <c r="E1229" s="54"/>
      <c r="F1229" s="54"/>
      <c r="H1229" s="54"/>
      <c r="I1229" s="62"/>
      <c r="J1229" s="54"/>
      <c r="L1229" s="54"/>
      <c r="M1229" s="54"/>
    </row>
    <row r="1230" spans="3:13">
      <c r="C1230" s="54"/>
      <c r="D1230" s="54"/>
      <c r="E1230" s="54"/>
      <c r="F1230" s="54"/>
      <c r="H1230" s="54"/>
      <c r="I1230" s="62"/>
      <c r="J1230" s="54"/>
      <c r="L1230" s="54"/>
      <c r="M1230" s="54"/>
    </row>
    <row r="1231" spans="3:13">
      <c r="C1231" s="54"/>
      <c r="D1231" s="54"/>
      <c r="E1231" s="54"/>
      <c r="F1231" s="54"/>
      <c r="H1231" s="54"/>
      <c r="I1231" s="62"/>
      <c r="J1231" s="54"/>
      <c r="L1231" s="54"/>
      <c r="M1231" s="54"/>
    </row>
    <row r="1232" spans="3:13">
      <c r="C1232" s="54"/>
      <c r="D1232" s="54"/>
      <c r="E1232" s="54"/>
      <c r="F1232" s="54"/>
      <c r="H1232" s="54"/>
      <c r="I1232" s="62"/>
      <c r="J1232" s="54"/>
      <c r="L1232" s="54"/>
      <c r="M1232" s="54"/>
    </row>
    <row r="1233" spans="3:13">
      <c r="C1233" s="54"/>
      <c r="D1233" s="54"/>
      <c r="E1233" s="54"/>
      <c r="F1233" s="54"/>
      <c r="H1233" s="54"/>
      <c r="I1233" s="62"/>
      <c r="J1233" s="54"/>
      <c r="L1233" s="54"/>
      <c r="M1233" s="54"/>
    </row>
    <row r="1234" spans="3:13">
      <c r="C1234" s="54"/>
      <c r="D1234" s="54"/>
      <c r="E1234" s="54"/>
      <c r="F1234" s="54"/>
      <c r="H1234" s="54"/>
      <c r="I1234" s="62"/>
      <c r="J1234" s="54"/>
      <c r="L1234" s="54"/>
      <c r="M1234" s="54"/>
    </row>
    <row r="1235" spans="3:13">
      <c r="C1235" s="54"/>
      <c r="D1235" s="54"/>
      <c r="E1235" s="54"/>
      <c r="F1235" s="54"/>
      <c r="H1235" s="54"/>
      <c r="I1235" s="62"/>
      <c r="J1235" s="54"/>
      <c r="L1235" s="54"/>
      <c r="M1235" s="54"/>
    </row>
    <row r="1236" spans="3:13">
      <c r="C1236" s="54"/>
      <c r="D1236" s="54"/>
      <c r="E1236" s="54"/>
      <c r="F1236" s="54"/>
      <c r="H1236" s="54"/>
      <c r="I1236" s="62"/>
      <c r="J1236" s="54"/>
      <c r="L1236" s="54"/>
      <c r="M1236" s="54"/>
    </row>
    <row r="1237" spans="3:13">
      <c r="C1237" s="54"/>
      <c r="D1237" s="54"/>
      <c r="E1237" s="54"/>
      <c r="F1237" s="54"/>
      <c r="H1237" s="54"/>
      <c r="I1237" s="62"/>
      <c r="J1237" s="54"/>
      <c r="L1237" s="54"/>
      <c r="M1237" s="54"/>
    </row>
    <row r="1238" spans="3:13">
      <c r="C1238" s="54"/>
      <c r="D1238" s="54"/>
      <c r="E1238" s="54"/>
      <c r="F1238" s="54"/>
      <c r="H1238" s="54"/>
      <c r="I1238" s="62"/>
      <c r="J1238" s="54"/>
      <c r="L1238" s="54"/>
      <c r="M1238" s="54"/>
    </row>
    <row r="1239" spans="3:13">
      <c r="C1239" s="54"/>
      <c r="D1239" s="54"/>
      <c r="E1239" s="54"/>
      <c r="F1239" s="54"/>
      <c r="H1239" s="54"/>
      <c r="I1239" s="62"/>
      <c r="J1239" s="54"/>
      <c r="L1239" s="54"/>
      <c r="M1239" s="54"/>
    </row>
    <row r="1240" spans="3:13">
      <c r="C1240" s="54"/>
      <c r="D1240" s="54"/>
      <c r="E1240" s="54"/>
      <c r="F1240" s="54"/>
      <c r="H1240" s="54"/>
      <c r="I1240" s="62"/>
      <c r="J1240" s="54"/>
      <c r="L1240" s="54"/>
      <c r="M1240" s="54"/>
    </row>
    <row r="1241" spans="3:13">
      <c r="C1241" s="54"/>
      <c r="D1241" s="54"/>
      <c r="E1241" s="54"/>
      <c r="F1241" s="54"/>
      <c r="H1241" s="54"/>
      <c r="I1241" s="62"/>
      <c r="J1241" s="54"/>
      <c r="L1241" s="54"/>
      <c r="M1241" s="54"/>
    </row>
    <row r="1242" spans="3:13">
      <c r="C1242" s="54"/>
      <c r="D1242" s="54"/>
      <c r="E1242" s="54"/>
      <c r="F1242" s="54"/>
      <c r="H1242" s="54"/>
      <c r="I1242" s="62"/>
      <c r="J1242" s="54"/>
      <c r="L1242" s="54"/>
      <c r="M1242" s="54"/>
    </row>
    <row r="1243" spans="3:13">
      <c r="C1243" s="54"/>
      <c r="D1243" s="54"/>
      <c r="E1243" s="54"/>
      <c r="F1243" s="54"/>
      <c r="H1243" s="54"/>
      <c r="I1243" s="62"/>
      <c r="J1243" s="54"/>
      <c r="L1243" s="54"/>
      <c r="M1243" s="54"/>
    </row>
    <row r="1244" spans="3:13">
      <c r="C1244" s="54"/>
      <c r="D1244" s="54"/>
      <c r="E1244" s="54"/>
      <c r="F1244" s="54"/>
      <c r="H1244" s="54"/>
      <c r="I1244" s="62"/>
      <c r="J1244" s="54"/>
      <c r="L1244" s="54"/>
      <c r="M1244" s="54"/>
    </row>
    <row r="1245" spans="3:13">
      <c r="C1245" s="54"/>
      <c r="D1245" s="54"/>
      <c r="E1245" s="54"/>
      <c r="F1245" s="54"/>
      <c r="H1245" s="54"/>
      <c r="I1245" s="62"/>
      <c r="J1245" s="54"/>
      <c r="L1245" s="54"/>
      <c r="M1245" s="54"/>
    </row>
    <row r="1246" spans="3:13">
      <c r="C1246" s="54"/>
      <c r="D1246" s="54"/>
      <c r="E1246" s="54"/>
      <c r="F1246" s="54"/>
      <c r="H1246" s="54"/>
      <c r="I1246" s="62"/>
      <c r="J1246" s="54"/>
      <c r="L1246" s="54"/>
      <c r="M1246" s="54"/>
    </row>
    <row r="1247" spans="3:13">
      <c r="C1247" s="54"/>
      <c r="D1247" s="54"/>
      <c r="E1247" s="54"/>
      <c r="F1247" s="54"/>
      <c r="H1247" s="54"/>
      <c r="I1247" s="62"/>
      <c r="J1247" s="54"/>
      <c r="L1247" s="54"/>
      <c r="M1247" s="54"/>
    </row>
    <row r="1248" spans="3:13">
      <c r="C1248" s="54"/>
      <c r="D1248" s="54"/>
      <c r="E1248" s="54"/>
      <c r="F1248" s="54"/>
      <c r="H1248" s="54"/>
      <c r="I1248" s="62"/>
      <c r="J1248" s="54"/>
      <c r="L1248" s="54"/>
      <c r="M1248" s="54"/>
    </row>
    <row r="1249" spans="3:13">
      <c r="C1249" s="54"/>
      <c r="D1249" s="54"/>
      <c r="E1249" s="54"/>
      <c r="F1249" s="54"/>
      <c r="H1249" s="54"/>
      <c r="I1249" s="62"/>
      <c r="J1249" s="54"/>
      <c r="L1249" s="54"/>
      <c r="M1249" s="54"/>
    </row>
    <row r="1250" spans="3:13">
      <c r="C1250" s="54"/>
      <c r="D1250" s="54"/>
      <c r="E1250" s="54"/>
      <c r="F1250" s="54"/>
      <c r="H1250" s="54"/>
      <c r="I1250" s="62"/>
      <c r="J1250" s="54"/>
      <c r="L1250" s="54"/>
      <c r="M1250" s="54"/>
    </row>
    <row r="1251" spans="3:13">
      <c r="C1251" s="54"/>
      <c r="D1251" s="54"/>
      <c r="E1251" s="54"/>
      <c r="F1251" s="54"/>
      <c r="H1251" s="54"/>
      <c r="I1251" s="62"/>
      <c r="J1251" s="54"/>
      <c r="L1251" s="54"/>
      <c r="M1251" s="54"/>
    </row>
    <row r="1252" spans="3:13">
      <c r="C1252" s="54"/>
      <c r="D1252" s="54"/>
      <c r="E1252" s="54"/>
      <c r="F1252" s="54"/>
      <c r="H1252" s="54"/>
      <c r="I1252" s="62"/>
      <c r="J1252" s="54"/>
      <c r="L1252" s="54"/>
      <c r="M1252" s="54"/>
    </row>
    <row r="1253" spans="3:13">
      <c r="C1253" s="54"/>
      <c r="D1253" s="54"/>
      <c r="E1253" s="54"/>
      <c r="F1253" s="54"/>
      <c r="H1253" s="54"/>
      <c r="I1253" s="62"/>
      <c r="J1253" s="54"/>
      <c r="L1253" s="54"/>
      <c r="M1253" s="54"/>
    </row>
    <row r="1254" spans="3:13">
      <c r="C1254" s="54"/>
      <c r="D1254" s="54"/>
      <c r="E1254" s="54"/>
      <c r="F1254" s="54"/>
      <c r="H1254" s="54"/>
      <c r="I1254" s="62"/>
      <c r="J1254" s="54"/>
      <c r="L1254" s="54"/>
      <c r="M1254" s="54"/>
    </row>
    <row r="1255" spans="3:13">
      <c r="C1255" s="54"/>
      <c r="D1255" s="54"/>
      <c r="E1255" s="54"/>
      <c r="F1255" s="54"/>
      <c r="H1255" s="54"/>
      <c r="I1255" s="62"/>
      <c r="J1255" s="54"/>
      <c r="L1255" s="54"/>
      <c r="M1255" s="54"/>
    </row>
    <row r="1256" spans="3:13">
      <c r="C1256" s="54"/>
      <c r="D1256" s="54"/>
      <c r="E1256" s="54"/>
      <c r="F1256" s="54"/>
      <c r="H1256" s="54"/>
      <c r="I1256" s="62"/>
      <c r="J1256" s="54"/>
      <c r="L1256" s="54"/>
      <c r="M1256" s="54"/>
    </row>
    <row r="1257" spans="3:13">
      <c r="C1257" s="54"/>
      <c r="D1257" s="54"/>
      <c r="E1257" s="54"/>
      <c r="F1257" s="54"/>
      <c r="H1257" s="54"/>
      <c r="I1257" s="62"/>
      <c r="J1257" s="54"/>
      <c r="L1257" s="54"/>
      <c r="M1257" s="54"/>
    </row>
    <row r="1258" spans="3:13">
      <c r="C1258" s="54"/>
      <c r="D1258" s="54"/>
      <c r="E1258" s="54"/>
      <c r="F1258" s="54"/>
      <c r="H1258" s="54"/>
      <c r="I1258" s="62"/>
      <c r="J1258" s="54"/>
      <c r="L1258" s="54"/>
      <c r="M1258" s="54"/>
    </row>
    <row r="1259" spans="3:13">
      <c r="C1259" s="54"/>
      <c r="D1259" s="54"/>
      <c r="E1259" s="54"/>
      <c r="F1259" s="54"/>
      <c r="H1259" s="54"/>
      <c r="I1259" s="62"/>
      <c r="J1259" s="54"/>
      <c r="L1259" s="54"/>
      <c r="M1259" s="54"/>
    </row>
    <row r="1260" spans="3:13">
      <c r="C1260" s="54"/>
      <c r="D1260" s="54"/>
      <c r="E1260" s="54"/>
      <c r="F1260" s="54"/>
      <c r="H1260" s="54"/>
      <c r="I1260" s="62"/>
      <c r="J1260" s="54"/>
      <c r="L1260" s="54"/>
      <c r="M1260" s="54"/>
    </row>
    <row r="1261" spans="3:13">
      <c r="C1261" s="54"/>
      <c r="D1261" s="54"/>
      <c r="E1261" s="54"/>
      <c r="F1261" s="54"/>
      <c r="H1261" s="54"/>
      <c r="I1261" s="62"/>
      <c r="J1261" s="54"/>
      <c r="L1261" s="54"/>
      <c r="M1261" s="54"/>
    </row>
    <row r="1262" spans="3:13">
      <c r="C1262" s="54"/>
      <c r="D1262" s="54"/>
      <c r="E1262" s="54"/>
      <c r="F1262" s="54"/>
      <c r="H1262" s="54"/>
      <c r="I1262" s="62"/>
      <c r="J1262" s="54"/>
      <c r="L1262" s="54"/>
      <c r="M1262" s="54"/>
    </row>
    <row r="1263" spans="3:13">
      <c r="C1263" s="54"/>
      <c r="D1263" s="54"/>
      <c r="E1263" s="54"/>
      <c r="F1263" s="54"/>
      <c r="H1263" s="54"/>
      <c r="I1263" s="62"/>
      <c r="J1263" s="54"/>
      <c r="L1263" s="54"/>
      <c r="M1263" s="54"/>
    </row>
    <row r="1264" spans="3:13">
      <c r="C1264" s="54"/>
      <c r="D1264" s="54"/>
      <c r="E1264" s="54"/>
      <c r="F1264" s="54"/>
      <c r="H1264" s="54"/>
      <c r="I1264" s="62"/>
      <c r="J1264" s="54"/>
      <c r="L1264" s="54"/>
      <c r="M1264" s="54"/>
    </row>
    <row r="1265" spans="3:13">
      <c r="C1265" s="54"/>
      <c r="D1265" s="54"/>
      <c r="E1265" s="54"/>
      <c r="F1265" s="54"/>
      <c r="H1265" s="54"/>
      <c r="I1265" s="62"/>
      <c r="J1265" s="54"/>
      <c r="L1265" s="54"/>
      <c r="M1265" s="54"/>
    </row>
    <row r="1266" spans="3:13">
      <c r="C1266" s="54"/>
      <c r="D1266" s="54"/>
      <c r="E1266" s="54"/>
      <c r="F1266" s="54"/>
      <c r="H1266" s="54"/>
      <c r="I1266" s="62"/>
      <c r="J1266" s="54"/>
      <c r="L1266" s="54"/>
      <c r="M1266" s="54"/>
    </row>
    <row r="1267" spans="3:13">
      <c r="C1267" s="54"/>
      <c r="D1267" s="54"/>
      <c r="E1267" s="54"/>
      <c r="F1267" s="54"/>
      <c r="H1267" s="54"/>
      <c r="I1267" s="62"/>
      <c r="J1267" s="54"/>
      <c r="L1267" s="54"/>
      <c r="M1267" s="54"/>
    </row>
    <row r="1268" spans="3:13">
      <c r="C1268" s="54"/>
      <c r="D1268" s="54"/>
      <c r="E1268" s="54"/>
      <c r="F1268" s="54"/>
      <c r="H1268" s="54"/>
      <c r="I1268" s="62"/>
      <c r="J1268" s="54"/>
      <c r="L1268" s="54"/>
      <c r="M1268" s="54"/>
    </row>
    <row r="1269" spans="3:13">
      <c r="C1269" s="54"/>
      <c r="D1269" s="54"/>
      <c r="E1269" s="54"/>
      <c r="F1269" s="54"/>
      <c r="H1269" s="54"/>
      <c r="I1269" s="62"/>
      <c r="J1269" s="54"/>
      <c r="L1269" s="54"/>
      <c r="M1269" s="54"/>
    </row>
    <row r="1270" spans="3:13">
      <c r="C1270" s="54"/>
      <c r="D1270" s="54"/>
      <c r="E1270" s="54"/>
      <c r="F1270" s="54"/>
      <c r="H1270" s="54"/>
      <c r="I1270" s="62"/>
      <c r="J1270" s="54"/>
      <c r="L1270" s="54"/>
      <c r="M1270" s="54"/>
    </row>
    <row r="1271" spans="3:13">
      <c r="C1271" s="54"/>
      <c r="D1271" s="54"/>
      <c r="E1271" s="54"/>
      <c r="F1271" s="54"/>
      <c r="H1271" s="54"/>
      <c r="I1271" s="62"/>
      <c r="J1271" s="54"/>
      <c r="L1271" s="54"/>
      <c r="M1271" s="54"/>
    </row>
    <row r="1272" spans="3:13">
      <c r="C1272" s="54"/>
      <c r="D1272" s="54"/>
      <c r="E1272" s="54"/>
      <c r="F1272" s="54"/>
      <c r="H1272" s="54"/>
      <c r="I1272" s="62"/>
      <c r="J1272" s="54"/>
      <c r="L1272" s="54"/>
      <c r="M1272" s="54"/>
    </row>
    <row r="1273" spans="3:13">
      <c r="C1273" s="54"/>
      <c r="D1273" s="54"/>
      <c r="E1273" s="54"/>
      <c r="F1273" s="54"/>
      <c r="H1273" s="54"/>
      <c r="I1273" s="62"/>
      <c r="J1273" s="54"/>
      <c r="L1273" s="54"/>
      <c r="M1273" s="54"/>
    </row>
    <row r="1274" spans="3:13">
      <c r="C1274" s="54"/>
      <c r="D1274" s="54"/>
      <c r="E1274" s="54"/>
      <c r="F1274" s="54"/>
      <c r="H1274" s="54"/>
      <c r="I1274" s="62"/>
      <c r="J1274" s="54"/>
      <c r="L1274" s="54"/>
      <c r="M1274" s="54"/>
    </row>
    <row r="1275" spans="3:13">
      <c r="C1275" s="54"/>
      <c r="D1275" s="54"/>
      <c r="E1275" s="54"/>
      <c r="F1275" s="54"/>
      <c r="H1275" s="54"/>
      <c r="I1275" s="62"/>
      <c r="J1275" s="54"/>
      <c r="L1275" s="54"/>
      <c r="M1275" s="54"/>
    </row>
    <row r="1276" spans="3:13">
      <c r="C1276" s="54"/>
      <c r="D1276" s="54"/>
      <c r="E1276" s="54"/>
      <c r="F1276" s="54"/>
      <c r="H1276" s="54"/>
      <c r="I1276" s="62"/>
      <c r="J1276" s="54"/>
      <c r="L1276" s="54"/>
      <c r="M1276" s="54"/>
    </row>
    <row r="1277" spans="3:13">
      <c r="C1277" s="54"/>
      <c r="D1277" s="54"/>
      <c r="E1277" s="54"/>
      <c r="F1277" s="54"/>
      <c r="H1277" s="54"/>
      <c r="I1277" s="62"/>
      <c r="J1277" s="54"/>
      <c r="L1277" s="54"/>
      <c r="M1277" s="54"/>
    </row>
    <row r="1278" spans="3:13">
      <c r="C1278" s="54"/>
      <c r="D1278" s="54"/>
      <c r="E1278" s="54"/>
      <c r="F1278" s="54"/>
      <c r="H1278" s="54"/>
      <c r="I1278" s="62"/>
      <c r="J1278" s="54"/>
      <c r="L1278" s="54"/>
      <c r="M1278" s="54"/>
    </row>
    <row r="1279" spans="3:13">
      <c r="C1279" s="54"/>
      <c r="D1279" s="54"/>
      <c r="E1279" s="54"/>
      <c r="F1279" s="54"/>
      <c r="H1279" s="54"/>
      <c r="I1279" s="62"/>
      <c r="J1279" s="54"/>
      <c r="L1279" s="54"/>
      <c r="M1279" s="54"/>
    </row>
    <row r="1280" spans="3:13">
      <c r="C1280" s="54"/>
      <c r="D1280" s="54"/>
      <c r="E1280" s="54"/>
      <c r="F1280" s="54"/>
      <c r="H1280" s="54"/>
      <c r="I1280" s="62"/>
      <c r="J1280" s="54"/>
      <c r="L1280" s="54"/>
      <c r="M1280" s="54"/>
    </row>
    <row r="1281" spans="3:13">
      <c r="C1281" s="54"/>
      <c r="D1281" s="54"/>
      <c r="E1281" s="54"/>
      <c r="F1281" s="54"/>
      <c r="H1281" s="54"/>
      <c r="I1281" s="62"/>
      <c r="J1281" s="54"/>
      <c r="L1281" s="54"/>
      <c r="M1281" s="54"/>
    </row>
    <row r="1282" spans="3:13">
      <c r="C1282" s="54"/>
      <c r="D1282" s="54"/>
      <c r="E1282" s="54"/>
      <c r="F1282" s="54"/>
      <c r="H1282" s="54"/>
      <c r="I1282" s="62"/>
      <c r="J1282" s="54"/>
      <c r="L1282" s="54"/>
      <c r="M1282" s="54"/>
    </row>
    <row r="1283" spans="3:13">
      <c r="C1283" s="54"/>
      <c r="D1283" s="54"/>
      <c r="E1283" s="54"/>
      <c r="F1283" s="54"/>
      <c r="H1283" s="54"/>
      <c r="I1283" s="62"/>
      <c r="J1283" s="54"/>
      <c r="L1283" s="54"/>
      <c r="M1283" s="54"/>
    </row>
    <row r="1284" spans="3:13">
      <c r="C1284" s="54"/>
      <c r="D1284" s="54"/>
      <c r="E1284" s="54"/>
      <c r="F1284" s="54"/>
      <c r="H1284" s="54"/>
      <c r="I1284" s="62"/>
      <c r="J1284" s="54"/>
      <c r="L1284" s="54"/>
      <c r="M1284" s="54"/>
    </row>
    <row r="1285" spans="3:13">
      <c r="C1285" s="54"/>
      <c r="D1285" s="54"/>
      <c r="E1285" s="54"/>
      <c r="F1285" s="54"/>
      <c r="H1285" s="54"/>
      <c r="I1285" s="62"/>
      <c r="J1285" s="54"/>
      <c r="L1285" s="54"/>
      <c r="M1285" s="54"/>
    </row>
    <row r="1286" spans="3:13">
      <c r="C1286" s="54"/>
      <c r="D1286" s="54"/>
      <c r="E1286" s="54"/>
      <c r="F1286" s="54"/>
      <c r="H1286" s="54"/>
      <c r="I1286" s="62"/>
      <c r="J1286" s="54"/>
      <c r="L1286" s="54"/>
      <c r="M1286" s="54"/>
    </row>
    <row r="1287" spans="3:13">
      <c r="C1287" s="54"/>
      <c r="D1287" s="54"/>
      <c r="E1287" s="54"/>
      <c r="F1287" s="54"/>
      <c r="H1287" s="54"/>
      <c r="I1287" s="62"/>
      <c r="J1287" s="54"/>
      <c r="L1287" s="54"/>
      <c r="M1287" s="54"/>
    </row>
    <row r="1288" spans="3:13">
      <c r="C1288" s="54"/>
      <c r="D1288" s="54"/>
      <c r="E1288" s="54"/>
      <c r="F1288" s="54"/>
      <c r="H1288" s="54"/>
      <c r="I1288" s="62"/>
      <c r="J1288" s="54"/>
      <c r="L1288" s="54"/>
      <c r="M1288" s="54"/>
    </row>
    <row r="1289" spans="3:13">
      <c r="C1289" s="54"/>
      <c r="D1289" s="54"/>
      <c r="E1289" s="54"/>
      <c r="F1289" s="54"/>
      <c r="H1289" s="54"/>
      <c r="I1289" s="62"/>
      <c r="J1289" s="54"/>
      <c r="L1289" s="54"/>
      <c r="M1289" s="54"/>
    </row>
    <row r="1290" spans="3:13">
      <c r="C1290" s="54"/>
      <c r="D1290" s="54"/>
      <c r="E1290" s="54"/>
      <c r="F1290" s="54"/>
      <c r="H1290" s="54"/>
      <c r="I1290" s="62"/>
      <c r="J1290" s="54"/>
      <c r="L1290" s="54"/>
      <c r="M1290" s="54"/>
    </row>
    <row r="1291" spans="3:13">
      <c r="C1291" s="54"/>
      <c r="D1291" s="54"/>
      <c r="E1291" s="54"/>
      <c r="F1291" s="54"/>
      <c r="H1291" s="54"/>
      <c r="I1291" s="62"/>
      <c r="J1291" s="54"/>
      <c r="L1291" s="54"/>
      <c r="M1291" s="54"/>
    </row>
    <row r="1292" spans="3:13">
      <c r="C1292" s="54"/>
      <c r="D1292" s="54"/>
      <c r="E1292" s="54"/>
      <c r="F1292" s="54"/>
      <c r="H1292" s="54"/>
      <c r="I1292" s="62"/>
      <c r="J1292" s="54"/>
      <c r="L1292" s="54"/>
      <c r="M1292" s="54"/>
    </row>
    <row r="1293" spans="3:13">
      <c r="C1293" s="54"/>
      <c r="D1293" s="54"/>
      <c r="E1293" s="54"/>
      <c r="F1293" s="54"/>
      <c r="H1293" s="54"/>
      <c r="I1293" s="62"/>
      <c r="J1293" s="54"/>
      <c r="L1293" s="54"/>
      <c r="M1293" s="54"/>
    </row>
    <row r="1294" spans="3:13">
      <c r="C1294" s="54"/>
      <c r="D1294" s="54"/>
      <c r="E1294" s="54"/>
      <c r="F1294" s="54"/>
      <c r="H1294" s="54"/>
      <c r="I1294" s="62"/>
      <c r="J1294" s="54"/>
      <c r="L1294" s="54"/>
      <c r="M1294" s="54"/>
    </row>
    <row r="1295" spans="3:13">
      <c r="C1295" s="54"/>
      <c r="D1295" s="54"/>
      <c r="E1295" s="54"/>
      <c r="F1295" s="54"/>
      <c r="H1295" s="54"/>
      <c r="I1295" s="62"/>
      <c r="J1295" s="54"/>
      <c r="L1295" s="54"/>
      <c r="M1295" s="54"/>
    </row>
    <row r="1296" spans="3:13">
      <c r="C1296" s="54"/>
      <c r="D1296" s="54"/>
      <c r="E1296" s="54"/>
      <c r="F1296" s="54"/>
      <c r="H1296" s="54"/>
      <c r="I1296" s="62"/>
      <c r="J1296" s="54"/>
      <c r="L1296" s="54"/>
      <c r="M1296" s="54"/>
    </row>
    <row r="1297" spans="3:13">
      <c r="C1297" s="54"/>
      <c r="D1297" s="54"/>
      <c r="E1297" s="54"/>
      <c r="F1297" s="54"/>
      <c r="H1297" s="54"/>
      <c r="I1297" s="62"/>
      <c r="J1297" s="54"/>
      <c r="L1297" s="54"/>
      <c r="M1297" s="54"/>
    </row>
    <row r="1298" spans="3:13">
      <c r="C1298" s="54"/>
      <c r="D1298" s="54"/>
      <c r="E1298" s="54"/>
      <c r="F1298" s="54"/>
      <c r="H1298" s="54"/>
      <c r="I1298" s="62"/>
      <c r="J1298" s="54"/>
      <c r="L1298" s="54"/>
      <c r="M1298" s="54"/>
    </row>
    <row r="1299" spans="3:13">
      <c r="C1299" s="54"/>
      <c r="D1299" s="54"/>
      <c r="E1299" s="54"/>
      <c r="F1299" s="54"/>
      <c r="H1299" s="54"/>
      <c r="I1299" s="62"/>
      <c r="J1299" s="54"/>
      <c r="L1299" s="54"/>
      <c r="M1299" s="54"/>
    </row>
    <row r="1300" spans="3:13">
      <c r="C1300" s="54"/>
      <c r="D1300" s="54"/>
      <c r="E1300" s="54"/>
      <c r="F1300" s="54"/>
      <c r="H1300" s="54"/>
      <c r="I1300" s="62"/>
      <c r="J1300" s="54"/>
      <c r="L1300" s="54"/>
      <c r="M1300" s="54"/>
    </row>
    <row r="1301" spans="3:13">
      <c r="C1301" s="54"/>
      <c r="D1301" s="54"/>
      <c r="E1301" s="54"/>
      <c r="F1301" s="54"/>
      <c r="H1301" s="54"/>
      <c r="I1301" s="62"/>
      <c r="J1301" s="54"/>
      <c r="L1301" s="54"/>
      <c r="M1301" s="54"/>
    </row>
    <row r="1302" spans="3:13">
      <c r="C1302" s="54"/>
      <c r="D1302" s="54"/>
      <c r="E1302" s="54"/>
      <c r="F1302" s="54"/>
      <c r="H1302" s="54"/>
      <c r="I1302" s="62"/>
      <c r="J1302" s="54"/>
      <c r="L1302" s="54"/>
      <c r="M1302" s="54"/>
    </row>
    <row r="1303" spans="3:13">
      <c r="C1303" s="54"/>
      <c r="D1303" s="54"/>
      <c r="E1303" s="54"/>
      <c r="F1303" s="54"/>
      <c r="H1303" s="54"/>
      <c r="I1303" s="62"/>
      <c r="J1303" s="54"/>
      <c r="L1303" s="54"/>
      <c r="M1303" s="54"/>
    </row>
    <row r="1304" spans="3:13">
      <c r="C1304" s="54"/>
      <c r="D1304" s="54"/>
      <c r="E1304" s="54"/>
      <c r="F1304" s="54"/>
      <c r="H1304" s="54"/>
      <c r="I1304" s="62"/>
      <c r="J1304" s="54"/>
      <c r="L1304" s="54"/>
      <c r="M1304" s="54"/>
    </row>
    <row r="1305" spans="3:13">
      <c r="C1305" s="54"/>
      <c r="D1305" s="54"/>
      <c r="E1305" s="54"/>
      <c r="F1305" s="54"/>
      <c r="H1305" s="54"/>
      <c r="I1305" s="62"/>
      <c r="J1305" s="54"/>
      <c r="L1305" s="54"/>
      <c r="M1305" s="54"/>
    </row>
    <row r="1306" spans="3:13">
      <c r="C1306" s="54"/>
      <c r="D1306" s="54"/>
      <c r="E1306" s="54"/>
      <c r="F1306" s="54"/>
      <c r="H1306" s="54"/>
      <c r="I1306" s="62"/>
      <c r="J1306" s="54"/>
      <c r="L1306" s="54"/>
      <c r="M1306" s="54"/>
    </row>
    <row r="1307" spans="3:13">
      <c r="C1307" s="54"/>
      <c r="D1307" s="54"/>
      <c r="E1307" s="54"/>
      <c r="F1307" s="54"/>
      <c r="H1307" s="54"/>
      <c r="I1307" s="62"/>
      <c r="J1307" s="54"/>
      <c r="L1307" s="54"/>
      <c r="M1307" s="54"/>
    </row>
    <row r="1308" spans="3:13">
      <c r="C1308" s="54"/>
      <c r="D1308" s="54"/>
      <c r="E1308" s="54"/>
      <c r="F1308" s="54"/>
      <c r="H1308" s="54"/>
      <c r="I1308" s="62"/>
      <c r="J1308" s="54"/>
      <c r="L1308" s="54"/>
      <c r="M1308" s="54"/>
    </row>
    <row r="1309" spans="3:13">
      <c r="C1309" s="54"/>
      <c r="D1309" s="54"/>
      <c r="E1309" s="54"/>
      <c r="F1309" s="54"/>
      <c r="H1309" s="54"/>
      <c r="I1309" s="62"/>
      <c r="J1309" s="54"/>
      <c r="L1309" s="54"/>
      <c r="M1309" s="54"/>
    </row>
    <row r="1310" spans="3:13">
      <c r="C1310" s="54"/>
      <c r="D1310" s="54"/>
      <c r="E1310" s="54"/>
      <c r="F1310" s="54"/>
      <c r="H1310" s="54"/>
      <c r="I1310" s="62"/>
      <c r="J1310" s="54"/>
      <c r="L1310" s="54"/>
      <c r="M1310" s="54"/>
    </row>
    <row r="1311" spans="3:13">
      <c r="C1311" s="54"/>
      <c r="D1311" s="54"/>
      <c r="E1311" s="54"/>
      <c r="F1311" s="54"/>
      <c r="H1311" s="54"/>
      <c r="I1311" s="62"/>
      <c r="J1311" s="54"/>
      <c r="L1311" s="54"/>
      <c r="M1311" s="54"/>
    </row>
    <row r="1312" spans="3:13">
      <c r="C1312" s="54"/>
      <c r="D1312" s="54"/>
      <c r="E1312" s="54"/>
      <c r="F1312" s="54"/>
      <c r="H1312" s="54"/>
      <c r="I1312" s="62"/>
      <c r="J1312" s="54"/>
      <c r="L1312" s="54"/>
      <c r="M1312" s="54"/>
    </row>
    <row r="1313" spans="3:13">
      <c r="C1313" s="54"/>
      <c r="D1313" s="54"/>
      <c r="E1313" s="54"/>
      <c r="F1313" s="54"/>
      <c r="H1313" s="54"/>
      <c r="I1313" s="62"/>
      <c r="J1313" s="54"/>
      <c r="L1313" s="54"/>
      <c r="M1313" s="54"/>
    </row>
    <row r="1314" spans="3:13">
      <c r="C1314" s="54"/>
      <c r="D1314" s="54"/>
      <c r="E1314" s="54"/>
      <c r="F1314" s="54"/>
      <c r="H1314" s="54"/>
      <c r="I1314" s="62"/>
      <c r="J1314" s="54"/>
      <c r="L1314" s="54"/>
      <c r="M1314" s="54"/>
    </row>
    <row r="1315" spans="3:13">
      <c r="C1315" s="54"/>
      <c r="D1315" s="54"/>
      <c r="E1315" s="54"/>
      <c r="F1315" s="54"/>
      <c r="H1315" s="54"/>
      <c r="I1315" s="62"/>
      <c r="J1315" s="54"/>
      <c r="L1315" s="54"/>
      <c r="M1315" s="54"/>
    </row>
    <row r="1316" spans="3:13">
      <c r="C1316" s="54"/>
      <c r="D1316" s="54"/>
      <c r="E1316" s="54"/>
      <c r="F1316" s="54"/>
      <c r="H1316" s="54"/>
      <c r="I1316" s="62"/>
      <c r="J1316" s="54"/>
      <c r="L1316" s="54"/>
      <c r="M1316" s="54"/>
    </row>
    <row r="1317" spans="3:13">
      <c r="C1317" s="54"/>
      <c r="D1317" s="54"/>
      <c r="E1317" s="54"/>
      <c r="F1317" s="54"/>
      <c r="H1317" s="54"/>
      <c r="I1317" s="62"/>
      <c r="J1317" s="54"/>
      <c r="L1317" s="54"/>
      <c r="M1317" s="54"/>
    </row>
    <row r="1318" spans="3:13">
      <c r="C1318" s="54"/>
      <c r="D1318" s="54"/>
      <c r="E1318" s="54"/>
      <c r="F1318" s="54"/>
      <c r="H1318" s="54"/>
      <c r="I1318" s="62"/>
      <c r="J1318" s="54"/>
      <c r="L1318" s="54"/>
      <c r="M1318" s="54"/>
    </row>
    <row r="1319" spans="3:13">
      <c r="C1319" s="54"/>
      <c r="D1319" s="54"/>
      <c r="E1319" s="54"/>
      <c r="F1319" s="54"/>
      <c r="H1319" s="54"/>
      <c r="I1319" s="62"/>
      <c r="J1319" s="54"/>
      <c r="L1319" s="54"/>
      <c r="M1319" s="54"/>
    </row>
    <row r="1320" spans="3:13">
      <c r="C1320" s="54"/>
      <c r="D1320" s="54"/>
      <c r="E1320" s="54"/>
      <c r="F1320" s="54"/>
      <c r="H1320" s="54"/>
      <c r="I1320" s="62"/>
      <c r="J1320" s="54"/>
      <c r="L1320" s="54"/>
      <c r="M1320" s="54"/>
    </row>
    <row r="1321" spans="3:13">
      <c r="C1321" s="54"/>
      <c r="D1321" s="54"/>
      <c r="E1321" s="54"/>
      <c r="F1321" s="54"/>
      <c r="H1321" s="54"/>
      <c r="I1321" s="62"/>
      <c r="J1321" s="54"/>
      <c r="L1321" s="54"/>
      <c r="M1321" s="54"/>
    </row>
    <row r="1322" spans="3:13">
      <c r="C1322" s="54"/>
      <c r="D1322" s="54"/>
      <c r="E1322" s="54"/>
      <c r="F1322" s="54"/>
      <c r="H1322" s="54"/>
      <c r="I1322" s="62"/>
      <c r="J1322" s="54"/>
      <c r="L1322" s="54"/>
      <c r="M1322" s="54"/>
    </row>
    <row r="1323" spans="3:13">
      <c r="C1323" s="54"/>
      <c r="D1323" s="54"/>
      <c r="E1323" s="54"/>
      <c r="F1323" s="54"/>
      <c r="H1323" s="54"/>
      <c r="I1323" s="62"/>
      <c r="J1323" s="54"/>
      <c r="L1323" s="54"/>
      <c r="M1323" s="54"/>
    </row>
    <row r="1324" spans="3:13">
      <c r="C1324" s="54"/>
      <c r="D1324" s="54"/>
      <c r="E1324" s="54"/>
      <c r="F1324" s="54"/>
      <c r="H1324" s="54"/>
      <c r="I1324" s="62"/>
      <c r="J1324" s="54"/>
      <c r="L1324" s="54"/>
      <c r="M1324" s="54"/>
    </row>
    <row r="1325" spans="3:13">
      <c r="C1325" s="54"/>
      <c r="D1325" s="54"/>
      <c r="E1325" s="54"/>
      <c r="F1325" s="54"/>
      <c r="H1325" s="54"/>
      <c r="I1325" s="62"/>
      <c r="J1325" s="54"/>
      <c r="L1325" s="54"/>
      <c r="M1325" s="54"/>
    </row>
    <row r="1326" spans="3:13">
      <c r="C1326" s="54"/>
      <c r="D1326" s="54"/>
      <c r="E1326" s="54"/>
      <c r="F1326" s="54"/>
      <c r="H1326" s="54"/>
      <c r="I1326" s="62"/>
      <c r="J1326" s="54"/>
      <c r="L1326" s="54"/>
      <c r="M1326" s="54"/>
    </row>
    <row r="1327" spans="3:13">
      <c r="C1327" s="54"/>
      <c r="D1327" s="54"/>
      <c r="E1327" s="54"/>
      <c r="F1327" s="54"/>
      <c r="H1327" s="54"/>
      <c r="I1327" s="62"/>
      <c r="J1327" s="54"/>
      <c r="L1327" s="54"/>
      <c r="M1327" s="54"/>
    </row>
    <row r="1328" spans="3:13">
      <c r="C1328" s="54"/>
      <c r="D1328" s="54"/>
      <c r="E1328" s="54"/>
      <c r="F1328" s="54"/>
      <c r="H1328" s="54"/>
      <c r="I1328" s="62"/>
      <c r="J1328" s="54"/>
      <c r="L1328" s="54"/>
      <c r="M1328" s="54"/>
    </row>
    <row r="1329" spans="3:13">
      <c r="C1329" s="54"/>
      <c r="D1329" s="54"/>
      <c r="E1329" s="54"/>
      <c r="F1329" s="54"/>
      <c r="H1329" s="54"/>
      <c r="I1329" s="62"/>
      <c r="J1329" s="54"/>
      <c r="L1329" s="54"/>
      <c r="M1329" s="54"/>
    </row>
    <row r="1330" spans="3:13">
      <c r="C1330" s="54"/>
      <c r="D1330" s="54"/>
      <c r="E1330" s="54"/>
      <c r="F1330" s="54"/>
      <c r="H1330" s="54"/>
      <c r="I1330" s="62"/>
      <c r="J1330" s="54"/>
      <c r="L1330" s="54"/>
      <c r="M1330" s="54"/>
    </row>
    <row r="1331" spans="3:13">
      <c r="C1331" s="54"/>
      <c r="D1331" s="54"/>
      <c r="E1331" s="54"/>
      <c r="F1331" s="54"/>
      <c r="H1331" s="54"/>
      <c r="I1331" s="62"/>
      <c r="J1331" s="54"/>
      <c r="L1331" s="54"/>
      <c r="M1331" s="54"/>
    </row>
    <row r="1332" spans="3:13">
      <c r="C1332" s="54"/>
      <c r="D1332" s="54"/>
      <c r="E1332" s="54"/>
      <c r="F1332" s="54"/>
      <c r="H1332" s="54"/>
      <c r="I1332" s="62"/>
      <c r="J1332" s="54"/>
      <c r="L1332" s="54"/>
      <c r="M1332" s="54"/>
    </row>
    <row r="1333" spans="3:13">
      <c r="C1333" s="54"/>
      <c r="D1333" s="54"/>
      <c r="E1333" s="54"/>
      <c r="F1333" s="54"/>
      <c r="H1333" s="54"/>
      <c r="I1333" s="62"/>
      <c r="J1333" s="54"/>
      <c r="L1333" s="54"/>
      <c r="M1333" s="54"/>
    </row>
    <row r="1334" spans="3:13">
      <c r="C1334" s="54"/>
      <c r="D1334" s="54"/>
      <c r="E1334" s="54"/>
      <c r="F1334" s="54"/>
      <c r="H1334" s="54"/>
      <c r="I1334" s="62"/>
      <c r="J1334" s="54"/>
      <c r="L1334" s="54"/>
      <c r="M1334" s="54"/>
    </row>
    <row r="1335" spans="3:13">
      <c r="C1335" s="54"/>
      <c r="D1335" s="54"/>
      <c r="E1335" s="54"/>
      <c r="F1335" s="54"/>
      <c r="H1335" s="54"/>
      <c r="I1335" s="62"/>
      <c r="J1335" s="54"/>
      <c r="L1335" s="54"/>
      <c r="M1335" s="54"/>
    </row>
    <row r="1336" spans="3:13">
      <c r="C1336" s="54"/>
      <c r="D1336" s="54"/>
      <c r="E1336" s="54"/>
      <c r="F1336" s="54"/>
      <c r="H1336" s="54"/>
      <c r="I1336" s="62"/>
      <c r="J1336" s="54"/>
      <c r="L1336" s="54"/>
      <c r="M1336" s="54"/>
    </row>
    <row r="1337" spans="3:13">
      <c r="C1337" s="54"/>
      <c r="D1337" s="54"/>
      <c r="E1337" s="54"/>
      <c r="F1337" s="54"/>
      <c r="H1337" s="54"/>
      <c r="I1337" s="62"/>
      <c r="J1337" s="54"/>
      <c r="L1337" s="54"/>
      <c r="M1337" s="54"/>
    </row>
    <row r="1338" spans="3:13">
      <c r="C1338" s="54"/>
      <c r="D1338" s="54"/>
      <c r="E1338" s="54"/>
      <c r="F1338" s="54"/>
      <c r="H1338" s="54"/>
      <c r="I1338" s="62"/>
      <c r="J1338" s="54"/>
      <c r="L1338" s="54"/>
      <c r="M1338" s="54"/>
    </row>
    <row r="1339" spans="3:13">
      <c r="C1339" s="54"/>
      <c r="D1339" s="54"/>
      <c r="E1339" s="54"/>
      <c r="F1339" s="54"/>
      <c r="H1339" s="54"/>
      <c r="I1339" s="62"/>
      <c r="J1339" s="54"/>
      <c r="L1339" s="54"/>
      <c r="M1339" s="54"/>
    </row>
    <row r="1340" spans="3:13">
      <c r="C1340" s="54"/>
      <c r="D1340" s="54"/>
      <c r="E1340" s="54"/>
      <c r="F1340" s="54"/>
      <c r="H1340" s="54"/>
      <c r="I1340" s="62"/>
      <c r="J1340" s="54"/>
      <c r="L1340" s="54"/>
      <c r="M1340" s="54"/>
    </row>
    <row r="1341" spans="3:13">
      <c r="C1341" s="54"/>
      <c r="D1341" s="54"/>
      <c r="E1341" s="54"/>
      <c r="F1341" s="54"/>
      <c r="H1341" s="54"/>
      <c r="I1341" s="62"/>
      <c r="J1341" s="54"/>
      <c r="L1341" s="54"/>
      <c r="M1341" s="54"/>
    </row>
    <row r="1342" spans="3:13">
      <c r="C1342" s="54"/>
      <c r="D1342" s="54"/>
      <c r="E1342" s="54"/>
      <c r="F1342" s="54"/>
      <c r="H1342" s="54"/>
      <c r="I1342" s="62"/>
      <c r="J1342" s="54"/>
      <c r="L1342" s="54"/>
      <c r="M1342" s="54"/>
    </row>
    <row r="1343" spans="3:13">
      <c r="C1343" s="54"/>
      <c r="D1343" s="54"/>
      <c r="E1343" s="54"/>
      <c r="F1343" s="54"/>
      <c r="H1343" s="54"/>
      <c r="I1343" s="62"/>
      <c r="J1343" s="54"/>
      <c r="L1343" s="54"/>
      <c r="M1343" s="54"/>
    </row>
    <row r="1344" spans="3:13">
      <c r="C1344" s="54"/>
      <c r="D1344" s="54"/>
      <c r="E1344" s="54"/>
      <c r="F1344" s="54"/>
      <c r="H1344" s="54"/>
      <c r="I1344" s="62"/>
      <c r="J1344" s="54"/>
      <c r="L1344" s="54"/>
      <c r="M1344" s="54"/>
    </row>
    <row r="1345" spans="3:13">
      <c r="C1345" s="54"/>
      <c r="D1345" s="54"/>
      <c r="E1345" s="54"/>
      <c r="F1345" s="54"/>
      <c r="H1345" s="54"/>
      <c r="I1345" s="62"/>
      <c r="J1345" s="54"/>
      <c r="L1345" s="54"/>
      <c r="M1345" s="54"/>
    </row>
    <row r="1346" spans="3:13">
      <c r="C1346" s="54"/>
      <c r="D1346" s="54"/>
      <c r="E1346" s="54"/>
      <c r="F1346" s="54"/>
      <c r="H1346" s="54"/>
      <c r="I1346" s="62"/>
      <c r="J1346" s="54"/>
      <c r="L1346" s="54"/>
      <c r="M1346" s="54"/>
    </row>
    <row r="1347" spans="3:13">
      <c r="C1347" s="54"/>
      <c r="D1347" s="54"/>
      <c r="E1347" s="54"/>
      <c r="F1347" s="54"/>
      <c r="H1347" s="54"/>
      <c r="I1347" s="62"/>
      <c r="J1347" s="54"/>
      <c r="L1347" s="54"/>
      <c r="M1347" s="54"/>
    </row>
    <row r="1348" spans="3:13">
      <c r="C1348" s="54"/>
      <c r="D1348" s="54"/>
      <c r="E1348" s="54"/>
      <c r="F1348" s="54"/>
      <c r="H1348" s="54"/>
      <c r="I1348" s="62"/>
      <c r="J1348" s="54"/>
      <c r="L1348" s="54"/>
      <c r="M1348" s="54"/>
    </row>
    <row r="1349" spans="3:13">
      <c r="C1349" s="54"/>
      <c r="D1349" s="54"/>
      <c r="E1349" s="54"/>
      <c r="F1349" s="54"/>
      <c r="H1349" s="54"/>
      <c r="I1349" s="62"/>
      <c r="J1349" s="54"/>
      <c r="L1349" s="54"/>
      <c r="M1349" s="54"/>
    </row>
    <row r="1350" spans="3:13">
      <c r="C1350" s="54"/>
      <c r="D1350" s="54"/>
      <c r="E1350" s="54"/>
      <c r="F1350" s="54"/>
      <c r="H1350" s="54"/>
      <c r="I1350" s="62"/>
      <c r="J1350" s="54"/>
      <c r="L1350" s="54"/>
      <c r="M1350" s="54"/>
    </row>
    <row r="1351" spans="3:13">
      <c r="C1351" s="54"/>
      <c r="D1351" s="54"/>
      <c r="E1351" s="54"/>
      <c r="F1351" s="54"/>
      <c r="H1351" s="54"/>
      <c r="I1351" s="62"/>
      <c r="J1351" s="54"/>
      <c r="L1351" s="54"/>
      <c r="M1351" s="54"/>
    </row>
    <row r="1352" spans="3:13">
      <c r="C1352" s="54"/>
      <c r="D1352" s="54"/>
      <c r="E1352" s="54"/>
      <c r="F1352" s="54"/>
      <c r="H1352" s="54"/>
      <c r="I1352" s="62"/>
      <c r="J1352" s="54"/>
      <c r="L1352" s="54"/>
      <c r="M1352" s="54"/>
    </row>
    <row r="1353" spans="3:13">
      <c r="C1353" s="54"/>
      <c r="D1353" s="54"/>
      <c r="E1353" s="54"/>
      <c r="F1353" s="54"/>
      <c r="H1353" s="54"/>
      <c r="I1353" s="62"/>
      <c r="J1353" s="54"/>
      <c r="L1353" s="54"/>
      <c r="M1353" s="54"/>
    </row>
    <row r="1354" spans="3:13">
      <c r="C1354" s="54"/>
      <c r="D1354" s="54"/>
      <c r="E1354" s="54"/>
      <c r="F1354" s="54"/>
      <c r="H1354" s="54"/>
      <c r="I1354" s="62"/>
      <c r="J1354" s="54"/>
      <c r="L1354" s="54"/>
      <c r="M1354" s="54"/>
    </row>
    <row r="1355" spans="3:13">
      <c r="C1355" s="54"/>
      <c r="D1355" s="54"/>
      <c r="E1355" s="54"/>
      <c r="F1355" s="54"/>
      <c r="H1355" s="54"/>
      <c r="I1355" s="62"/>
      <c r="J1355" s="54"/>
      <c r="L1355" s="54"/>
      <c r="M1355" s="54"/>
    </row>
    <row r="1356" spans="3:13">
      <c r="C1356" s="54"/>
      <c r="D1356" s="54"/>
      <c r="E1356" s="54"/>
      <c r="F1356" s="54"/>
      <c r="H1356" s="54"/>
      <c r="I1356" s="62"/>
      <c r="J1356" s="54"/>
      <c r="L1356" s="54"/>
      <c r="M1356" s="54"/>
    </row>
    <row r="1357" spans="3:13">
      <c r="C1357" s="54"/>
      <c r="D1357" s="54"/>
      <c r="E1357" s="54"/>
      <c r="F1357" s="54"/>
      <c r="H1357" s="54"/>
      <c r="I1357" s="62"/>
      <c r="J1357" s="54"/>
      <c r="L1357" s="54"/>
      <c r="M1357" s="54"/>
    </row>
    <row r="1358" spans="3:13">
      <c r="C1358" s="54"/>
      <c r="D1358" s="54"/>
      <c r="E1358" s="54"/>
      <c r="F1358" s="54"/>
      <c r="H1358" s="54"/>
      <c r="I1358" s="62"/>
      <c r="J1358" s="54"/>
      <c r="L1358" s="54"/>
      <c r="M1358" s="54"/>
    </row>
    <row r="1359" spans="3:13">
      <c r="C1359" s="54"/>
      <c r="D1359" s="54"/>
      <c r="E1359" s="54"/>
      <c r="F1359" s="54"/>
      <c r="H1359" s="54"/>
      <c r="I1359" s="62"/>
      <c r="J1359" s="54"/>
      <c r="L1359" s="54"/>
      <c r="M1359" s="54"/>
    </row>
    <row r="1360" spans="3:13">
      <c r="C1360" s="54"/>
      <c r="D1360" s="54"/>
      <c r="E1360" s="54"/>
      <c r="F1360" s="54"/>
      <c r="H1360" s="54"/>
      <c r="I1360" s="62"/>
      <c r="J1360" s="54"/>
      <c r="L1360" s="54"/>
      <c r="M1360" s="54"/>
    </row>
    <row r="1361" spans="3:13">
      <c r="C1361" s="54"/>
      <c r="D1361" s="54"/>
      <c r="E1361" s="54"/>
      <c r="F1361" s="54"/>
      <c r="H1361" s="54"/>
      <c r="I1361" s="62"/>
      <c r="J1361" s="54"/>
      <c r="L1361" s="54"/>
      <c r="M1361" s="54"/>
    </row>
    <row r="1362" spans="3:13">
      <c r="C1362" s="54"/>
      <c r="D1362" s="54"/>
      <c r="E1362" s="54"/>
      <c r="F1362" s="54"/>
      <c r="H1362" s="54"/>
      <c r="I1362" s="62"/>
      <c r="J1362" s="54"/>
      <c r="L1362" s="54"/>
      <c r="M1362" s="54"/>
    </row>
    <row r="1363" spans="3:13">
      <c r="C1363" s="54"/>
      <c r="D1363" s="54"/>
      <c r="E1363" s="54"/>
      <c r="F1363" s="54"/>
      <c r="H1363" s="54"/>
      <c r="I1363" s="62"/>
      <c r="J1363" s="54"/>
      <c r="L1363" s="54"/>
      <c r="M1363" s="54"/>
    </row>
    <row r="1364" spans="3:13">
      <c r="C1364" s="54"/>
      <c r="D1364" s="54"/>
      <c r="E1364" s="54"/>
      <c r="F1364" s="54"/>
      <c r="H1364" s="54"/>
      <c r="I1364" s="62"/>
      <c r="J1364" s="54"/>
      <c r="L1364" s="54"/>
      <c r="M1364" s="54"/>
    </row>
    <row r="1365" spans="3:13">
      <c r="C1365" s="54"/>
      <c r="D1365" s="54"/>
      <c r="E1365" s="54"/>
      <c r="F1365" s="54"/>
      <c r="H1365" s="54"/>
      <c r="I1365" s="62"/>
      <c r="J1365" s="54"/>
      <c r="L1365" s="54"/>
      <c r="M1365" s="54"/>
    </row>
    <row r="1366" spans="3:13">
      <c r="C1366" s="54"/>
      <c r="D1366" s="54"/>
      <c r="E1366" s="54"/>
      <c r="F1366" s="54"/>
      <c r="H1366" s="54"/>
      <c r="I1366" s="62"/>
      <c r="J1366" s="54"/>
      <c r="L1366" s="54"/>
      <c r="M1366" s="54"/>
    </row>
    <row r="1367" spans="3:13">
      <c r="C1367" s="54"/>
      <c r="D1367" s="54"/>
      <c r="E1367" s="54"/>
      <c r="F1367" s="54"/>
      <c r="H1367" s="54"/>
      <c r="I1367" s="62"/>
      <c r="J1367" s="54"/>
      <c r="L1367" s="54"/>
      <c r="M1367" s="54"/>
    </row>
    <row r="1368" spans="3:13">
      <c r="C1368" s="54"/>
      <c r="D1368" s="54"/>
      <c r="E1368" s="54"/>
      <c r="F1368" s="54"/>
      <c r="H1368" s="54"/>
      <c r="I1368" s="62"/>
      <c r="J1368" s="54"/>
      <c r="L1368" s="54"/>
      <c r="M1368" s="54"/>
    </row>
    <row r="1369" spans="3:13">
      <c r="C1369" s="54"/>
      <c r="D1369" s="54"/>
      <c r="E1369" s="54"/>
      <c r="F1369" s="54"/>
      <c r="H1369" s="54"/>
      <c r="I1369" s="62"/>
      <c r="J1369" s="54"/>
      <c r="L1369" s="54"/>
      <c r="M1369" s="54"/>
    </row>
    <row r="1370" spans="3:13">
      <c r="C1370" s="54"/>
      <c r="D1370" s="54"/>
      <c r="E1370" s="54"/>
      <c r="F1370" s="54"/>
      <c r="H1370" s="54"/>
      <c r="I1370" s="62"/>
      <c r="J1370" s="54"/>
      <c r="L1370" s="54"/>
      <c r="M1370" s="54"/>
    </row>
    <row r="1371" spans="3:13">
      <c r="C1371" s="54"/>
      <c r="D1371" s="54"/>
      <c r="E1371" s="54"/>
      <c r="F1371" s="54"/>
      <c r="H1371" s="54"/>
      <c r="I1371" s="62"/>
      <c r="J1371" s="54"/>
      <c r="L1371" s="54"/>
      <c r="M1371" s="54"/>
    </row>
    <row r="1372" spans="3:13">
      <c r="C1372" s="54"/>
      <c r="D1372" s="54"/>
      <c r="E1372" s="54"/>
      <c r="F1372" s="54"/>
      <c r="H1372" s="54"/>
      <c r="I1372" s="62"/>
      <c r="J1372" s="54"/>
      <c r="L1372" s="54"/>
      <c r="M1372" s="54"/>
    </row>
    <row r="1373" spans="3:13">
      <c r="C1373" s="54"/>
      <c r="D1373" s="54"/>
      <c r="E1373" s="54"/>
      <c r="F1373" s="54"/>
      <c r="H1373" s="54"/>
      <c r="I1373" s="62"/>
      <c r="J1373" s="54"/>
      <c r="L1373" s="54"/>
      <c r="M1373" s="54"/>
    </row>
    <row r="1374" spans="3:13">
      <c r="C1374" s="54"/>
      <c r="D1374" s="54"/>
      <c r="E1374" s="54"/>
      <c r="F1374" s="54"/>
      <c r="H1374" s="54"/>
      <c r="I1374" s="62"/>
      <c r="J1374" s="54"/>
      <c r="L1374" s="54"/>
      <c r="M1374" s="54"/>
    </row>
    <row r="1375" spans="3:13">
      <c r="C1375" s="54"/>
      <c r="D1375" s="54"/>
      <c r="E1375" s="54"/>
      <c r="F1375" s="54"/>
      <c r="H1375" s="54"/>
      <c r="I1375" s="62"/>
      <c r="J1375" s="54"/>
      <c r="L1375" s="54"/>
      <c r="M1375" s="54"/>
    </row>
    <row r="1376" spans="3:13">
      <c r="C1376" s="54"/>
      <c r="D1376" s="54"/>
      <c r="E1376" s="54"/>
      <c r="F1376" s="54"/>
      <c r="H1376" s="54"/>
      <c r="I1376" s="62"/>
      <c r="J1376" s="54"/>
      <c r="L1376" s="54"/>
      <c r="M1376" s="54"/>
    </row>
    <row r="1377" spans="3:13">
      <c r="C1377" s="54"/>
      <c r="D1377" s="54"/>
      <c r="E1377" s="54"/>
      <c r="F1377" s="54"/>
      <c r="H1377" s="54"/>
      <c r="I1377" s="62"/>
      <c r="J1377" s="54"/>
      <c r="L1377" s="54"/>
      <c r="M1377" s="54"/>
    </row>
    <row r="1378" spans="3:13">
      <c r="C1378" s="54"/>
      <c r="D1378" s="54"/>
      <c r="E1378" s="54"/>
      <c r="F1378" s="54"/>
      <c r="H1378" s="54"/>
      <c r="I1378" s="62"/>
      <c r="J1378" s="54"/>
      <c r="L1378" s="54"/>
      <c r="M1378" s="54"/>
    </row>
    <row r="1379" spans="3:13">
      <c r="C1379" s="54"/>
      <c r="D1379" s="54"/>
      <c r="E1379" s="54"/>
      <c r="F1379" s="54"/>
      <c r="H1379" s="54"/>
      <c r="I1379" s="62"/>
      <c r="J1379" s="54"/>
      <c r="L1379" s="54"/>
      <c r="M1379" s="54"/>
    </row>
    <row r="1380" spans="3:13">
      <c r="C1380" s="54"/>
      <c r="D1380" s="54"/>
      <c r="E1380" s="54"/>
      <c r="F1380" s="54"/>
      <c r="H1380" s="54"/>
      <c r="I1380" s="62"/>
      <c r="J1380" s="54"/>
      <c r="L1380" s="54"/>
      <c r="M1380" s="54"/>
    </row>
    <row r="1381" spans="3:13">
      <c r="C1381" s="54"/>
      <c r="D1381" s="54"/>
      <c r="E1381" s="54"/>
      <c r="F1381" s="54"/>
      <c r="H1381" s="54"/>
      <c r="I1381" s="62"/>
      <c r="J1381" s="54"/>
      <c r="L1381" s="54"/>
      <c r="M1381" s="54"/>
    </row>
    <row r="1382" spans="3:13">
      <c r="C1382" s="54"/>
      <c r="D1382" s="54"/>
      <c r="E1382" s="54"/>
      <c r="F1382" s="54"/>
      <c r="H1382" s="54"/>
      <c r="I1382" s="62"/>
      <c r="J1382" s="54"/>
      <c r="L1382" s="54"/>
      <c r="M1382" s="54"/>
    </row>
    <row r="1383" spans="3:13">
      <c r="C1383" s="54"/>
      <c r="D1383" s="54"/>
      <c r="E1383" s="54"/>
      <c r="F1383" s="54"/>
      <c r="H1383" s="54"/>
      <c r="I1383" s="62"/>
      <c r="J1383" s="54"/>
      <c r="L1383" s="54"/>
      <c r="M1383" s="54"/>
    </row>
    <row r="1384" spans="3:13">
      <c r="C1384" s="54"/>
      <c r="D1384" s="54"/>
      <c r="E1384" s="54"/>
      <c r="F1384" s="54"/>
      <c r="H1384" s="54"/>
      <c r="I1384" s="62"/>
      <c r="J1384" s="54"/>
      <c r="L1384" s="54"/>
      <c r="M1384" s="54"/>
    </row>
    <row r="1385" spans="3:13">
      <c r="C1385" s="54"/>
      <c r="D1385" s="54"/>
      <c r="E1385" s="54"/>
      <c r="F1385" s="54"/>
      <c r="H1385" s="54"/>
      <c r="I1385" s="62"/>
      <c r="J1385" s="54"/>
      <c r="L1385" s="54"/>
      <c r="M1385" s="54"/>
    </row>
    <row r="1386" spans="3:13">
      <c r="C1386" s="54"/>
      <c r="D1386" s="54"/>
      <c r="E1386" s="54"/>
      <c r="F1386" s="54"/>
      <c r="H1386" s="54"/>
      <c r="I1386" s="62"/>
      <c r="J1386" s="54"/>
      <c r="L1386" s="54"/>
      <c r="M1386" s="54"/>
    </row>
    <row r="1387" spans="3:13">
      <c r="C1387" s="54"/>
      <c r="D1387" s="54"/>
      <c r="E1387" s="54"/>
      <c r="F1387" s="54"/>
      <c r="H1387" s="54"/>
      <c r="I1387" s="62"/>
      <c r="J1387" s="54"/>
      <c r="L1387" s="54"/>
      <c r="M1387" s="54"/>
    </row>
    <row r="1388" spans="3:13">
      <c r="C1388" s="54"/>
      <c r="D1388" s="54"/>
      <c r="E1388" s="54"/>
      <c r="F1388" s="54"/>
      <c r="H1388" s="54"/>
      <c r="I1388" s="62"/>
      <c r="J1388" s="54"/>
      <c r="L1388" s="54"/>
      <c r="M1388" s="54"/>
    </row>
    <row r="1389" spans="3:13">
      <c r="C1389" s="54"/>
      <c r="D1389" s="54"/>
      <c r="E1389" s="54"/>
      <c r="F1389" s="54"/>
      <c r="H1389" s="54"/>
      <c r="I1389" s="62"/>
      <c r="J1389" s="54"/>
      <c r="L1389" s="54"/>
      <c r="M1389" s="54"/>
    </row>
    <row r="1390" spans="3:13">
      <c r="C1390" s="54"/>
      <c r="D1390" s="54"/>
      <c r="E1390" s="54"/>
      <c r="F1390" s="54"/>
      <c r="H1390" s="54"/>
      <c r="I1390" s="62"/>
      <c r="J1390" s="54"/>
      <c r="L1390" s="54"/>
      <c r="M1390" s="54"/>
    </row>
    <row r="1391" spans="3:13">
      <c r="C1391" s="54"/>
      <c r="D1391" s="54"/>
      <c r="E1391" s="54"/>
      <c r="F1391" s="54"/>
      <c r="H1391" s="54"/>
      <c r="I1391" s="62"/>
      <c r="J1391" s="54"/>
      <c r="L1391" s="54"/>
      <c r="M1391" s="54"/>
    </row>
    <row r="1392" spans="3:13">
      <c r="C1392" s="54"/>
      <c r="D1392" s="54"/>
      <c r="E1392" s="54"/>
      <c r="F1392" s="54"/>
      <c r="H1392" s="54"/>
      <c r="I1392" s="62"/>
      <c r="J1392" s="54"/>
      <c r="L1392" s="54"/>
      <c r="M1392" s="54"/>
    </row>
    <row r="1393" spans="3:13">
      <c r="C1393" s="54"/>
      <c r="D1393" s="54"/>
      <c r="E1393" s="54"/>
      <c r="F1393" s="54"/>
      <c r="H1393" s="54"/>
      <c r="I1393" s="62"/>
      <c r="J1393" s="54"/>
      <c r="L1393" s="54"/>
      <c r="M1393" s="54"/>
    </row>
    <row r="1394" spans="3:13">
      <c r="C1394" s="54"/>
      <c r="D1394" s="54"/>
      <c r="E1394" s="54"/>
      <c r="F1394" s="54"/>
      <c r="H1394" s="54"/>
      <c r="I1394" s="62"/>
      <c r="J1394" s="54"/>
      <c r="L1394" s="54"/>
      <c r="M1394" s="54"/>
    </row>
    <row r="1395" spans="3:13">
      <c r="C1395" s="54"/>
      <c r="D1395" s="54"/>
      <c r="E1395" s="54"/>
      <c r="F1395" s="54"/>
      <c r="H1395" s="54"/>
      <c r="I1395" s="62"/>
      <c r="J1395" s="54"/>
      <c r="L1395" s="54"/>
      <c r="M1395" s="54"/>
    </row>
    <row r="1396" spans="3:13">
      <c r="C1396" s="54"/>
      <c r="D1396" s="54"/>
      <c r="E1396" s="54"/>
      <c r="F1396" s="54"/>
      <c r="H1396" s="54"/>
      <c r="I1396" s="62"/>
      <c r="J1396" s="54"/>
      <c r="L1396" s="54"/>
      <c r="M1396" s="54"/>
    </row>
    <row r="1397" spans="3:13">
      <c r="C1397" s="54"/>
      <c r="D1397" s="54"/>
      <c r="E1397" s="54"/>
      <c r="F1397" s="54"/>
      <c r="H1397" s="54"/>
      <c r="I1397" s="62"/>
      <c r="J1397" s="54"/>
      <c r="L1397" s="54"/>
      <c r="M1397" s="54"/>
    </row>
    <row r="1398" spans="3:13">
      <c r="C1398" s="54"/>
      <c r="D1398" s="54"/>
      <c r="E1398" s="54"/>
      <c r="F1398" s="54"/>
      <c r="H1398" s="54"/>
      <c r="I1398" s="62"/>
      <c r="J1398" s="54"/>
      <c r="L1398" s="54"/>
      <c r="M1398" s="54"/>
    </row>
    <row r="1399" spans="3:13">
      <c r="C1399" s="54"/>
      <c r="D1399" s="54"/>
      <c r="E1399" s="54"/>
      <c r="F1399" s="54"/>
      <c r="H1399" s="54"/>
      <c r="I1399" s="62"/>
      <c r="J1399" s="54"/>
      <c r="L1399" s="54"/>
      <c r="M1399" s="54"/>
    </row>
    <row r="1400" spans="3:13">
      <c r="C1400" s="54"/>
      <c r="D1400" s="54"/>
      <c r="E1400" s="54"/>
      <c r="F1400" s="54"/>
      <c r="H1400" s="54"/>
      <c r="I1400" s="62"/>
      <c r="J1400" s="54"/>
      <c r="L1400" s="54"/>
      <c r="M1400" s="54"/>
    </row>
    <row r="1401" spans="3:13">
      <c r="C1401" s="54"/>
      <c r="D1401" s="54"/>
      <c r="E1401" s="54"/>
      <c r="F1401" s="54"/>
      <c r="H1401" s="54"/>
      <c r="I1401" s="62"/>
      <c r="J1401" s="54"/>
      <c r="L1401" s="54"/>
      <c r="M1401" s="54"/>
    </row>
    <row r="1402" spans="3:13">
      <c r="C1402" s="54"/>
      <c r="D1402" s="54"/>
      <c r="E1402" s="54"/>
      <c r="F1402" s="54"/>
      <c r="H1402" s="54"/>
      <c r="I1402" s="62"/>
      <c r="J1402" s="54"/>
      <c r="L1402" s="54"/>
      <c r="M1402" s="54"/>
    </row>
    <row r="1403" spans="3:13">
      <c r="C1403" s="54"/>
      <c r="D1403" s="54"/>
      <c r="E1403" s="54"/>
      <c r="F1403" s="54"/>
      <c r="H1403" s="54"/>
      <c r="I1403" s="62"/>
      <c r="J1403" s="54"/>
      <c r="L1403" s="54"/>
      <c r="M1403" s="54"/>
    </row>
    <row r="1404" spans="3:13">
      <c r="C1404" s="54"/>
      <c r="D1404" s="54"/>
      <c r="E1404" s="54"/>
      <c r="F1404" s="54"/>
      <c r="H1404" s="54"/>
      <c r="I1404" s="62"/>
      <c r="J1404" s="54"/>
      <c r="L1404" s="54"/>
      <c r="M1404" s="54"/>
    </row>
    <row r="1405" spans="3:13">
      <c r="C1405" s="54"/>
      <c r="D1405" s="54"/>
      <c r="E1405" s="54"/>
      <c r="F1405" s="54"/>
      <c r="H1405" s="54"/>
      <c r="I1405" s="62"/>
      <c r="J1405" s="54"/>
      <c r="L1405" s="54"/>
      <c r="M1405" s="54"/>
    </row>
    <row r="1406" spans="3:13">
      <c r="C1406" s="54"/>
      <c r="D1406" s="54"/>
      <c r="E1406" s="54"/>
      <c r="F1406" s="54"/>
      <c r="H1406" s="54"/>
      <c r="I1406" s="62"/>
      <c r="J1406" s="54"/>
      <c r="L1406" s="54"/>
      <c r="M1406" s="54"/>
    </row>
    <row r="1407" spans="3:13">
      <c r="C1407" s="54"/>
      <c r="D1407" s="54"/>
      <c r="E1407" s="54"/>
      <c r="F1407" s="54"/>
      <c r="H1407" s="54"/>
      <c r="I1407" s="62"/>
      <c r="J1407" s="54"/>
      <c r="L1407" s="54"/>
      <c r="M1407" s="54"/>
    </row>
    <row r="1408" spans="3:13">
      <c r="C1408" s="54"/>
      <c r="D1408" s="54"/>
      <c r="E1408" s="54"/>
      <c r="F1408" s="54"/>
      <c r="H1408" s="54"/>
      <c r="I1408" s="62"/>
      <c r="J1408" s="54"/>
      <c r="L1408" s="54"/>
      <c r="M1408" s="54"/>
    </row>
    <row r="1409" spans="3:13">
      <c r="C1409" s="54"/>
      <c r="D1409" s="54"/>
      <c r="E1409" s="54"/>
      <c r="F1409" s="54"/>
      <c r="H1409" s="54"/>
      <c r="I1409" s="62"/>
      <c r="J1409" s="54"/>
      <c r="L1409" s="54"/>
      <c r="M1409" s="54"/>
    </row>
    <row r="1410" spans="3:13">
      <c r="C1410" s="54"/>
      <c r="D1410" s="54"/>
      <c r="E1410" s="54"/>
      <c r="F1410" s="54"/>
      <c r="H1410" s="54"/>
      <c r="I1410" s="62"/>
      <c r="J1410" s="54"/>
      <c r="L1410" s="54"/>
      <c r="M1410" s="54"/>
    </row>
    <row r="1411" spans="3:13">
      <c r="C1411" s="54"/>
      <c r="D1411" s="54"/>
      <c r="E1411" s="54"/>
      <c r="F1411" s="54"/>
      <c r="H1411" s="54"/>
      <c r="I1411" s="62"/>
      <c r="J1411" s="54"/>
      <c r="L1411" s="54"/>
      <c r="M1411" s="54"/>
    </row>
    <row r="1412" spans="3:13">
      <c r="C1412" s="54"/>
      <c r="D1412" s="54"/>
      <c r="E1412" s="54"/>
      <c r="F1412" s="54"/>
      <c r="H1412" s="54"/>
      <c r="I1412" s="62"/>
      <c r="J1412" s="54"/>
      <c r="L1412" s="54"/>
      <c r="M1412" s="54"/>
    </row>
    <row r="1413" spans="3:13">
      <c r="C1413" s="54"/>
      <c r="D1413" s="54"/>
      <c r="E1413" s="54"/>
      <c r="F1413" s="54"/>
      <c r="H1413" s="54"/>
      <c r="I1413" s="62"/>
      <c r="J1413" s="54"/>
      <c r="L1413" s="54"/>
      <c r="M1413" s="54"/>
    </row>
    <row r="1414" spans="3:13">
      <c r="C1414" s="54"/>
      <c r="D1414" s="54"/>
      <c r="E1414" s="54"/>
      <c r="F1414" s="54"/>
      <c r="H1414" s="54"/>
      <c r="I1414" s="62"/>
      <c r="J1414" s="54"/>
      <c r="L1414" s="54"/>
      <c r="M1414" s="54"/>
    </row>
    <row r="1415" spans="3:13">
      <c r="C1415" s="54"/>
      <c r="D1415" s="54"/>
      <c r="E1415" s="54"/>
      <c r="F1415" s="54"/>
      <c r="H1415" s="54"/>
      <c r="I1415" s="62"/>
      <c r="J1415" s="54"/>
      <c r="L1415" s="54"/>
      <c r="M1415" s="54"/>
    </row>
    <row r="1416" spans="3:13">
      <c r="C1416" s="54"/>
      <c r="D1416" s="54"/>
      <c r="E1416" s="54"/>
      <c r="F1416" s="54"/>
      <c r="H1416" s="54"/>
      <c r="I1416" s="62"/>
      <c r="J1416" s="54"/>
      <c r="L1416" s="54"/>
      <c r="M1416" s="54"/>
    </row>
    <row r="1417" spans="3:13">
      <c r="C1417" s="54"/>
      <c r="D1417" s="54"/>
      <c r="E1417" s="54"/>
      <c r="F1417" s="54"/>
      <c r="H1417" s="54"/>
      <c r="I1417" s="62"/>
      <c r="J1417" s="54"/>
      <c r="L1417" s="54"/>
      <c r="M1417" s="54"/>
    </row>
    <row r="1418" spans="3:13">
      <c r="C1418" s="54"/>
      <c r="D1418" s="54"/>
      <c r="E1418" s="54"/>
      <c r="F1418" s="54"/>
      <c r="H1418" s="54"/>
      <c r="I1418" s="62"/>
      <c r="J1418" s="54"/>
      <c r="L1418" s="54"/>
      <c r="M1418" s="54"/>
    </row>
    <row r="1419" spans="3:13">
      <c r="C1419" s="54"/>
      <c r="D1419" s="54"/>
      <c r="E1419" s="54"/>
      <c r="F1419" s="54"/>
      <c r="H1419" s="54"/>
      <c r="I1419" s="62"/>
      <c r="J1419" s="54"/>
      <c r="L1419" s="54"/>
      <c r="M1419" s="54"/>
    </row>
    <row r="1420" spans="3:13">
      <c r="C1420" s="54"/>
      <c r="D1420" s="54"/>
      <c r="E1420" s="54"/>
      <c r="F1420" s="54"/>
      <c r="H1420" s="54"/>
      <c r="I1420" s="62"/>
      <c r="J1420" s="54"/>
      <c r="L1420" s="54"/>
      <c r="M1420" s="54"/>
    </row>
    <row r="1421" spans="3:13">
      <c r="C1421" s="54"/>
      <c r="D1421" s="54"/>
      <c r="E1421" s="54"/>
      <c r="F1421" s="54"/>
      <c r="H1421" s="54"/>
      <c r="I1421" s="62"/>
      <c r="J1421" s="54"/>
      <c r="L1421" s="54"/>
      <c r="M1421" s="54"/>
    </row>
    <row r="1422" spans="3:13">
      <c r="C1422" s="54"/>
      <c r="D1422" s="54"/>
      <c r="E1422" s="54"/>
      <c r="F1422" s="54"/>
      <c r="H1422" s="54"/>
      <c r="I1422" s="62"/>
      <c r="J1422" s="54"/>
      <c r="L1422" s="54"/>
      <c r="M1422" s="54"/>
    </row>
    <row r="1423" spans="3:13">
      <c r="C1423" s="54"/>
      <c r="D1423" s="54"/>
      <c r="E1423" s="54"/>
      <c r="F1423" s="54"/>
      <c r="H1423" s="54"/>
      <c r="I1423" s="62"/>
      <c r="J1423" s="54"/>
      <c r="L1423" s="54"/>
      <c r="M1423" s="54"/>
    </row>
    <row r="1424" spans="3:13">
      <c r="C1424" s="54"/>
      <c r="D1424" s="54"/>
      <c r="E1424" s="54"/>
      <c r="F1424" s="54"/>
      <c r="H1424" s="54"/>
      <c r="I1424" s="62"/>
      <c r="J1424" s="54"/>
      <c r="L1424" s="54"/>
      <c r="M1424" s="54"/>
    </row>
    <row r="1425" spans="3:13">
      <c r="C1425" s="54"/>
      <c r="D1425" s="54"/>
      <c r="E1425" s="54"/>
      <c r="F1425" s="54"/>
      <c r="H1425" s="54"/>
      <c r="I1425" s="62"/>
      <c r="J1425" s="54"/>
      <c r="L1425" s="54"/>
      <c r="M1425" s="54"/>
    </row>
    <row r="1426" spans="3:13">
      <c r="C1426" s="54"/>
      <c r="D1426" s="54"/>
      <c r="E1426" s="54"/>
      <c r="F1426" s="54"/>
      <c r="H1426" s="54"/>
      <c r="I1426" s="62"/>
      <c r="J1426" s="54"/>
      <c r="L1426" s="54"/>
      <c r="M1426" s="54"/>
    </row>
    <row r="1427" spans="3:13">
      <c r="C1427" s="54"/>
      <c r="D1427" s="54"/>
      <c r="E1427" s="54"/>
      <c r="F1427" s="54"/>
      <c r="H1427" s="54"/>
      <c r="I1427" s="62"/>
      <c r="J1427" s="54"/>
      <c r="L1427" s="54"/>
      <c r="M1427" s="54"/>
    </row>
    <row r="1428" spans="3:13">
      <c r="C1428" s="54"/>
      <c r="D1428" s="54"/>
      <c r="E1428" s="54"/>
      <c r="F1428" s="54"/>
      <c r="H1428" s="54"/>
      <c r="I1428" s="62"/>
      <c r="J1428" s="54"/>
      <c r="L1428" s="54"/>
      <c r="M1428" s="54"/>
    </row>
    <row r="1429" spans="3:13">
      <c r="C1429" s="54"/>
      <c r="D1429" s="54"/>
      <c r="E1429" s="54"/>
      <c r="F1429" s="54"/>
      <c r="H1429" s="54"/>
      <c r="I1429" s="62"/>
      <c r="J1429" s="54"/>
      <c r="L1429" s="54"/>
      <c r="M1429" s="54"/>
    </row>
    <row r="1430" spans="3:13">
      <c r="C1430" s="54"/>
      <c r="D1430" s="54"/>
      <c r="E1430" s="54"/>
      <c r="F1430" s="54"/>
      <c r="H1430" s="54"/>
      <c r="I1430" s="62"/>
      <c r="J1430" s="54"/>
      <c r="L1430" s="54"/>
      <c r="M1430" s="54"/>
    </row>
    <row r="1431" spans="3:13">
      <c r="C1431" s="54"/>
      <c r="D1431" s="54"/>
      <c r="E1431" s="54"/>
      <c r="F1431" s="54"/>
      <c r="H1431" s="54"/>
      <c r="I1431" s="62"/>
      <c r="J1431" s="54"/>
      <c r="L1431" s="54"/>
      <c r="M1431" s="54"/>
    </row>
    <row r="1432" spans="3:13">
      <c r="C1432" s="54"/>
      <c r="D1432" s="54"/>
      <c r="E1432" s="54"/>
      <c r="F1432" s="54"/>
      <c r="H1432" s="54"/>
      <c r="I1432" s="62"/>
      <c r="J1432" s="54"/>
      <c r="L1432" s="54"/>
      <c r="M1432" s="54"/>
    </row>
    <row r="1433" spans="3:13">
      <c r="C1433" s="54"/>
      <c r="D1433" s="54"/>
      <c r="E1433" s="54"/>
      <c r="F1433" s="54"/>
      <c r="H1433" s="54"/>
      <c r="I1433" s="62"/>
      <c r="J1433" s="54"/>
      <c r="L1433" s="54"/>
      <c r="M1433" s="54"/>
    </row>
    <row r="1434" spans="3:13">
      <c r="C1434" s="54"/>
      <c r="D1434" s="54"/>
      <c r="E1434" s="54"/>
      <c r="F1434" s="54"/>
      <c r="H1434" s="54"/>
      <c r="I1434" s="62"/>
      <c r="J1434" s="54"/>
      <c r="L1434" s="54"/>
      <c r="M1434" s="54"/>
    </row>
    <row r="1435" spans="3:13">
      <c r="C1435" s="54"/>
      <c r="D1435" s="54"/>
      <c r="E1435" s="54"/>
      <c r="F1435" s="54"/>
      <c r="H1435" s="54"/>
      <c r="I1435" s="62"/>
      <c r="J1435" s="54"/>
      <c r="L1435" s="54"/>
      <c r="M1435" s="54"/>
    </row>
    <row r="1436" spans="3:13">
      <c r="C1436" s="54"/>
      <c r="D1436" s="54"/>
      <c r="E1436" s="54"/>
      <c r="F1436" s="54"/>
      <c r="H1436" s="54"/>
      <c r="I1436" s="62"/>
      <c r="J1436" s="54"/>
      <c r="L1436" s="54"/>
      <c r="M1436" s="54"/>
    </row>
    <row r="1437" spans="3:13">
      <c r="C1437" s="54"/>
      <c r="D1437" s="54"/>
      <c r="E1437" s="54"/>
      <c r="F1437" s="54"/>
      <c r="H1437" s="54"/>
      <c r="I1437" s="62"/>
      <c r="J1437" s="54"/>
      <c r="L1437" s="54"/>
      <c r="M1437" s="54"/>
    </row>
    <row r="1438" spans="3:13">
      <c r="C1438" s="54"/>
      <c r="D1438" s="54"/>
      <c r="E1438" s="54"/>
      <c r="F1438" s="54"/>
      <c r="H1438" s="54"/>
      <c r="I1438" s="62"/>
      <c r="J1438" s="54"/>
      <c r="L1438" s="54"/>
      <c r="M1438" s="54"/>
    </row>
    <row r="1439" spans="3:13">
      <c r="C1439" s="54"/>
      <c r="D1439" s="54"/>
      <c r="E1439" s="54"/>
      <c r="F1439" s="54"/>
      <c r="H1439" s="54"/>
      <c r="I1439" s="62"/>
      <c r="J1439" s="54"/>
      <c r="L1439" s="54"/>
      <c r="M1439" s="54"/>
    </row>
    <row r="1440" spans="3:13">
      <c r="C1440" s="54"/>
      <c r="D1440" s="54"/>
      <c r="E1440" s="54"/>
      <c r="F1440" s="54"/>
      <c r="H1440" s="54"/>
      <c r="I1440" s="62"/>
      <c r="J1440" s="54"/>
      <c r="L1440" s="54"/>
      <c r="M1440" s="54"/>
    </row>
    <row r="1441" spans="3:13">
      <c r="C1441" s="54"/>
      <c r="D1441" s="54"/>
      <c r="E1441" s="54"/>
      <c r="F1441" s="54"/>
      <c r="H1441" s="54"/>
      <c r="I1441" s="62"/>
      <c r="J1441" s="54"/>
      <c r="L1441" s="54"/>
      <c r="M1441" s="54"/>
    </row>
    <row r="1442" spans="3:13">
      <c r="C1442" s="54"/>
      <c r="D1442" s="54"/>
      <c r="E1442" s="54"/>
      <c r="F1442" s="54"/>
      <c r="H1442" s="54"/>
      <c r="I1442" s="62"/>
      <c r="J1442" s="54"/>
      <c r="L1442" s="54"/>
      <c r="M1442" s="54"/>
    </row>
    <row r="1443" spans="3:13">
      <c r="C1443" s="54"/>
      <c r="D1443" s="54"/>
      <c r="E1443" s="54"/>
      <c r="F1443" s="54"/>
      <c r="H1443" s="54"/>
      <c r="I1443" s="62"/>
      <c r="J1443" s="54"/>
      <c r="L1443" s="54"/>
      <c r="M1443" s="54"/>
    </row>
    <row r="1444" spans="3:13">
      <c r="C1444" s="54"/>
      <c r="D1444" s="54"/>
      <c r="E1444" s="54"/>
      <c r="F1444" s="54"/>
      <c r="H1444" s="54"/>
      <c r="I1444" s="62"/>
      <c r="J1444" s="54"/>
      <c r="L1444" s="54"/>
      <c r="M1444" s="54"/>
    </row>
    <row r="1445" spans="3:13">
      <c r="C1445" s="54"/>
      <c r="D1445" s="54"/>
      <c r="E1445" s="54"/>
      <c r="F1445" s="54"/>
      <c r="H1445" s="54"/>
      <c r="I1445" s="62"/>
      <c r="J1445" s="54"/>
      <c r="L1445" s="54"/>
      <c r="M1445" s="54"/>
    </row>
    <row r="1446" spans="3:13">
      <c r="C1446" s="54"/>
      <c r="D1446" s="54"/>
      <c r="E1446" s="54"/>
      <c r="F1446" s="54"/>
      <c r="H1446" s="54"/>
      <c r="I1446" s="62"/>
      <c r="J1446" s="54"/>
      <c r="L1446" s="54"/>
      <c r="M1446" s="54"/>
    </row>
    <row r="1447" spans="3:13">
      <c r="C1447" s="54"/>
      <c r="D1447" s="54"/>
      <c r="E1447" s="54"/>
      <c r="F1447" s="54"/>
      <c r="H1447" s="54"/>
      <c r="I1447" s="62"/>
      <c r="J1447" s="54"/>
      <c r="L1447" s="54"/>
      <c r="M1447" s="54"/>
    </row>
    <row r="1448" spans="3:13">
      <c r="C1448" s="54"/>
      <c r="D1448" s="54"/>
      <c r="E1448" s="54"/>
      <c r="F1448" s="54"/>
      <c r="H1448" s="54"/>
      <c r="I1448" s="62"/>
      <c r="J1448" s="54"/>
      <c r="L1448" s="54"/>
      <c r="M1448" s="54"/>
    </row>
    <row r="1449" spans="3:13">
      <c r="C1449" s="54"/>
      <c r="D1449" s="54"/>
      <c r="E1449" s="54"/>
      <c r="F1449" s="54"/>
      <c r="H1449" s="54"/>
      <c r="I1449" s="62"/>
      <c r="J1449" s="54"/>
      <c r="L1449" s="54"/>
      <c r="M1449" s="54"/>
    </row>
    <row r="1450" spans="3:13">
      <c r="C1450" s="54"/>
      <c r="D1450" s="54"/>
      <c r="E1450" s="54"/>
      <c r="F1450" s="54"/>
      <c r="H1450" s="54"/>
      <c r="I1450" s="62"/>
      <c r="J1450" s="54"/>
      <c r="L1450" s="54"/>
      <c r="M1450" s="54"/>
    </row>
    <row r="1451" spans="3:13">
      <c r="C1451" s="54"/>
      <c r="D1451" s="54"/>
      <c r="E1451" s="54"/>
      <c r="F1451" s="54"/>
      <c r="H1451" s="54"/>
      <c r="I1451" s="62"/>
      <c r="J1451" s="54"/>
      <c r="L1451" s="54"/>
      <c r="M1451" s="54"/>
    </row>
    <row r="1452" spans="3:13">
      <c r="C1452" s="54"/>
      <c r="D1452" s="54"/>
      <c r="E1452" s="54"/>
      <c r="F1452" s="54"/>
      <c r="H1452" s="54"/>
      <c r="I1452" s="62"/>
      <c r="J1452" s="54"/>
      <c r="L1452" s="54"/>
      <c r="M1452" s="54"/>
    </row>
    <row r="1453" spans="3:13">
      <c r="C1453" s="54"/>
      <c r="D1453" s="54"/>
      <c r="E1453" s="54"/>
      <c r="F1453" s="54"/>
      <c r="H1453" s="54"/>
      <c r="I1453" s="62"/>
      <c r="J1453" s="54"/>
      <c r="L1453" s="54"/>
      <c r="M1453" s="54"/>
    </row>
    <row r="1454" spans="3:13">
      <c r="C1454" s="54"/>
      <c r="D1454" s="54"/>
      <c r="E1454" s="54"/>
      <c r="F1454" s="54"/>
      <c r="H1454" s="54"/>
      <c r="I1454" s="62"/>
      <c r="J1454" s="54"/>
      <c r="L1454" s="54"/>
      <c r="M1454" s="54"/>
    </row>
    <row r="1455" spans="3:13">
      <c r="C1455" s="54"/>
      <c r="D1455" s="54"/>
      <c r="E1455" s="54"/>
      <c r="F1455" s="54"/>
      <c r="H1455" s="54"/>
      <c r="I1455" s="62"/>
      <c r="J1455" s="54"/>
      <c r="L1455" s="54"/>
      <c r="M1455" s="54"/>
    </row>
    <row r="1456" spans="3:13">
      <c r="C1456" s="54"/>
      <c r="D1456" s="54"/>
      <c r="E1456" s="54"/>
      <c r="F1456" s="54"/>
      <c r="H1456" s="54"/>
      <c r="I1456" s="62"/>
      <c r="J1456" s="54"/>
      <c r="L1456" s="54"/>
      <c r="M1456" s="54"/>
    </row>
    <row r="1457" spans="3:13">
      <c r="C1457" s="54"/>
      <c r="D1457" s="54"/>
      <c r="E1457" s="54"/>
      <c r="F1457" s="54"/>
      <c r="H1457" s="54"/>
      <c r="I1457" s="62"/>
      <c r="J1457" s="54"/>
      <c r="L1457" s="54"/>
      <c r="M1457" s="54"/>
    </row>
    <row r="1458" spans="3:13">
      <c r="C1458" s="54"/>
      <c r="D1458" s="54"/>
      <c r="E1458" s="54"/>
      <c r="F1458" s="54"/>
      <c r="H1458" s="54"/>
      <c r="I1458" s="62"/>
      <c r="J1458" s="54"/>
      <c r="L1458" s="54"/>
      <c r="M1458" s="54"/>
    </row>
    <row r="1459" spans="3:13">
      <c r="C1459" s="54"/>
      <c r="D1459" s="54"/>
      <c r="E1459" s="54"/>
      <c r="F1459" s="54"/>
      <c r="H1459" s="54"/>
      <c r="I1459" s="62"/>
      <c r="J1459" s="54"/>
      <c r="L1459" s="54"/>
      <c r="M1459" s="54"/>
    </row>
    <row r="1460" spans="3:13">
      <c r="C1460" s="54"/>
      <c r="D1460" s="54"/>
      <c r="E1460" s="54"/>
      <c r="F1460" s="54"/>
      <c r="H1460" s="54"/>
      <c r="I1460" s="62"/>
      <c r="J1460" s="54"/>
      <c r="L1460" s="54"/>
      <c r="M1460" s="54"/>
    </row>
    <row r="1461" spans="3:13">
      <c r="C1461" s="54"/>
      <c r="D1461" s="54"/>
      <c r="E1461" s="54"/>
      <c r="F1461" s="54"/>
      <c r="H1461" s="54"/>
      <c r="I1461" s="62"/>
      <c r="J1461" s="54"/>
      <c r="L1461" s="54"/>
      <c r="M1461" s="54"/>
    </row>
    <row r="1462" spans="3:13">
      <c r="C1462" s="54"/>
      <c r="D1462" s="54"/>
      <c r="E1462" s="54"/>
      <c r="F1462" s="54"/>
      <c r="H1462" s="54"/>
      <c r="I1462" s="62"/>
      <c r="J1462" s="54"/>
      <c r="L1462" s="54"/>
      <c r="M1462" s="54"/>
    </row>
    <row r="1463" spans="3:13">
      <c r="C1463" s="54"/>
      <c r="D1463" s="54"/>
      <c r="E1463" s="54"/>
      <c r="F1463" s="54"/>
      <c r="H1463" s="54"/>
      <c r="I1463" s="62"/>
      <c r="J1463" s="54"/>
      <c r="L1463" s="54"/>
      <c r="M1463" s="54"/>
    </row>
    <row r="1464" spans="3:13">
      <c r="C1464" s="54"/>
      <c r="D1464" s="54"/>
      <c r="E1464" s="54"/>
      <c r="F1464" s="54"/>
      <c r="H1464" s="54"/>
      <c r="I1464" s="62"/>
      <c r="J1464" s="54"/>
      <c r="L1464" s="54"/>
      <c r="M1464" s="54"/>
    </row>
    <row r="1465" spans="3:13">
      <c r="C1465" s="54"/>
      <c r="D1465" s="54"/>
      <c r="E1465" s="54"/>
      <c r="F1465" s="54"/>
      <c r="H1465" s="54"/>
      <c r="I1465" s="62"/>
      <c r="J1465" s="54"/>
      <c r="L1465" s="54"/>
      <c r="M1465" s="54"/>
    </row>
    <row r="1466" spans="3:13">
      <c r="C1466" s="54"/>
      <c r="D1466" s="54"/>
      <c r="E1466" s="54"/>
      <c r="F1466" s="54"/>
      <c r="H1466" s="54"/>
      <c r="I1466" s="62"/>
      <c r="J1466" s="54"/>
      <c r="L1466" s="54"/>
      <c r="M1466" s="54"/>
    </row>
    <row r="1467" spans="3:13">
      <c r="C1467" s="54"/>
      <c r="D1467" s="54"/>
      <c r="E1467" s="54"/>
      <c r="F1467" s="54"/>
      <c r="H1467" s="54"/>
      <c r="I1467" s="62"/>
      <c r="J1467" s="54"/>
      <c r="L1467" s="54"/>
      <c r="M1467" s="54"/>
    </row>
    <row r="1468" spans="3:13">
      <c r="C1468" s="54"/>
      <c r="D1468" s="54"/>
      <c r="E1468" s="54"/>
      <c r="F1468" s="54"/>
      <c r="H1468" s="54"/>
      <c r="I1468" s="62"/>
      <c r="J1468" s="54"/>
      <c r="L1468" s="54"/>
      <c r="M1468" s="54"/>
    </row>
    <row r="1469" spans="3:13">
      <c r="C1469" s="54"/>
      <c r="D1469" s="54"/>
      <c r="E1469" s="54"/>
      <c r="F1469" s="54"/>
      <c r="H1469" s="54"/>
      <c r="I1469" s="62"/>
      <c r="J1469" s="54"/>
      <c r="L1469" s="54"/>
      <c r="M1469" s="54"/>
    </row>
    <row r="1470" spans="3:13">
      <c r="C1470" s="54"/>
      <c r="D1470" s="54"/>
      <c r="E1470" s="54"/>
      <c r="F1470" s="54"/>
      <c r="H1470" s="54"/>
      <c r="I1470" s="62"/>
      <c r="J1470" s="54"/>
      <c r="L1470" s="54"/>
      <c r="M1470" s="54"/>
    </row>
    <row r="1471" spans="3:13">
      <c r="C1471" s="54"/>
      <c r="D1471" s="54"/>
      <c r="E1471" s="54"/>
      <c r="F1471" s="54"/>
      <c r="H1471" s="54"/>
      <c r="I1471" s="62"/>
      <c r="J1471" s="54"/>
      <c r="L1471" s="54"/>
      <c r="M1471" s="54"/>
    </row>
    <row r="1472" spans="3:13">
      <c r="C1472" s="54"/>
      <c r="D1472" s="54"/>
      <c r="E1472" s="54"/>
      <c r="F1472" s="54"/>
      <c r="H1472" s="54"/>
      <c r="I1472" s="62"/>
      <c r="J1472" s="54"/>
      <c r="L1472" s="54"/>
      <c r="M1472" s="54"/>
    </row>
    <row r="1473" spans="3:13">
      <c r="C1473" s="54"/>
      <c r="D1473" s="54"/>
      <c r="E1473" s="54"/>
      <c r="F1473" s="54"/>
      <c r="H1473" s="54"/>
      <c r="I1473" s="62"/>
      <c r="J1473" s="54"/>
      <c r="L1473" s="54"/>
      <c r="M1473" s="54"/>
    </row>
    <row r="1474" spans="3:13">
      <c r="C1474" s="54"/>
      <c r="D1474" s="54"/>
      <c r="E1474" s="54"/>
      <c r="F1474" s="54"/>
      <c r="H1474" s="54"/>
      <c r="I1474" s="62"/>
      <c r="J1474" s="54"/>
      <c r="L1474" s="54"/>
      <c r="M1474" s="54"/>
    </row>
    <row r="1475" spans="3:13">
      <c r="C1475" s="54"/>
      <c r="D1475" s="54"/>
      <c r="E1475" s="54"/>
      <c r="F1475" s="54"/>
      <c r="H1475" s="54"/>
      <c r="I1475" s="62"/>
      <c r="J1475" s="54"/>
      <c r="L1475" s="54"/>
      <c r="M1475" s="54"/>
    </row>
    <row r="1476" spans="3:13">
      <c r="C1476" s="54"/>
      <c r="D1476" s="54"/>
      <c r="E1476" s="54"/>
      <c r="F1476" s="54"/>
      <c r="H1476" s="54"/>
      <c r="I1476" s="62"/>
      <c r="J1476" s="54"/>
      <c r="L1476" s="54"/>
      <c r="M1476" s="54"/>
    </row>
    <row r="1477" spans="3:13">
      <c r="C1477" s="54"/>
      <c r="D1477" s="54"/>
      <c r="E1477" s="54"/>
      <c r="F1477" s="54"/>
      <c r="H1477" s="54"/>
      <c r="I1477" s="62"/>
      <c r="J1477" s="54"/>
      <c r="L1477" s="54"/>
      <c r="M1477" s="54"/>
    </row>
    <row r="1478" spans="3:13">
      <c r="C1478" s="54"/>
      <c r="D1478" s="54"/>
      <c r="E1478" s="54"/>
      <c r="F1478" s="54"/>
      <c r="H1478" s="54"/>
      <c r="I1478" s="62"/>
      <c r="J1478" s="54"/>
      <c r="L1478" s="54"/>
      <c r="M1478" s="54"/>
    </row>
    <row r="1479" spans="3:13">
      <c r="C1479" s="54"/>
      <c r="D1479" s="54"/>
      <c r="E1479" s="54"/>
      <c r="F1479" s="54"/>
      <c r="H1479" s="54"/>
      <c r="I1479" s="62"/>
      <c r="J1479" s="54"/>
      <c r="L1479" s="54"/>
      <c r="M1479" s="54"/>
    </row>
    <row r="1480" spans="3:13">
      <c r="C1480" s="54"/>
      <c r="D1480" s="54"/>
      <c r="E1480" s="54"/>
      <c r="F1480" s="54"/>
      <c r="H1480" s="54"/>
      <c r="I1480" s="62"/>
      <c r="J1480" s="54"/>
      <c r="L1480" s="54"/>
      <c r="M1480" s="54"/>
    </row>
    <row r="1481" spans="3:13">
      <c r="C1481" s="54"/>
      <c r="D1481" s="54"/>
      <c r="E1481" s="54"/>
      <c r="F1481" s="54"/>
      <c r="H1481" s="54"/>
      <c r="I1481" s="62"/>
      <c r="J1481" s="54"/>
      <c r="L1481" s="54"/>
      <c r="M1481" s="54"/>
    </row>
    <row r="1482" spans="3:13">
      <c r="C1482" s="54"/>
      <c r="D1482" s="54"/>
      <c r="E1482" s="54"/>
      <c r="F1482" s="54"/>
      <c r="H1482" s="54"/>
      <c r="I1482" s="62"/>
      <c r="J1482" s="54"/>
      <c r="L1482" s="54"/>
      <c r="M1482" s="54"/>
    </row>
    <row r="1483" spans="3:13">
      <c r="C1483" s="54"/>
      <c r="D1483" s="54"/>
      <c r="E1483" s="54"/>
      <c r="F1483" s="54"/>
      <c r="H1483" s="54"/>
      <c r="I1483" s="62"/>
      <c r="J1483" s="54"/>
      <c r="L1483" s="54"/>
      <c r="M1483" s="54"/>
    </row>
    <row r="1484" spans="3:13">
      <c r="C1484" s="54"/>
      <c r="D1484" s="54"/>
      <c r="E1484" s="54"/>
      <c r="F1484" s="54"/>
      <c r="H1484" s="54"/>
      <c r="I1484" s="62"/>
      <c r="J1484" s="54"/>
      <c r="L1484" s="54"/>
      <c r="M1484" s="54"/>
    </row>
    <row r="1485" spans="3:13">
      <c r="C1485" s="54"/>
      <c r="D1485" s="54"/>
      <c r="E1485" s="54"/>
      <c r="F1485" s="54"/>
      <c r="H1485" s="54"/>
      <c r="I1485" s="62"/>
      <c r="J1485" s="54"/>
      <c r="L1485" s="54"/>
      <c r="M1485" s="54"/>
    </row>
    <row r="1486" spans="3:13">
      <c r="C1486" s="54"/>
      <c r="D1486" s="54"/>
      <c r="E1486" s="54"/>
      <c r="F1486" s="54"/>
      <c r="H1486" s="54"/>
      <c r="I1486" s="62"/>
      <c r="J1486" s="54"/>
      <c r="L1486" s="54"/>
      <c r="M1486" s="54"/>
    </row>
    <row r="1487" spans="3:13">
      <c r="C1487" s="54"/>
      <c r="D1487" s="54"/>
      <c r="E1487" s="54"/>
      <c r="F1487" s="54"/>
      <c r="H1487" s="54"/>
      <c r="I1487" s="62"/>
      <c r="J1487" s="54"/>
      <c r="L1487" s="54"/>
      <c r="M1487" s="54"/>
    </row>
    <row r="1488" spans="3:13">
      <c r="C1488" s="54"/>
      <c r="D1488" s="54"/>
      <c r="E1488" s="54"/>
      <c r="F1488" s="54"/>
      <c r="H1488" s="54"/>
      <c r="I1488" s="62"/>
      <c r="J1488" s="54"/>
      <c r="L1488" s="54"/>
      <c r="M1488" s="54"/>
    </row>
    <row r="1489" spans="3:13">
      <c r="C1489" s="54"/>
      <c r="D1489" s="54"/>
      <c r="E1489" s="54"/>
      <c r="F1489" s="54"/>
      <c r="H1489" s="54"/>
      <c r="I1489" s="62"/>
      <c r="J1489" s="54"/>
      <c r="L1489" s="54"/>
      <c r="M1489" s="54"/>
    </row>
    <row r="1490" spans="3:13">
      <c r="C1490" s="54"/>
      <c r="D1490" s="54"/>
      <c r="E1490" s="54"/>
      <c r="F1490" s="54"/>
      <c r="H1490" s="54"/>
      <c r="I1490" s="62"/>
      <c r="J1490" s="54"/>
      <c r="L1490" s="54"/>
      <c r="M1490" s="54"/>
    </row>
    <row r="1491" spans="3:13">
      <c r="C1491" s="54"/>
      <c r="D1491" s="54"/>
      <c r="E1491" s="54"/>
      <c r="F1491" s="54"/>
      <c r="H1491" s="54"/>
      <c r="I1491" s="62"/>
      <c r="J1491" s="54"/>
      <c r="L1491" s="54"/>
      <c r="M1491" s="54"/>
    </row>
    <row r="1492" spans="3:13">
      <c r="C1492" s="54"/>
      <c r="D1492" s="54"/>
      <c r="E1492" s="54"/>
      <c r="F1492" s="54"/>
      <c r="H1492" s="54"/>
      <c r="I1492" s="62"/>
      <c r="J1492" s="54"/>
      <c r="L1492" s="54"/>
      <c r="M1492" s="54"/>
    </row>
    <row r="1493" spans="3:13">
      <c r="C1493" s="54"/>
      <c r="D1493" s="54"/>
      <c r="E1493" s="54"/>
      <c r="F1493" s="54"/>
      <c r="H1493" s="54"/>
      <c r="I1493" s="62"/>
      <c r="J1493" s="54"/>
      <c r="L1493" s="54"/>
      <c r="M1493" s="54"/>
    </row>
    <row r="1494" spans="3:13">
      <c r="C1494" s="54"/>
      <c r="D1494" s="54"/>
      <c r="E1494" s="54"/>
      <c r="F1494" s="54"/>
      <c r="H1494" s="54"/>
      <c r="I1494" s="62"/>
      <c r="J1494" s="54"/>
      <c r="L1494" s="54"/>
      <c r="M1494" s="54"/>
    </row>
    <row r="1495" spans="3:13">
      <c r="C1495" s="54"/>
      <c r="D1495" s="54"/>
      <c r="E1495" s="54"/>
      <c r="F1495" s="54"/>
      <c r="H1495" s="54"/>
      <c r="I1495" s="62"/>
      <c r="J1495" s="54"/>
      <c r="L1495" s="54"/>
      <c r="M1495" s="54"/>
    </row>
    <row r="1496" spans="3:13">
      <c r="C1496" s="54"/>
      <c r="D1496" s="54"/>
      <c r="E1496" s="54"/>
      <c r="F1496" s="54"/>
      <c r="H1496" s="54"/>
      <c r="I1496" s="62"/>
      <c r="J1496" s="54"/>
      <c r="L1496" s="54"/>
      <c r="M1496" s="54"/>
    </row>
    <row r="1497" spans="3:13">
      <c r="C1497" s="54"/>
      <c r="D1497" s="54"/>
      <c r="E1497" s="54"/>
      <c r="F1497" s="54"/>
      <c r="H1497" s="54"/>
      <c r="I1497" s="62"/>
      <c r="J1497" s="54"/>
      <c r="L1497" s="54"/>
      <c r="M1497" s="54"/>
    </row>
    <row r="1498" spans="3:13">
      <c r="C1498" s="54"/>
      <c r="D1498" s="54"/>
      <c r="E1498" s="54"/>
      <c r="F1498" s="54"/>
      <c r="H1498" s="54"/>
      <c r="I1498" s="62"/>
      <c r="J1498" s="54"/>
      <c r="L1498" s="54"/>
      <c r="M1498" s="54"/>
    </row>
    <row r="1499" spans="3:13">
      <c r="C1499" s="54"/>
      <c r="D1499" s="54"/>
      <c r="E1499" s="54"/>
      <c r="F1499" s="54"/>
      <c r="H1499" s="54"/>
      <c r="I1499" s="62"/>
      <c r="J1499" s="54"/>
      <c r="L1499" s="54"/>
      <c r="M1499" s="54"/>
    </row>
    <row r="1500" spans="3:13">
      <c r="C1500" s="54"/>
      <c r="D1500" s="54"/>
      <c r="E1500" s="54"/>
      <c r="F1500" s="54"/>
      <c r="H1500" s="54"/>
      <c r="I1500" s="62"/>
      <c r="J1500" s="54"/>
      <c r="L1500" s="54"/>
      <c r="M1500" s="54"/>
    </row>
    <row r="1501" spans="3:13">
      <c r="C1501" s="54"/>
      <c r="D1501" s="54"/>
      <c r="E1501" s="54"/>
      <c r="F1501" s="54"/>
      <c r="H1501" s="54"/>
      <c r="I1501" s="62"/>
      <c r="J1501" s="54"/>
      <c r="L1501" s="54"/>
      <c r="M1501" s="54"/>
    </row>
    <row r="1502" spans="3:13">
      <c r="C1502" s="54"/>
      <c r="D1502" s="54"/>
      <c r="E1502" s="54"/>
      <c r="F1502" s="54"/>
      <c r="H1502" s="54"/>
      <c r="I1502" s="62"/>
      <c r="J1502" s="54"/>
      <c r="L1502" s="54"/>
      <c r="M1502" s="54"/>
    </row>
    <row r="1503" spans="3:13">
      <c r="C1503" s="54"/>
      <c r="D1503" s="54"/>
      <c r="E1503" s="54"/>
      <c r="F1503" s="54"/>
      <c r="H1503" s="54"/>
      <c r="I1503" s="62"/>
      <c r="J1503" s="54"/>
      <c r="L1503" s="54"/>
      <c r="M1503" s="54"/>
    </row>
    <row r="1504" spans="3:13">
      <c r="C1504" s="54"/>
      <c r="D1504" s="54"/>
      <c r="E1504" s="54"/>
      <c r="F1504" s="54"/>
      <c r="H1504" s="54"/>
      <c r="I1504" s="62"/>
      <c r="J1504" s="54"/>
      <c r="L1504" s="54"/>
      <c r="M1504" s="54"/>
    </row>
    <row r="1505" spans="3:13">
      <c r="C1505" s="54"/>
      <c r="D1505" s="54"/>
      <c r="E1505" s="54"/>
      <c r="F1505" s="54"/>
      <c r="H1505" s="54"/>
      <c r="I1505" s="62"/>
      <c r="J1505" s="54"/>
      <c r="L1505" s="54"/>
      <c r="M1505" s="54"/>
    </row>
    <row r="1506" spans="3:13">
      <c r="C1506" s="54"/>
      <c r="D1506" s="54"/>
      <c r="E1506" s="54"/>
      <c r="F1506" s="54"/>
      <c r="H1506" s="54"/>
      <c r="I1506" s="62"/>
      <c r="J1506" s="54"/>
      <c r="L1506" s="54"/>
      <c r="M1506" s="54"/>
    </row>
    <row r="1507" spans="3:13">
      <c r="C1507" s="54"/>
      <c r="D1507" s="54"/>
      <c r="E1507" s="54"/>
      <c r="F1507" s="54"/>
      <c r="H1507" s="54"/>
      <c r="I1507" s="62"/>
      <c r="J1507" s="54"/>
      <c r="L1507" s="54"/>
      <c r="M1507" s="54"/>
    </row>
    <row r="1508" spans="3:13">
      <c r="C1508" s="54"/>
      <c r="D1508" s="54"/>
      <c r="E1508" s="54"/>
      <c r="F1508" s="54"/>
      <c r="H1508" s="54"/>
      <c r="I1508" s="62"/>
      <c r="J1508" s="54"/>
      <c r="L1508" s="54"/>
      <c r="M1508" s="54"/>
    </row>
    <row r="1509" spans="3:13">
      <c r="C1509" s="54"/>
      <c r="D1509" s="54"/>
      <c r="E1509" s="54"/>
      <c r="F1509" s="54"/>
      <c r="H1509" s="54"/>
      <c r="I1509" s="62"/>
      <c r="J1509" s="54"/>
      <c r="L1509" s="54"/>
      <c r="M1509" s="54"/>
    </row>
    <row r="1510" spans="3:13">
      <c r="C1510" s="54"/>
      <c r="D1510" s="54"/>
      <c r="E1510" s="54"/>
      <c r="F1510" s="54"/>
      <c r="H1510" s="54"/>
      <c r="I1510" s="62"/>
      <c r="J1510" s="54"/>
      <c r="L1510" s="54"/>
      <c r="M1510" s="54"/>
    </row>
    <row r="1511" spans="3:13">
      <c r="C1511" s="54"/>
      <c r="D1511" s="54"/>
      <c r="E1511" s="54"/>
      <c r="F1511" s="54"/>
      <c r="H1511" s="54"/>
      <c r="I1511" s="62"/>
      <c r="J1511" s="54"/>
      <c r="L1511" s="54"/>
      <c r="M1511" s="54"/>
    </row>
    <row r="1512" spans="3:13">
      <c r="C1512" s="54"/>
      <c r="D1512" s="54"/>
      <c r="E1512" s="54"/>
      <c r="F1512" s="54"/>
      <c r="H1512" s="54"/>
      <c r="I1512" s="62"/>
      <c r="J1512" s="54"/>
      <c r="L1512" s="54"/>
      <c r="M1512" s="54"/>
    </row>
    <row r="1513" spans="3:13">
      <c r="C1513" s="54"/>
      <c r="D1513" s="54"/>
      <c r="E1513" s="54"/>
      <c r="F1513" s="54"/>
      <c r="H1513" s="54"/>
      <c r="I1513" s="62"/>
      <c r="J1513" s="54"/>
      <c r="L1513" s="54"/>
      <c r="M1513" s="54"/>
    </row>
    <row r="1514" spans="3:13">
      <c r="C1514" s="54"/>
      <c r="D1514" s="54"/>
      <c r="E1514" s="54"/>
      <c r="F1514" s="54"/>
      <c r="H1514" s="54"/>
      <c r="I1514" s="62"/>
      <c r="J1514" s="54"/>
      <c r="L1514" s="54"/>
      <c r="M1514" s="54"/>
    </row>
    <row r="1515" spans="3:13">
      <c r="C1515" s="54"/>
      <c r="D1515" s="54"/>
      <c r="E1515" s="54"/>
      <c r="F1515" s="54"/>
      <c r="H1515" s="54"/>
      <c r="I1515" s="62"/>
      <c r="J1515" s="54"/>
      <c r="L1515" s="54"/>
      <c r="M1515" s="54"/>
    </row>
    <row r="1516" spans="3:13">
      <c r="C1516" s="54"/>
      <c r="D1516" s="54"/>
      <c r="E1516" s="54"/>
      <c r="F1516" s="54"/>
      <c r="H1516" s="54"/>
      <c r="I1516" s="62"/>
      <c r="J1516" s="54"/>
      <c r="L1516" s="54"/>
      <c r="M1516" s="54"/>
    </row>
    <row r="1517" spans="3:13">
      <c r="C1517" s="54"/>
      <c r="D1517" s="54"/>
      <c r="E1517" s="54"/>
      <c r="F1517" s="54"/>
      <c r="H1517" s="54"/>
      <c r="I1517" s="62"/>
      <c r="J1517" s="54"/>
      <c r="L1517" s="54"/>
      <c r="M1517" s="54"/>
    </row>
    <row r="1518" spans="3:13">
      <c r="C1518" s="54"/>
      <c r="D1518" s="54"/>
      <c r="E1518" s="54"/>
      <c r="F1518" s="54"/>
      <c r="H1518" s="54"/>
      <c r="I1518" s="62"/>
      <c r="J1518" s="54"/>
      <c r="L1518" s="54"/>
      <c r="M1518" s="54"/>
    </row>
    <row r="1519" spans="3:13">
      <c r="C1519" s="54"/>
      <c r="D1519" s="54"/>
      <c r="E1519" s="54"/>
      <c r="F1519" s="54"/>
      <c r="H1519" s="54"/>
      <c r="I1519" s="62"/>
      <c r="J1519" s="54"/>
      <c r="L1519" s="54"/>
      <c r="M1519" s="54"/>
    </row>
    <row r="1520" spans="3:13">
      <c r="C1520" s="54"/>
      <c r="D1520" s="54"/>
      <c r="E1520" s="54"/>
      <c r="F1520" s="54"/>
      <c r="H1520" s="54"/>
      <c r="I1520" s="62"/>
      <c r="J1520" s="54"/>
      <c r="L1520" s="54"/>
      <c r="M1520" s="54"/>
    </row>
    <row r="1521" spans="3:13">
      <c r="C1521" s="54"/>
      <c r="D1521" s="54"/>
      <c r="E1521" s="54"/>
      <c r="F1521" s="54"/>
      <c r="H1521" s="54"/>
      <c r="I1521" s="62"/>
      <c r="J1521" s="54"/>
      <c r="L1521" s="54"/>
      <c r="M1521" s="54"/>
    </row>
    <row r="1522" spans="3:13">
      <c r="C1522" s="54"/>
      <c r="D1522" s="54"/>
      <c r="E1522" s="54"/>
      <c r="F1522" s="54"/>
      <c r="H1522" s="54"/>
      <c r="I1522" s="62"/>
      <c r="J1522" s="54"/>
      <c r="L1522" s="54"/>
      <c r="M1522" s="54"/>
    </row>
    <row r="1523" spans="3:13">
      <c r="C1523" s="54"/>
      <c r="D1523" s="54"/>
      <c r="E1523" s="54"/>
      <c r="F1523" s="54"/>
      <c r="H1523" s="54"/>
      <c r="I1523" s="62"/>
      <c r="J1523" s="54"/>
      <c r="L1523" s="54"/>
      <c r="M1523" s="54"/>
    </row>
    <row r="1524" spans="3:13">
      <c r="C1524" s="54"/>
      <c r="D1524" s="54"/>
      <c r="E1524" s="54"/>
      <c r="F1524" s="54"/>
      <c r="H1524" s="54"/>
      <c r="I1524" s="62"/>
      <c r="J1524" s="54"/>
      <c r="L1524" s="54"/>
      <c r="M1524" s="54"/>
    </row>
    <row r="1525" spans="3:13">
      <c r="C1525" s="54"/>
      <c r="D1525" s="54"/>
      <c r="E1525" s="54"/>
      <c r="F1525" s="54"/>
      <c r="H1525" s="54"/>
      <c r="I1525" s="62"/>
      <c r="J1525" s="54"/>
      <c r="L1525" s="54"/>
      <c r="M1525" s="54"/>
    </row>
    <row r="1526" spans="3:13">
      <c r="C1526" s="54"/>
      <c r="D1526" s="54"/>
      <c r="E1526" s="54"/>
      <c r="F1526" s="54"/>
      <c r="H1526" s="54"/>
      <c r="I1526" s="62"/>
      <c r="J1526" s="54"/>
      <c r="L1526" s="54"/>
      <c r="M1526" s="54"/>
    </row>
    <row r="1527" spans="3:13">
      <c r="C1527" s="54"/>
      <c r="D1527" s="54"/>
      <c r="E1527" s="54"/>
      <c r="F1527" s="54"/>
      <c r="H1527" s="54"/>
      <c r="I1527" s="62"/>
      <c r="J1527" s="54"/>
      <c r="L1527" s="54"/>
      <c r="M1527" s="54"/>
    </row>
    <row r="1528" spans="3:13">
      <c r="C1528" s="54"/>
      <c r="D1528" s="54"/>
      <c r="E1528" s="54"/>
      <c r="F1528" s="54"/>
      <c r="H1528" s="54"/>
      <c r="I1528" s="62"/>
      <c r="J1528" s="54"/>
      <c r="L1528" s="54"/>
      <c r="M1528" s="54"/>
    </row>
    <row r="1529" spans="3:13">
      <c r="C1529" s="54"/>
      <c r="D1529" s="54"/>
      <c r="E1529" s="54"/>
      <c r="F1529" s="54"/>
      <c r="H1529" s="54"/>
      <c r="I1529" s="62"/>
      <c r="J1529" s="54"/>
      <c r="L1529" s="54"/>
      <c r="M1529" s="54"/>
    </row>
    <row r="1530" spans="3:13">
      <c r="C1530" s="54"/>
      <c r="D1530" s="54"/>
      <c r="E1530" s="54"/>
      <c r="F1530" s="54"/>
      <c r="H1530" s="54"/>
      <c r="I1530" s="62"/>
      <c r="J1530" s="54"/>
      <c r="L1530" s="54"/>
      <c r="M1530" s="54"/>
    </row>
    <row r="1531" spans="3:13">
      <c r="C1531" s="54"/>
      <c r="D1531" s="54"/>
      <c r="E1531" s="54"/>
      <c r="F1531" s="54"/>
      <c r="H1531" s="54"/>
      <c r="I1531" s="62"/>
      <c r="J1531" s="54"/>
      <c r="L1531" s="54"/>
      <c r="M1531" s="54"/>
    </row>
    <row r="1532" spans="3:13">
      <c r="C1532" s="54"/>
      <c r="D1532" s="54"/>
      <c r="E1532" s="54"/>
      <c r="F1532" s="54"/>
      <c r="H1532" s="54"/>
      <c r="I1532" s="62"/>
      <c r="J1532" s="54"/>
      <c r="L1532" s="54"/>
      <c r="M1532" s="54"/>
    </row>
    <row r="1533" spans="3:13">
      <c r="C1533" s="54"/>
      <c r="D1533" s="54"/>
      <c r="E1533" s="54"/>
      <c r="F1533" s="54"/>
      <c r="H1533" s="54"/>
      <c r="I1533" s="62"/>
      <c r="J1533" s="54"/>
      <c r="L1533" s="54"/>
      <c r="M1533" s="54"/>
    </row>
    <row r="1534" spans="3:13">
      <c r="C1534" s="54"/>
      <c r="D1534" s="54"/>
      <c r="E1534" s="54"/>
      <c r="F1534" s="54"/>
      <c r="H1534" s="54"/>
      <c r="I1534" s="62"/>
      <c r="J1534" s="54"/>
      <c r="L1534" s="54"/>
      <c r="M1534" s="54"/>
    </row>
    <row r="1535" spans="3:13">
      <c r="C1535" s="54"/>
      <c r="D1535" s="54"/>
      <c r="E1535" s="54"/>
      <c r="F1535" s="54"/>
      <c r="H1535" s="54"/>
      <c r="I1535" s="62"/>
      <c r="J1535" s="54"/>
      <c r="L1535" s="54"/>
      <c r="M1535" s="54"/>
    </row>
    <row r="1536" spans="3:13">
      <c r="C1536" s="54"/>
      <c r="D1536" s="54"/>
      <c r="E1536" s="54"/>
      <c r="F1536" s="54"/>
      <c r="H1536" s="54"/>
      <c r="I1536" s="62"/>
      <c r="J1536" s="54"/>
      <c r="L1536" s="54"/>
      <c r="M1536" s="54"/>
    </row>
    <row r="1537" spans="3:13">
      <c r="C1537" s="54"/>
      <c r="D1537" s="54"/>
      <c r="E1537" s="54"/>
      <c r="F1537" s="54"/>
      <c r="H1537" s="54"/>
      <c r="I1537" s="62"/>
      <c r="J1537" s="54"/>
      <c r="L1537" s="54"/>
      <c r="M1537" s="54"/>
    </row>
    <row r="1538" spans="3:13">
      <c r="C1538" s="54"/>
      <c r="D1538" s="54"/>
      <c r="E1538" s="54"/>
      <c r="F1538" s="54"/>
      <c r="H1538" s="54"/>
      <c r="I1538" s="62"/>
      <c r="J1538" s="54"/>
      <c r="L1538" s="54"/>
      <c r="M1538" s="54"/>
    </row>
    <row r="1539" spans="3:13">
      <c r="C1539" s="54"/>
      <c r="D1539" s="54"/>
      <c r="E1539" s="54"/>
      <c r="F1539" s="54"/>
      <c r="H1539" s="54"/>
      <c r="I1539" s="62"/>
      <c r="J1539" s="54"/>
      <c r="L1539" s="54"/>
      <c r="M1539" s="54"/>
    </row>
    <row r="1540" spans="3:13">
      <c r="C1540" s="54"/>
      <c r="D1540" s="54"/>
      <c r="E1540" s="54"/>
      <c r="F1540" s="54"/>
      <c r="H1540" s="54"/>
      <c r="I1540" s="62"/>
      <c r="J1540" s="54"/>
      <c r="L1540" s="54"/>
      <c r="M1540" s="54"/>
    </row>
    <row r="1541" spans="3:13">
      <c r="C1541" s="54"/>
      <c r="D1541" s="54"/>
      <c r="E1541" s="54"/>
      <c r="F1541" s="54"/>
      <c r="H1541" s="54"/>
      <c r="I1541" s="62"/>
      <c r="J1541" s="54"/>
      <c r="L1541" s="54"/>
      <c r="M1541" s="54"/>
    </row>
    <row r="1542" spans="3:13">
      <c r="C1542" s="54"/>
      <c r="D1542" s="54"/>
      <c r="E1542" s="54"/>
      <c r="F1542" s="54"/>
      <c r="H1542" s="54"/>
      <c r="I1542" s="62"/>
      <c r="J1542" s="54"/>
      <c r="L1542" s="54"/>
      <c r="M1542" s="54"/>
    </row>
    <row r="1543" spans="3:13">
      <c r="C1543" s="54"/>
      <c r="D1543" s="54"/>
      <c r="E1543" s="54"/>
      <c r="F1543" s="54"/>
      <c r="H1543" s="54"/>
      <c r="I1543" s="62"/>
      <c r="J1543" s="54"/>
      <c r="L1543" s="54"/>
      <c r="M1543" s="54"/>
    </row>
    <row r="1544" spans="3:13">
      <c r="C1544" s="54"/>
      <c r="D1544" s="54"/>
      <c r="E1544" s="54"/>
      <c r="F1544" s="54"/>
      <c r="H1544" s="54"/>
      <c r="I1544" s="62"/>
      <c r="J1544" s="54"/>
      <c r="L1544" s="54"/>
      <c r="M1544" s="54"/>
    </row>
    <row r="1545" spans="3:13">
      <c r="C1545" s="54"/>
      <c r="D1545" s="54"/>
      <c r="E1545" s="54"/>
      <c r="F1545" s="54"/>
      <c r="H1545" s="54"/>
      <c r="I1545" s="62"/>
      <c r="J1545" s="54"/>
      <c r="L1545" s="54"/>
      <c r="M1545" s="54"/>
    </row>
    <row r="1546" spans="3:13">
      <c r="C1546" s="54"/>
      <c r="D1546" s="54"/>
      <c r="E1546" s="54"/>
      <c r="F1546" s="54"/>
      <c r="H1546" s="54"/>
      <c r="I1546" s="62"/>
      <c r="J1546" s="54"/>
      <c r="L1546" s="54"/>
      <c r="M1546" s="54"/>
    </row>
    <row r="1547" spans="3:13">
      <c r="C1547" s="54"/>
      <c r="D1547" s="54"/>
      <c r="E1547" s="54"/>
      <c r="F1547" s="54"/>
      <c r="H1547" s="54"/>
      <c r="I1547" s="62"/>
      <c r="J1547" s="54"/>
      <c r="L1547" s="54"/>
      <c r="M1547" s="54"/>
    </row>
    <row r="1548" spans="3:13">
      <c r="C1548" s="54"/>
      <c r="D1548" s="54"/>
      <c r="E1548" s="54"/>
      <c r="F1548" s="54"/>
      <c r="H1548" s="54"/>
      <c r="I1548" s="62"/>
      <c r="J1548" s="54"/>
      <c r="L1548" s="54"/>
      <c r="M1548" s="54"/>
    </row>
    <row r="1549" spans="3:13">
      <c r="C1549" s="54"/>
      <c r="D1549" s="54"/>
      <c r="E1549" s="54"/>
      <c r="F1549" s="54"/>
      <c r="H1549" s="54"/>
      <c r="I1549" s="62"/>
      <c r="J1549" s="54"/>
      <c r="L1549" s="54"/>
      <c r="M1549" s="54"/>
    </row>
    <row r="1550" spans="3:13">
      <c r="C1550" s="54"/>
      <c r="D1550" s="54"/>
      <c r="E1550" s="54"/>
      <c r="F1550" s="54"/>
      <c r="H1550" s="54"/>
      <c r="I1550" s="62"/>
      <c r="J1550" s="54"/>
      <c r="L1550" s="54"/>
      <c r="M1550" s="54"/>
    </row>
    <row r="1551" spans="3:13">
      <c r="C1551" s="54"/>
      <c r="D1551" s="54"/>
      <c r="E1551" s="54"/>
      <c r="F1551" s="54"/>
      <c r="H1551" s="54"/>
      <c r="I1551" s="62"/>
      <c r="J1551" s="54"/>
      <c r="L1551" s="54"/>
      <c r="M1551" s="54"/>
    </row>
    <row r="1552" spans="3:13">
      <c r="C1552" s="54"/>
      <c r="D1552" s="54"/>
      <c r="E1552" s="54"/>
      <c r="F1552" s="54"/>
      <c r="H1552" s="54"/>
      <c r="I1552" s="62"/>
      <c r="J1552" s="54"/>
      <c r="L1552" s="54"/>
      <c r="M1552" s="54"/>
    </row>
    <row r="1553" spans="3:13">
      <c r="C1553" s="54"/>
      <c r="D1553" s="54"/>
      <c r="E1553" s="54"/>
      <c r="F1553" s="54"/>
      <c r="H1553" s="54"/>
      <c r="I1553" s="62"/>
      <c r="J1553" s="54"/>
      <c r="L1553" s="54"/>
      <c r="M1553" s="54"/>
    </row>
    <row r="1554" spans="3:13">
      <c r="C1554" s="54"/>
      <c r="D1554" s="54"/>
      <c r="E1554" s="54"/>
      <c r="F1554" s="54"/>
      <c r="H1554" s="54"/>
      <c r="I1554" s="62"/>
      <c r="J1554" s="54"/>
      <c r="L1554" s="54"/>
      <c r="M1554" s="54"/>
    </row>
    <row r="1555" spans="3:13">
      <c r="C1555" s="54"/>
      <c r="D1555" s="54"/>
      <c r="E1555" s="54"/>
      <c r="F1555" s="54"/>
      <c r="H1555" s="54"/>
      <c r="I1555" s="62"/>
      <c r="J1555" s="54"/>
      <c r="L1555" s="54"/>
      <c r="M1555" s="54"/>
    </row>
    <row r="1556" spans="3:13">
      <c r="C1556" s="54"/>
      <c r="D1556" s="54"/>
      <c r="E1556" s="54"/>
      <c r="F1556" s="54"/>
      <c r="H1556" s="54"/>
      <c r="I1556" s="62"/>
      <c r="J1556" s="54"/>
      <c r="L1556" s="54"/>
      <c r="M1556" s="54"/>
    </row>
    <row r="1557" spans="3:13">
      <c r="C1557" s="54"/>
      <c r="D1557" s="54"/>
      <c r="E1557" s="54"/>
      <c r="F1557" s="54"/>
      <c r="H1557" s="54"/>
      <c r="I1557" s="62"/>
      <c r="J1557" s="54"/>
      <c r="L1557" s="54"/>
      <c r="M1557" s="54"/>
    </row>
    <row r="1558" spans="3:13">
      <c r="C1558" s="54"/>
      <c r="D1558" s="54"/>
      <c r="E1558" s="54"/>
      <c r="F1558" s="54"/>
      <c r="H1558" s="54"/>
      <c r="I1558" s="62"/>
      <c r="J1558" s="54"/>
      <c r="L1558" s="54"/>
      <c r="M1558" s="54"/>
    </row>
    <row r="1559" spans="3:13">
      <c r="C1559" s="54"/>
      <c r="D1559" s="54"/>
      <c r="E1559" s="54"/>
      <c r="F1559" s="54"/>
      <c r="H1559" s="54"/>
      <c r="I1559" s="62"/>
      <c r="J1559" s="54"/>
      <c r="L1559" s="54"/>
      <c r="M1559" s="54"/>
    </row>
    <row r="1560" spans="3:13">
      <c r="C1560" s="54"/>
      <c r="D1560" s="54"/>
      <c r="E1560" s="54"/>
      <c r="F1560" s="54"/>
      <c r="H1560" s="54"/>
      <c r="I1560" s="62"/>
      <c r="J1560" s="54"/>
      <c r="L1560" s="54"/>
      <c r="M1560" s="54"/>
    </row>
    <row r="1561" spans="3:13">
      <c r="C1561" s="54"/>
      <c r="D1561" s="54"/>
      <c r="E1561" s="54"/>
      <c r="F1561" s="54"/>
      <c r="H1561" s="54"/>
      <c r="I1561" s="62"/>
      <c r="J1561" s="54"/>
      <c r="L1561" s="54"/>
      <c r="M1561" s="54"/>
    </row>
    <row r="1562" spans="3:13">
      <c r="C1562" s="54"/>
      <c r="D1562" s="54"/>
      <c r="E1562" s="54"/>
      <c r="F1562" s="54"/>
      <c r="H1562" s="54"/>
      <c r="I1562" s="62"/>
      <c r="J1562" s="54"/>
      <c r="L1562" s="54"/>
      <c r="M1562" s="54"/>
    </row>
    <row r="1563" spans="3:13">
      <c r="C1563" s="54"/>
      <c r="D1563" s="54"/>
      <c r="E1563" s="54"/>
      <c r="F1563" s="54"/>
      <c r="H1563" s="54"/>
      <c r="I1563" s="62"/>
      <c r="J1563" s="54"/>
      <c r="L1563" s="54"/>
      <c r="M1563" s="54"/>
    </row>
    <row r="1564" spans="3:13">
      <c r="C1564" s="54"/>
      <c r="D1564" s="54"/>
      <c r="E1564" s="54"/>
      <c r="F1564" s="54"/>
      <c r="H1564" s="54"/>
      <c r="I1564" s="62"/>
      <c r="J1564" s="54"/>
      <c r="L1564" s="54"/>
      <c r="M1564" s="54"/>
    </row>
    <row r="1565" spans="3:13">
      <c r="C1565" s="54"/>
      <c r="D1565" s="54"/>
      <c r="E1565" s="54"/>
      <c r="F1565" s="54"/>
      <c r="H1565" s="54"/>
      <c r="I1565" s="62"/>
      <c r="J1565" s="54"/>
      <c r="L1565" s="54"/>
      <c r="M1565" s="54"/>
    </row>
    <row r="1566" spans="3:13">
      <c r="C1566" s="54"/>
      <c r="D1566" s="54"/>
      <c r="E1566" s="54"/>
      <c r="F1566" s="54"/>
      <c r="H1566" s="54"/>
      <c r="I1566" s="62"/>
      <c r="J1566" s="54"/>
      <c r="L1566" s="54"/>
      <c r="M1566" s="54"/>
    </row>
    <row r="1567" spans="3:13">
      <c r="C1567" s="54"/>
      <c r="D1567" s="54"/>
      <c r="E1567" s="54"/>
      <c r="F1567" s="54"/>
      <c r="H1567" s="54"/>
      <c r="I1567" s="62"/>
      <c r="J1567" s="54"/>
      <c r="L1567" s="54"/>
      <c r="M1567" s="54"/>
    </row>
    <row r="1568" spans="3:13">
      <c r="C1568" s="54"/>
      <c r="D1568" s="54"/>
      <c r="E1568" s="54"/>
      <c r="F1568" s="54"/>
      <c r="H1568" s="54"/>
      <c r="I1568" s="62"/>
      <c r="J1568" s="54"/>
      <c r="L1568" s="54"/>
      <c r="M1568" s="54"/>
    </row>
    <row r="1569" spans="3:13">
      <c r="C1569" s="54"/>
      <c r="D1569" s="54"/>
      <c r="E1569" s="54"/>
      <c r="F1569" s="54"/>
      <c r="H1569" s="54"/>
      <c r="I1569" s="62"/>
      <c r="J1569" s="54"/>
      <c r="L1569" s="54"/>
      <c r="M1569" s="54"/>
    </row>
    <row r="1570" spans="3:13">
      <c r="C1570" s="54"/>
      <c r="D1570" s="54"/>
      <c r="E1570" s="54"/>
      <c r="F1570" s="54"/>
      <c r="H1570" s="54"/>
      <c r="I1570" s="62"/>
      <c r="J1570" s="54"/>
      <c r="L1570" s="54"/>
      <c r="M1570" s="54"/>
    </row>
    <row r="1571" spans="3:13">
      <c r="C1571" s="54"/>
      <c r="D1571" s="54"/>
      <c r="E1571" s="54"/>
      <c r="F1571" s="54"/>
      <c r="H1571" s="54"/>
      <c r="I1571" s="62"/>
      <c r="J1571" s="54"/>
      <c r="L1571" s="54"/>
      <c r="M1571" s="54"/>
    </row>
    <row r="1572" spans="3:13">
      <c r="C1572" s="54"/>
      <c r="D1572" s="54"/>
      <c r="E1572" s="54"/>
      <c r="F1572" s="54"/>
      <c r="H1572" s="54"/>
      <c r="I1572" s="62"/>
      <c r="J1572" s="54"/>
      <c r="L1572" s="54"/>
      <c r="M1572" s="54"/>
    </row>
    <row r="1573" spans="3:13">
      <c r="C1573" s="54"/>
      <c r="D1573" s="54"/>
      <c r="E1573" s="54"/>
      <c r="F1573" s="54"/>
      <c r="H1573" s="54"/>
      <c r="I1573" s="62"/>
      <c r="J1573" s="54"/>
      <c r="L1573" s="54"/>
      <c r="M1573" s="54"/>
    </row>
    <row r="1574" spans="3:13">
      <c r="C1574" s="54"/>
      <c r="D1574" s="54"/>
      <c r="E1574" s="54"/>
      <c r="F1574" s="54"/>
      <c r="H1574" s="54"/>
      <c r="I1574" s="62"/>
      <c r="J1574" s="54"/>
      <c r="L1574" s="54"/>
      <c r="M1574" s="54"/>
    </row>
    <row r="1575" spans="3:13">
      <c r="C1575" s="54"/>
      <c r="D1575" s="54"/>
      <c r="E1575" s="54"/>
      <c r="F1575" s="54"/>
      <c r="H1575" s="54"/>
      <c r="I1575" s="62"/>
      <c r="J1575" s="54"/>
      <c r="L1575" s="54"/>
      <c r="M1575" s="54"/>
    </row>
    <row r="1576" spans="3:13">
      <c r="C1576" s="54"/>
      <c r="D1576" s="54"/>
      <c r="E1576" s="54"/>
      <c r="F1576" s="54"/>
      <c r="H1576" s="54"/>
      <c r="I1576" s="62"/>
      <c r="J1576" s="54"/>
      <c r="L1576" s="54"/>
      <c r="M1576" s="54"/>
    </row>
    <row r="1577" spans="3:13">
      <c r="C1577" s="54"/>
      <c r="D1577" s="54"/>
      <c r="E1577" s="54"/>
      <c r="F1577" s="54"/>
      <c r="H1577" s="54"/>
      <c r="I1577" s="62"/>
      <c r="J1577" s="54"/>
      <c r="L1577" s="54"/>
      <c r="M1577" s="54"/>
    </row>
    <row r="1578" spans="3:13">
      <c r="C1578" s="54"/>
      <c r="D1578" s="54"/>
      <c r="E1578" s="54"/>
      <c r="F1578" s="54"/>
      <c r="H1578" s="54"/>
      <c r="I1578" s="62"/>
      <c r="J1578" s="54"/>
      <c r="L1578" s="54"/>
      <c r="M1578" s="54"/>
    </row>
    <row r="1579" spans="3:13">
      <c r="C1579" s="54"/>
      <c r="D1579" s="54"/>
      <c r="E1579" s="54"/>
      <c r="F1579" s="54"/>
      <c r="H1579" s="54"/>
      <c r="I1579" s="62"/>
      <c r="J1579" s="54"/>
      <c r="L1579" s="54"/>
      <c r="M1579" s="54"/>
    </row>
    <row r="1580" spans="3:13">
      <c r="C1580" s="54"/>
      <c r="D1580" s="54"/>
      <c r="E1580" s="54"/>
      <c r="F1580" s="54"/>
      <c r="H1580" s="54"/>
      <c r="I1580" s="62"/>
      <c r="J1580" s="54"/>
      <c r="L1580" s="54"/>
      <c r="M1580" s="54"/>
    </row>
    <row r="1581" spans="3:13">
      <c r="C1581" s="54"/>
      <c r="D1581" s="54"/>
      <c r="E1581" s="54"/>
      <c r="F1581" s="54"/>
      <c r="H1581" s="54"/>
      <c r="I1581" s="62"/>
      <c r="J1581" s="54"/>
      <c r="L1581" s="54"/>
      <c r="M1581" s="54"/>
    </row>
    <row r="1582" spans="3:13">
      <c r="C1582" s="54"/>
      <c r="D1582" s="54"/>
      <c r="E1582" s="54"/>
      <c r="F1582" s="54"/>
      <c r="H1582" s="54"/>
      <c r="I1582" s="62"/>
      <c r="J1582" s="54"/>
      <c r="L1582" s="54"/>
      <c r="M1582" s="54"/>
    </row>
    <row r="1583" spans="3:13">
      <c r="C1583" s="54"/>
      <c r="D1583" s="54"/>
      <c r="E1583" s="54"/>
      <c r="F1583" s="54"/>
      <c r="H1583" s="54"/>
      <c r="I1583" s="62"/>
      <c r="J1583" s="54"/>
      <c r="L1583" s="54"/>
      <c r="M1583" s="54"/>
    </row>
    <row r="1584" spans="3:13">
      <c r="C1584" s="54"/>
      <c r="D1584" s="54"/>
      <c r="E1584" s="54"/>
      <c r="F1584" s="54"/>
      <c r="H1584" s="54"/>
      <c r="I1584" s="62"/>
      <c r="J1584" s="54"/>
      <c r="L1584" s="54"/>
      <c r="M1584" s="54"/>
    </row>
    <row r="1585" spans="3:13">
      <c r="C1585" s="54"/>
      <c r="D1585" s="54"/>
      <c r="E1585" s="54"/>
      <c r="F1585" s="54"/>
      <c r="H1585" s="54"/>
      <c r="I1585" s="62"/>
      <c r="J1585" s="54"/>
      <c r="L1585" s="54"/>
      <c r="M1585" s="54"/>
    </row>
    <row r="1586" spans="3:13">
      <c r="C1586" s="54"/>
      <c r="D1586" s="54"/>
      <c r="E1586" s="54"/>
      <c r="F1586" s="54"/>
      <c r="H1586" s="54"/>
      <c r="I1586" s="62"/>
      <c r="J1586" s="54"/>
      <c r="L1586" s="54"/>
      <c r="M1586" s="54"/>
    </row>
    <row r="1587" spans="3:13">
      <c r="C1587" s="54"/>
      <c r="D1587" s="54"/>
      <c r="E1587" s="54"/>
      <c r="F1587" s="54"/>
      <c r="H1587" s="54"/>
      <c r="I1587" s="62"/>
      <c r="J1587" s="54"/>
      <c r="L1587" s="54"/>
      <c r="M1587" s="54"/>
    </row>
    <row r="1588" spans="3:13">
      <c r="C1588" s="54"/>
      <c r="D1588" s="54"/>
      <c r="E1588" s="54"/>
      <c r="F1588" s="54"/>
      <c r="H1588" s="54"/>
      <c r="I1588" s="62"/>
      <c r="J1588" s="54"/>
      <c r="L1588" s="54"/>
      <c r="M1588" s="54"/>
    </row>
    <row r="1589" spans="3:13">
      <c r="C1589" s="54"/>
      <c r="D1589" s="54"/>
      <c r="E1589" s="54"/>
      <c r="F1589" s="54"/>
      <c r="H1589" s="54"/>
      <c r="I1589" s="62"/>
      <c r="J1589" s="54"/>
      <c r="L1589" s="54"/>
      <c r="M1589" s="54"/>
    </row>
    <row r="1590" spans="3:13">
      <c r="C1590" s="54"/>
      <c r="D1590" s="54"/>
      <c r="E1590" s="54"/>
      <c r="F1590" s="54"/>
      <c r="H1590" s="54"/>
      <c r="I1590" s="62"/>
      <c r="J1590" s="54"/>
      <c r="L1590" s="54"/>
      <c r="M1590" s="54"/>
    </row>
    <row r="1591" spans="3:13">
      <c r="C1591" s="54"/>
      <c r="D1591" s="54"/>
      <c r="E1591" s="54"/>
      <c r="F1591" s="54"/>
      <c r="H1591" s="54"/>
      <c r="I1591" s="62"/>
      <c r="J1591" s="54"/>
      <c r="L1591" s="54"/>
      <c r="M1591" s="54"/>
    </row>
    <row r="1592" spans="3:13">
      <c r="C1592" s="54"/>
      <c r="D1592" s="54"/>
      <c r="E1592" s="54"/>
      <c r="F1592" s="54"/>
      <c r="H1592" s="54"/>
      <c r="I1592" s="62"/>
      <c r="J1592" s="54"/>
      <c r="L1592" s="54"/>
      <c r="M1592" s="54"/>
    </row>
    <row r="1593" spans="3:13">
      <c r="C1593" s="54"/>
      <c r="D1593" s="54"/>
      <c r="E1593" s="54"/>
      <c r="F1593" s="54"/>
      <c r="H1593" s="54"/>
      <c r="I1593" s="62"/>
      <c r="J1593" s="54"/>
      <c r="L1593" s="54"/>
      <c r="M1593" s="54"/>
    </row>
    <row r="1594" spans="3:13">
      <c r="C1594" s="54"/>
      <c r="D1594" s="54"/>
      <c r="E1594" s="54"/>
      <c r="F1594" s="54"/>
      <c r="H1594" s="54"/>
      <c r="I1594" s="62"/>
      <c r="J1594" s="54"/>
      <c r="L1594" s="54"/>
      <c r="M1594" s="54"/>
    </row>
    <row r="1595" spans="3:13">
      <c r="C1595" s="54"/>
      <c r="D1595" s="54"/>
      <c r="E1595" s="54"/>
      <c r="F1595" s="54"/>
      <c r="H1595" s="54"/>
      <c r="I1595" s="62"/>
      <c r="J1595" s="54"/>
      <c r="L1595" s="54"/>
      <c r="M1595" s="54"/>
    </row>
    <row r="1596" spans="3:13">
      <c r="C1596" s="54"/>
      <c r="D1596" s="54"/>
      <c r="E1596" s="54"/>
      <c r="F1596" s="54"/>
      <c r="H1596" s="54"/>
      <c r="I1596" s="62"/>
      <c r="J1596" s="54"/>
      <c r="L1596" s="54"/>
      <c r="M1596" s="54"/>
    </row>
    <row r="1597" spans="3:13">
      <c r="C1597" s="54"/>
      <c r="D1597" s="54"/>
      <c r="E1597" s="54"/>
      <c r="F1597" s="54"/>
      <c r="H1597" s="54"/>
      <c r="I1597" s="62"/>
      <c r="J1597" s="54"/>
      <c r="L1597" s="54"/>
      <c r="M1597" s="54"/>
    </row>
    <row r="1598" spans="3:13">
      <c r="C1598" s="54"/>
      <c r="D1598" s="54"/>
      <c r="E1598" s="54"/>
      <c r="F1598" s="54"/>
      <c r="H1598" s="54"/>
      <c r="I1598" s="62"/>
      <c r="J1598" s="54"/>
      <c r="L1598" s="54"/>
      <c r="M1598" s="54"/>
    </row>
    <row r="1599" spans="3:13">
      <c r="C1599" s="54"/>
      <c r="D1599" s="54"/>
      <c r="E1599" s="54"/>
      <c r="F1599" s="54"/>
      <c r="H1599" s="54"/>
      <c r="I1599" s="62"/>
      <c r="J1599" s="54"/>
      <c r="L1599" s="54"/>
      <c r="M1599" s="54"/>
    </row>
    <row r="1600" spans="3:13">
      <c r="C1600" s="54"/>
      <c r="D1600" s="54"/>
      <c r="E1600" s="54"/>
      <c r="F1600" s="54"/>
      <c r="H1600" s="54"/>
      <c r="I1600" s="62"/>
      <c r="J1600" s="54"/>
      <c r="L1600" s="54"/>
      <c r="M1600" s="54"/>
    </row>
    <row r="1601" spans="3:13">
      <c r="C1601" s="54"/>
      <c r="D1601" s="54"/>
      <c r="E1601" s="54"/>
      <c r="F1601" s="54"/>
      <c r="H1601" s="54"/>
      <c r="I1601" s="62"/>
      <c r="J1601" s="54"/>
      <c r="L1601" s="54"/>
      <c r="M1601" s="54"/>
    </row>
    <row r="1602" spans="3:13">
      <c r="C1602" s="54"/>
      <c r="D1602" s="54"/>
      <c r="E1602" s="54"/>
      <c r="F1602" s="54"/>
      <c r="H1602" s="54"/>
      <c r="I1602" s="62"/>
      <c r="J1602" s="54"/>
      <c r="L1602" s="54"/>
      <c r="M1602" s="54"/>
    </row>
    <row r="1603" spans="3:13">
      <c r="C1603" s="54"/>
      <c r="D1603" s="54"/>
      <c r="E1603" s="54"/>
      <c r="F1603" s="54"/>
      <c r="H1603" s="54"/>
      <c r="I1603" s="62"/>
      <c r="J1603" s="54"/>
      <c r="L1603" s="54"/>
      <c r="M1603" s="54"/>
    </row>
    <row r="1604" spans="3:13">
      <c r="C1604" s="54"/>
      <c r="D1604" s="54"/>
      <c r="E1604" s="54"/>
      <c r="F1604" s="54"/>
      <c r="H1604" s="54"/>
      <c r="I1604" s="62"/>
      <c r="J1604" s="54"/>
      <c r="L1604" s="54"/>
      <c r="M1604" s="54"/>
    </row>
    <row r="1605" spans="3:13">
      <c r="C1605" s="54"/>
      <c r="D1605" s="54"/>
      <c r="E1605" s="54"/>
      <c r="F1605" s="54"/>
      <c r="H1605" s="54"/>
      <c r="I1605" s="62"/>
      <c r="J1605" s="54"/>
      <c r="L1605" s="54"/>
      <c r="M1605" s="54"/>
    </row>
    <row r="1606" spans="3:13">
      <c r="C1606" s="54"/>
      <c r="D1606" s="54"/>
      <c r="E1606" s="54"/>
      <c r="F1606" s="54"/>
      <c r="H1606" s="54"/>
      <c r="I1606" s="62"/>
      <c r="J1606" s="54"/>
      <c r="L1606" s="54"/>
      <c r="M1606" s="54"/>
    </row>
    <row r="1607" spans="3:13">
      <c r="C1607" s="54"/>
      <c r="D1607" s="54"/>
      <c r="E1607" s="54"/>
      <c r="F1607" s="54"/>
      <c r="H1607" s="54"/>
      <c r="I1607" s="62"/>
      <c r="J1607" s="54"/>
      <c r="L1607" s="54"/>
      <c r="M1607" s="54"/>
    </row>
    <row r="1608" spans="3:13">
      <c r="C1608" s="54"/>
      <c r="D1608" s="54"/>
      <c r="E1608" s="54"/>
      <c r="F1608" s="54"/>
      <c r="H1608" s="54"/>
      <c r="I1608" s="62"/>
      <c r="J1608" s="54"/>
      <c r="L1608" s="54"/>
      <c r="M1608" s="54"/>
    </row>
    <row r="1609" spans="3:13">
      <c r="C1609" s="54"/>
      <c r="D1609" s="54"/>
      <c r="E1609" s="54"/>
      <c r="F1609" s="54"/>
      <c r="H1609" s="54"/>
      <c r="I1609" s="62"/>
      <c r="J1609" s="54"/>
      <c r="L1609" s="54"/>
      <c r="M1609" s="54"/>
    </row>
    <row r="1610" spans="3:13">
      <c r="C1610" s="54"/>
      <c r="D1610" s="54"/>
      <c r="E1610" s="54"/>
      <c r="F1610" s="54"/>
      <c r="H1610" s="54"/>
      <c r="I1610" s="62"/>
      <c r="J1610" s="54"/>
      <c r="L1610" s="54"/>
      <c r="M1610" s="54"/>
    </row>
    <row r="1611" spans="3:13">
      <c r="C1611" s="54"/>
      <c r="D1611" s="54"/>
      <c r="E1611" s="54"/>
      <c r="F1611" s="54"/>
      <c r="H1611" s="54"/>
      <c r="I1611" s="62"/>
      <c r="J1611" s="54"/>
      <c r="L1611" s="54"/>
      <c r="M1611" s="5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Joback</vt:lpstr>
      <vt:lpstr>Sastri</vt:lpstr>
      <vt:lpstr>Resultados Tendencia</vt:lpstr>
      <vt:lpstr>Resultados Maximos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</dc:creator>
  <cp:lastModifiedBy>Ruben</cp:lastModifiedBy>
  <dcterms:created xsi:type="dcterms:W3CDTF">2013-10-04T22:38:22Z</dcterms:created>
  <dcterms:modified xsi:type="dcterms:W3CDTF">2013-10-26T21:37:54Z</dcterms:modified>
</cp:coreProperties>
</file>