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520" windowHeight="12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6" i="1" l="1"/>
  <c r="J6" i="1" s="1"/>
  <c r="K6" i="1" s="1"/>
  <c r="E6" i="1"/>
  <c r="F6" i="1" s="1"/>
  <c r="I8" i="1" l="1"/>
  <c r="J8" i="1" s="1"/>
  <c r="K8" i="1" s="1"/>
  <c r="E8" i="1"/>
  <c r="F8" i="1" s="1"/>
  <c r="I7" i="1"/>
  <c r="J7" i="1" s="1"/>
  <c r="E7" i="1"/>
  <c r="F7" i="1"/>
  <c r="I5" i="1"/>
  <c r="J5" i="1" s="1"/>
  <c r="E5" i="1"/>
  <c r="F5" i="1"/>
  <c r="K7" i="1" l="1"/>
  <c r="K5" i="1"/>
</calcChain>
</file>

<file path=xl/sharedStrings.xml><?xml version="1.0" encoding="utf-8"?>
<sst xmlns="http://schemas.openxmlformats.org/spreadsheetml/2006/main" count="27" uniqueCount="22">
  <si>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</si>
  <si>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</si>
  <si>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</si>
  <si>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</si>
  <si>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</si>
  <si>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</si>
  <si>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</si>
  <si>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</si>
  <si>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</si>
  <si>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</si>
  <si>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</si>
  <si>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</si>
  <si>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</si>
  <si>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notes</t>
  </si>
  <si>
    <t>y_water = 72 mN/m</t>
  </si>
  <si>
    <t>filename</t>
  </si>
  <si>
    <t>new needle, before cleaning</t>
  </si>
  <si>
    <t>old needle, before cleaning</t>
  </si>
  <si>
    <t>data7</t>
  </si>
  <si>
    <t>data11</t>
  </si>
  <si>
    <t>data12</t>
  </si>
  <si>
    <t>data13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</si>
</sst>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6" sqref="A6"/>
    </sheetView>
  </sheetViews>
  <sheetFormatPr defaultRowHeight="15" x14ac:dyDescent="0.25"/>
  <cols>
    <col min="2" max="2" width="10.7109375" bestFit="1" customWidth="1"/>
    <col min="11" max="11" width="9.5703125" bestFit="1" customWidth="1"/>
    <col min="12" max="12" width="27" bestFit="1" customWidth="1"/>
    <col min="13" max="13" width="8.140625" bestFit="1" customWidth="1"/>
    <col min="14" max="14" width="9" bestFit="1" customWidth="1"/>
    <col min="15" max="15" width="10" bestFit="1" customWidth="1"/>
    <col min="16" max="16" width="10.7109375" bestFit="1" customWidth="1"/>
    <col min="17" max="17" width="7.28515625" bestFit="1" customWidth="1"/>
    <col min="18" max="18" width="8" bestFit="1" customWidth="1"/>
    <col min="19" max="19" width="8.7109375" bestFit="1" customWidth="1"/>
    <col min="20" max="20" width="9.5703125" bestFit="1" customWidth="1"/>
  </cols>
  <sheetData>
    <row r="1" spans="1:12" x14ac:dyDescent="0.25">
      <c r="B1" t="s">
        <v>0</v>
      </c>
      <c r="D1" t="s">
        <v>14</v>
      </c>
    </row>
    <row r="2" spans="1:12" x14ac:dyDescent="0.25">
      <c r="B2" t="s">
        <v>1</v>
      </c>
    </row>
    <row r="4" spans="1:12" x14ac:dyDescent="0.25">
      <c r="A4" s="1" t="s">
        <v>15</v>
      </c>
      <c r="B4" s="1" t="s">
        <v>10</v>
      </c>
      <c r="C4" s="1" t="s">
        <v>11</v>
      </c>
      <c r="D4" s="1" t="s">
        <v>6</v>
      </c>
      <c r="E4" s="1" t="s">
        <v>7</v>
      </c>
      <c r="F4" s="1" t="s">
        <v>8</v>
      </c>
      <c r="G4" s="1" t="s">
        <v>4</v>
      </c>
      <c r="H4" s="1" t="s">
        <v>5</v>
      </c>
      <c r="I4" s="1" t="s">
        <v>2</v>
      </c>
      <c r="J4" s="1" t="s">
        <v>3</v>
      </c>
      <c r="K4" s="1" t="s">
        <v>9</v>
      </c>
      <c r="L4" s="1" t="s">
        <v>13</v>
      </c>
    </row>
    <row r="5" spans="1:12" x14ac:dyDescent="0.25">
      <c r="A5" s="1" t="s">
        <v>21</v>
      </c>
      <c r="B5" s="1">
        <v>16</v>
      </c>
      <c r="C5" s="1" t="s">
        <v>12</v>
      </c>
      <c r="D5" s="1">
        <v>1.194</v>
      </c>
      <c r="E5" s="1">
        <f>D5*0.001</f>
        <v>1.194E-3</v>
      </c>
      <c r="F5" s="1">
        <f t="shared" ref="F5" si="0">E5/2</f>
        <v>5.9699999999999998E-4</v>
      </c>
      <c r="G5" s="1">
        <v>101.1</v>
      </c>
      <c r="H5" s="1">
        <v>101.4</v>
      </c>
      <c r="I5" s="1">
        <f t="shared" ref="I5" si="1">H5-G5</f>
        <v>0.30000000000001137</v>
      </c>
      <c r="J5" s="1">
        <f t="shared" ref="J5" si="2">I5*1000000</f>
        <v>300000.00000001135</v>
      </c>
      <c r="K5" s="1">
        <f t="shared" ref="K5" si="3">J5*F5/2</f>
        <v>89.550000000003379</v>
      </c>
      <c r="L5" s="1" t="s">
        <v>16</v>
      </c>
    </row>
    <row r="6" spans="1:12" x14ac:dyDescent="0.25">
      <c r="A6" s="1" t="s">
        <v>20</v>
      </c>
      <c r="B6">
        <v>18</v>
      </c>
      <c r="C6" s="1" t="s">
        <v>12</v>
      </c>
      <c r="D6" s="1">
        <v>0.83799999999999997</v>
      </c>
      <c r="E6" s="1">
        <f>D6*0.001</f>
        <v>8.3799999999999999E-4</v>
      </c>
      <c r="F6" s="1">
        <f t="shared" ref="F6" si="4">E6/2</f>
        <v>4.1899999999999999E-4</v>
      </c>
      <c r="G6" s="1">
        <v>101.1</v>
      </c>
      <c r="H6" s="1">
        <v>101.5</v>
      </c>
      <c r="I6" s="1">
        <f t="shared" ref="I6" si="5">H6-G6</f>
        <v>0.40000000000000568</v>
      </c>
      <c r="J6" s="1">
        <f t="shared" ref="J6" si="6">I6*1000000</f>
        <v>400000.0000000057</v>
      </c>
      <c r="K6" s="1">
        <f t="shared" ref="K6" si="7">J6*F6/2</f>
        <v>83.800000000001191</v>
      </c>
      <c r="L6" s="1" t="s">
        <v>17</v>
      </c>
    </row>
    <row r="7" spans="1:12" x14ac:dyDescent="0.25">
      <c r="A7" s="1" t="s">
        <v>19</v>
      </c>
      <c r="B7" s="1">
        <v>22</v>
      </c>
      <c r="C7" s="1" t="s">
        <v>12</v>
      </c>
      <c r="D7" s="1">
        <v>0.41299999999999998</v>
      </c>
      <c r="E7" s="1">
        <f t="shared" ref="E7" si="8">D7*0.001</f>
        <v>4.1300000000000001E-4</v>
      </c>
      <c r="F7" s="1">
        <f>E7/2</f>
        <v>2.065E-4</v>
      </c>
      <c r="G7" s="1">
        <v>101.1</v>
      </c>
      <c r="H7" s="1">
        <v>101.8</v>
      </c>
      <c r="I7" s="1">
        <f>H7-G7</f>
        <v>0.70000000000000284</v>
      </c>
      <c r="J7" s="1">
        <f>I7*1000000</f>
        <v>700000.00000000279</v>
      </c>
      <c r="K7" s="1">
        <f>J7*F7/2</f>
        <v>72.27500000000029</v>
      </c>
      <c r="L7" s="1" t="s">
        <v>17</v>
      </c>
    </row>
    <row r="8" spans="1:12" x14ac:dyDescent="0.25">
      <c r="A8" s="1" t="s">
        <v>18</v>
      </c>
      <c r="B8" s="1">
        <v>26</v>
      </c>
      <c r="C8" s="1" t="s">
        <v>12</v>
      </c>
      <c r="D8" s="1">
        <v>0.26</v>
      </c>
      <c r="E8" s="1">
        <f>D8*0.001</f>
        <v>2.6000000000000003E-4</v>
      </c>
      <c r="F8" s="1">
        <f>E8/2</f>
        <v>1.3000000000000002E-4</v>
      </c>
      <c r="G8" s="1">
        <v>101.2</v>
      </c>
      <c r="H8" s="1">
        <v>102.2</v>
      </c>
      <c r="I8" s="1">
        <f>H8-G8</f>
        <v>1</v>
      </c>
      <c r="J8" s="1">
        <f>I8*1000000</f>
        <v>1000000</v>
      </c>
      <c r="K8" s="1">
        <f>J8*F8/2</f>
        <v>65.000000000000014</v>
      </c>
      <c r="L8" s="1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Cavitate</cp:lastModifiedBy>
  <dcterms:created xsi:type="dcterms:W3CDTF">2015-08-14T16:36:28Z</dcterms:created>
  <dcterms:modified xsi:type="dcterms:W3CDTF">2016-01-29T18:01:23Z</dcterms:modified>
</cp:coreProperties>
</file>