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12405" yWindow="-165" windowWidth="16005" windowHeight="12780"/>
  </bookViews>
  <sheets>
    <sheet name="out_network_optimized_weights" sheetId="1" r:id="rId1"/>
    <sheet name="out_production_rates" sheetId="2" r:id="rId2"/>
    <sheet name="out_network_b" sheetId="3" r:id="rId3"/>
    <sheet name="Sheet3" sheetId="5" r:id="rId4"/>
  </sheets>
  <externalReferences>
    <externalReference r:id="rId5"/>
  </externalReferences>
  <calcPr calcId="145621" concurrentCalc="0"/>
</workbook>
</file>

<file path=xl/calcChain.xml><?xml version="1.0" encoding="utf-8"?>
<calcChain xmlns="http://schemas.openxmlformats.org/spreadsheetml/2006/main">
  <c r="S3" i="3" l="1"/>
  <c r="T3" i="3"/>
  <c r="U3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5" i="3"/>
  <c r="T5" i="3"/>
  <c r="S5" i="3"/>
  <c r="U4" i="3"/>
  <c r="T4" i="3"/>
  <c r="S4" i="3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4" i="1"/>
  <c r="Z3" i="1"/>
  <c r="Y3" i="1"/>
  <c r="X3" i="1"/>
  <c r="W3" i="1"/>
  <c r="V3" i="1"/>
  <c r="U3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3" i="1"/>
</calcChain>
</file>

<file path=xl/sharedStrings.xml><?xml version="1.0" encoding="utf-8"?>
<sst xmlns="http://schemas.openxmlformats.org/spreadsheetml/2006/main" count="243" uniqueCount="103">
  <si>
    <t>Estimate b and Estimate p</t>
  </si>
  <si>
    <t>Estimate b and Fix p</t>
  </si>
  <si>
    <t>Fix b and Estimate p</t>
  </si>
  <si>
    <t>Fix b and Fix p</t>
  </si>
  <si>
    <t>Sigmoidal: Forward only</t>
  </si>
  <si>
    <t>Sigmoidal: Estimate + Forward</t>
  </si>
  <si>
    <t>ACE2</t>
  </si>
  <si>
    <t>ARG80</t>
  </si>
  <si>
    <t>CIN5</t>
  </si>
  <si>
    <t>FKH2</t>
  </si>
  <si>
    <t>GCR2</t>
  </si>
  <si>
    <t>GLN3</t>
  </si>
  <si>
    <t>HAP4</t>
  </si>
  <si>
    <t>HMO1</t>
  </si>
  <si>
    <t>MIG2</t>
  </si>
  <si>
    <t>MSN2</t>
  </si>
  <si>
    <t>PDR1</t>
  </si>
  <si>
    <t>PIB2</t>
  </si>
  <si>
    <t>RIF1</t>
  </si>
  <si>
    <t>SFP1</t>
  </si>
  <si>
    <t>SNF6</t>
  </si>
  <si>
    <t>STB5</t>
  </si>
  <si>
    <t>SWI4</t>
  </si>
  <si>
    <t>SWI5</t>
  </si>
  <si>
    <t>YHP1</t>
  </si>
  <si>
    <t>YLR278C</t>
  </si>
  <si>
    <t>YOX1</t>
  </si>
  <si>
    <t>ZAP1</t>
  </si>
  <si>
    <t>ControllerGeneA -&gt; TargetGeneB</t>
  </si>
  <si>
    <t>StandardName</t>
  </si>
  <si>
    <t>ACE2--&gt;FKH2</t>
  </si>
  <si>
    <t>ACE2--&gt;ZAP1</t>
  </si>
  <si>
    <t>ARG80--&gt;CIN5</t>
  </si>
  <si>
    <t>ARG80--&gt;HMO1</t>
  </si>
  <si>
    <t>ARG80--&gt;MSN2</t>
  </si>
  <si>
    <t>CIN5--&gt;HMO1</t>
  </si>
  <si>
    <t>CIN5--&gt;MSN2</t>
  </si>
  <si>
    <t>FKH2--&gt;HMO1</t>
  </si>
  <si>
    <t>GLN3--&gt;YHP1</t>
  </si>
  <si>
    <t>HAP4--&gt;CIN5</t>
  </si>
  <si>
    <t>HAP4--&gt;HMO1</t>
  </si>
  <si>
    <t>HAP4--&gt;MSN2</t>
  </si>
  <si>
    <t>HAP4--&gt;PDR1</t>
  </si>
  <si>
    <t>HAP4--&gt;STB5</t>
  </si>
  <si>
    <t>HAP4--&gt;SWI4</t>
  </si>
  <si>
    <t>HMO1--&gt;HMO1</t>
  </si>
  <si>
    <t>MIG2--&gt;CIN5</t>
  </si>
  <si>
    <t>MIG2--&gt;MSN2</t>
  </si>
  <si>
    <t>MSN2--&gt;GCR2</t>
  </si>
  <si>
    <t>MSN2--&gt;HMO1</t>
  </si>
  <si>
    <t>PDR1--&gt;CIN5</t>
  </si>
  <si>
    <t>PDR1--&gt;MSN2</t>
  </si>
  <si>
    <t>PDR1--&gt;SWI4</t>
  </si>
  <si>
    <t>PIB2--&gt;ZAP1</t>
  </si>
  <si>
    <t>RIF1--&gt;ARG80</t>
  </si>
  <si>
    <t>RIF1--&gt;HAP4</t>
  </si>
  <si>
    <t>RIF1--&gt;MIG2</t>
  </si>
  <si>
    <t>SFP1--&gt;CIN5</t>
  </si>
  <si>
    <t>SFP1--&gt;FKH2</t>
  </si>
  <si>
    <t>SFP1--&gt;MSN2</t>
  </si>
  <si>
    <t>SFP1--&gt;STB5</t>
  </si>
  <si>
    <t>SWI4--&gt;MSN2</t>
  </si>
  <si>
    <t>SWI5--&gt;FKH2</t>
  </si>
  <si>
    <t>SWI5--&gt;SFP1</t>
  </si>
  <si>
    <t>YHP1--&gt;ARG80</t>
  </si>
  <si>
    <t>YHP1--&gt;CIN5</t>
  </si>
  <si>
    <t>YHP1--&gt;FKH2</t>
  </si>
  <si>
    <t>YHP1--&gt;MSN2</t>
  </si>
  <si>
    <t>YHP1--&gt;SWI4</t>
  </si>
  <si>
    <t>YLR278C--&gt;HMO1</t>
  </si>
  <si>
    <t>YLR278C--&gt;MSN2</t>
  </si>
  <si>
    <t>YOX1--&gt;HMO1</t>
  </si>
  <si>
    <t>YOX1--&gt;MSN2</t>
  </si>
  <si>
    <t>YOX1--&gt;SWI4</t>
  </si>
  <si>
    <t>STB5--&gt;CIN5</t>
  </si>
  <si>
    <t>SNF6--&gt;FKH2</t>
  </si>
  <si>
    <t>SNF6--&gt;HMO1</t>
  </si>
  <si>
    <t>Michaelis Menten: Estimate + Forward</t>
  </si>
  <si>
    <t>Fix p</t>
  </si>
  <si>
    <t>Estimate p</t>
  </si>
  <si>
    <t>Michaelis Menten: Forward only</t>
  </si>
  <si>
    <t>no out production rates</t>
  </si>
  <si>
    <t>Difference between Graph and No Graph</t>
  </si>
  <si>
    <t>Difference Between Graph-NoGraph in Outputs for Sigmoid Model</t>
  </si>
  <si>
    <t>Forward Only</t>
  </si>
  <si>
    <t>no out b</t>
  </si>
  <si>
    <t xml:space="preserve">Input </t>
  </si>
  <si>
    <t>Sigmoidal_estimation_fixb-0_fixP-0_graph</t>
  </si>
  <si>
    <t>Sigmoidal_estimation_fixb-0_fixP-0_no-graph</t>
  </si>
  <si>
    <t>Sigmoid_estimation_fixb-0_fixP-1_graph</t>
  </si>
  <si>
    <t>Sigmoid_estimation_fixb-0_fixP-1_no0graph</t>
  </si>
  <si>
    <t>Sigmoidal_estimation_fixb-1_fixP-0_graph</t>
  </si>
  <si>
    <t>Sigmoidal_estimation_fixb-1_fixP-0_no-graph</t>
  </si>
  <si>
    <t>Sigmoid_estimation_fixb-1_fixP-1_graph</t>
  </si>
  <si>
    <t>Sigmoid_estimation_fixb-1_fixP-1_no-graph</t>
  </si>
  <si>
    <t>Sigmoid_forward_graph</t>
  </si>
  <si>
    <t>Sigmoid_forward_no-graph</t>
  </si>
  <si>
    <t>MM_estimation_fixP-1_graph</t>
  </si>
  <si>
    <t>MM_estimation_fixP-1_no-graph</t>
  </si>
  <si>
    <t>MM_estimation_fixP-0_graph</t>
  </si>
  <si>
    <t>MM_estimation_fixP-0_no-graph</t>
  </si>
  <si>
    <t>MM_forward_graph</t>
  </si>
  <si>
    <t>MM_forward_no-graph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</si>
</sst>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Verdana"/>
    </font>
    <font>
      <b/>
      <sz val="13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6" fillId="0" borderId="0"/>
  </cellStyleXfs>
  <cellXfs count="37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/>
    <xf numFmtId="0" fontId="0" fillId="0" borderId="0" xfId="0"/>
    <xf numFmtId="0" fontId="7" fillId="0" borderId="0" xfId="59"/>
    <xf numFmtId="0" fontId="2" fillId="0" borderId="0" xfId="59" applyFont="1"/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8" xfId="0" applyBorder="1"/>
    <xf numFmtId="11" fontId="0" fillId="0" borderId="1" xfId="0" applyNumberFormat="1" applyBorder="1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60"/>
    <xf numFmtId="0" fontId="2" fillId="0" borderId="0" xfId="59" applyFont="1"/>
    <xf numFmtId="0" fontId="0" fillId="3" borderId="0" xfId="0" applyFill="1"/>
    <xf numFmtId="11" fontId="0" fillId="3" borderId="0" xfId="0" applyNumberFormat="1" applyFill="1"/>
    <xf numFmtId="0" fontId="7" fillId="3" borderId="0" xfId="59" applyFill="1"/>
    <xf numFmtId="0" fontId="0" fillId="4" borderId="0" xfId="0" applyFill="1"/>
    <xf numFmtId="0" fontId="5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5" borderId="0" xfId="0" applyFill="1"/>
  </cellXfs>
  <cellStyles count="6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Normal" xfId="0" builtinId="0"/>
    <cellStyle name="Normal 2" xfId="59"/>
    <cellStyle name="Normal 3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All</a:t>
            </a:r>
            <a:r>
              <a:rPr lang="en-US" baseline="0"/>
              <a:t> Controllers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out_network_optimized_weights!$B$2:$B$48</c:f>
              <c:numCache>
                <c:formatCode>General</c:formatCode>
                <c:ptCount val="47"/>
                <c:pt idx="0">
                  <c:v>6.7632147074655133E-2</c:v>
                </c:pt>
                <c:pt idx="1">
                  <c:v>0.58316019101593619</c:v>
                </c:pt>
                <c:pt idx="2">
                  <c:v>0.49072526647443321</c:v>
                </c:pt>
                <c:pt idx="3">
                  <c:v>-0.15609169221922936</c:v>
                </c:pt>
                <c:pt idx="4">
                  <c:v>1.123172037147774</c:v>
                </c:pt>
                <c:pt idx="5">
                  <c:v>0.29361321826817038</c:v>
                </c:pt>
                <c:pt idx="6">
                  <c:v>0.28973611055631798</c:v>
                </c:pt>
                <c:pt idx="7">
                  <c:v>0.41931011627755926</c:v>
                </c:pt>
                <c:pt idx="8">
                  <c:v>1.2946166594312212</c:v>
                </c:pt>
                <c:pt idx="9">
                  <c:v>0.26239780236271365</c:v>
                </c:pt>
                <c:pt idx="10">
                  <c:v>-0.25017149986259979</c:v>
                </c:pt>
                <c:pt idx="11">
                  <c:v>-0.13540698175266078</c:v>
                </c:pt>
                <c:pt idx="12">
                  <c:v>-2.1179391748653582E-2</c:v>
                </c:pt>
                <c:pt idx="13">
                  <c:v>-9.4430306015970009E-2</c:v>
                </c:pt>
                <c:pt idx="14">
                  <c:v>4.6017278168560549E-2</c:v>
                </c:pt>
                <c:pt idx="15">
                  <c:v>0.50437952501309169</c:v>
                </c:pt>
                <c:pt idx="16">
                  <c:v>0.55609287652671469</c:v>
                </c:pt>
                <c:pt idx="17">
                  <c:v>-5.3851032371476677</c:v>
                </c:pt>
                <c:pt idx="18">
                  <c:v>-2.8323372836812544</c:v>
                </c:pt>
                <c:pt idx="19">
                  <c:v>2.9170765265715879</c:v>
                </c:pt>
                <c:pt idx="20">
                  <c:v>-0.43334934829329042</c:v>
                </c:pt>
                <c:pt idx="21">
                  <c:v>1.1204241790626839</c:v>
                </c:pt>
                <c:pt idx="22">
                  <c:v>-0.76141588170133412</c:v>
                </c:pt>
                <c:pt idx="23">
                  <c:v>0.593033019802223</c:v>
                </c:pt>
                <c:pt idx="24">
                  <c:v>-1.0497477018775805</c:v>
                </c:pt>
                <c:pt idx="25">
                  <c:v>0.5931609797000712</c:v>
                </c:pt>
                <c:pt idx="26">
                  <c:v>-0.37400589923636107</c:v>
                </c:pt>
                <c:pt idx="27">
                  <c:v>2.9798881114085161E-2</c:v>
                </c:pt>
                <c:pt idx="28">
                  <c:v>0.27201874235917456</c:v>
                </c:pt>
                <c:pt idx="29">
                  <c:v>-0.52810783893384849</c:v>
                </c:pt>
                <c:pt idx="30">
                  <c:v>0.15684384735383777</c:v>
                </c:pt>
                <c:pt idx="31">
                  <c:v>0.31065097251605855</c:v>
                </c:pt>
                <c:pt idx="32">
                  <c:v>-0.6241013110664293</c:v>
                </c:pt>
                <c:pt idx="33">
                  <c:v>-1.4787853847939196</c:v>
                </c:pt>
                <c:pt idx="34">
                  <c:v>0.14249626301367549</c:v>
                </c:pt>
                <c:pt idx="35">
                  <c:v>-1.0963722602893855</c:v>
                </c:pt>
                <c:pt idx="36">
                  <c:v>0.30661704111278043</c:v>
                </c:pt>
                <c:pt idx="37">
                  <c:v>0.35513177053922068</c:v>
                </c:pt>
                <c:pt idx="38">
                  <c:v>-0.14188931699815702</c:v>
                </c:pt>
                <c:pt idx="39">
                  <c:v>-0.6184807491322214</c:v>
                </c:pt>
                <c:pt idx="40">
                  <c:v>1.0365485262273311</c:v>
                </c:pt>
                <c:pt idx="41">
                  <c:v>-0.39385330052480239</c:v>
                </c:pt>
                <c:pt idx="42">
                  <c:v>0.20875287947169846</c:v>
                </c:pt>
                <c:pt idx="43">
                  <c:v>0.62588087170680917</c:v>
                </c:pt>
                <c:pt idx="44">
                  <c:v>0.5636171652709755</c:v>
                </c:pt>
                <c:pt idx="45">
                  <c:v>0.39526790731637096</c:v>
                </c:pt>
                <c:pt idx="46">
                  <c:v>-0.73645099548341453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out_network_optimized_weights!$D$2:$D$48</c:f>
              <c:numCache>
                <c:formatCode>General</c:formatCode>
                <c:ptCount val="47"/>
                <c:pt idx="0">
                  <c:v>-0.42949437195556456</c:v>
                </c:pt>
                <c:pt idx="1">
                  <c:v>8.0747460216202049E-2</c:v>
                </c:pt>
                <c:pt idx="2">
                  <c:v>0.80109147140957215</c:v>
                </c:pt>
                <c:pt idx="3">
                  <c:v>0.84203550978414876</c:v>
                </c:pt>
                <c:pt idx="4">
                  <c:v>-1.4404941804397156</c:v>
                </c:pt>
                <c:pt idx="5">
                  <c:v>1.244211114950045</c:v>
                </c:pt>
                <c:pt idx="6">
                  <c:v>0.92398843254594953</c:v>
                </c:pt>
                <c:pt idx="7">
                  <c:v>-0.1837664513679394</c:v>
                </c:pt>
                <c:pt idx="8">
                  <c:v>1.0931513547345291</c:v>
                </c:pt>
                <c:pt idx="9">
                  <c:v>0.29938125834690799</c:v>
                </c:pt>
                <c:pt idx="10">
                  <c:v>-0.51813253385825231</c:v>
                </c:pt>
                <c:pt idx="11">
                  <c:v>8.3323567935872922E-2</c:v>
                </c:pt>
                <c:pt idx="12">
                  <c:v>-0.17485648718670208</c:v>
                </c:pt>
                <c:pt idx="13">
                  <c:v>-0.22416662484322492</c:v>
                </c:pt>
                <c:pt idx="14">
                  <c:v>-0.21449727559241852</c:v>
                </c:pt>
                <c:pt idx="15">
                  <c:v>1.968478284849976</c:v>
                </c:pt>
                <c:pt idx="16">
                  <c:v>-0.25538601630379043</c:v>
                </c:pt>
                <c:pt idx="17">
                  <c:v>5.2161326742068246</c:v>
                </c:pt>
                <c:pt idx="18">
                  <c:v>2.5074059138161551</c:v>
                </c:pt>
                <c:pt idx="19">
                  <c:v>-3.2373845636665495</c:v>
                </c:pt>
                <c:pt idx="20">
                  <c:v>-0.45976852315269673</c:v>
                </c:pt>
                <c:pt idx="21">
                  <c:v>-1.118078125879679</c:v>
                </c:pt>
                <c:pt idx="22">
                  <c:v>0.38667310877957478</c:v>
                </c:pt>
                <c:pt idx="23">
                  <c:v>0.17041367676231786</c:v>
                </c:pt>
                <c:pt idx="24">
                  <c:v>-0.88029408970875134</c:v>
                </c:pt>
                <c:pt idx="25">
                  <c:v>-0.45316759039775462</c:v>
                </c:pt>
                <c:pt idx="26">
                  <c:v>0.48978612514881503</c:v>
                </c:pt>
                <c:pt idx="27">
                  <c:v>-2.2410716675524599E-2</c:v>
                </c:pt>
                <c:pt idx="28">
                  <c:v>0.39674688307438233</c:v>
                </c:pt>
                <c:pt idx="29">
                  <c:v>0.76583338563304548</c:v>
                </c:pt>
                <c:pt idx="30">
                  <c:v>0.32241777804621502</c:v>
                </c:pt>
                <c:pt idx="31">
                  <c:v>0.7914562654010544</c:v>
                </c:pt>
                <c:pt idx="32">
                  <c:v>-0.44006197853276158</c:v>
                </c:pt>
                <c:pt idx="33">
                  <c:v>-2.0849166157881176</c:v>
                </c:pt>
                <c:pt idx="34">
                  <c:v>-0.14994816008746975</c:v>
                </c:pt>
                <c:pt idx="35">
                  <c:v>-1.0398724785476414</c:v>
                </c:pt>
                <c:pt idx="36">
                  <c:v>0.61962545897322141</c:v>
                </c:pt>
                <c:pt idx="37">
                  <c:v>0.63092445658256147</c:v>
                </c:pt>
                <c:pt idx="38">
                  <c:v>-0.14979468952793962</c:v>
                </c:pt>
                <c:pt idx="39">
                  <c:v>-0.36398069782966758</c:v>
                </c:pt>
                <c:pt idx="40">
                  <c:v>-1.0657818987968186</c:v>
                </c:pt>
                <c:pt idx="41">
                  <c:v>0.33055158507361782</c:v>
                </c:pt>
                <c:pt idx="42">
                  <c:v>0.29002300298280448</c:v>
                </c:pt>
                <c:pt idx="43">
                  <c:v>-1.3061155450181643</c:v>
                </c:pt>
                <c:pt idx="44">
                  <c:v>0.34467926047552261</c:v>
                </c:pt>
                <c:pt idx="45">
                  <c:v>-0.91446063571896874</c:v>
                </c:pt>
                <c:pt idx="46">
                  <c:v>-0.13679342599027786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out_network_optimized_weights!$F$1</c:f>
              <c:strCache>
                <c:ptCount val="1"/>
                <c:pt idx="0">
                  <c:v>Sigmoidal_estimation_fixb-1_fixP-0_graph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out_network_optimized_weights!$F$2:$F$48</c:f>
              <c:numCache>
                <c:formatCode>General</c:formatCode>
                <c:ptCount val="47"/>
                <c:pt idx="0">
                  <c:v>0.114053</c:v>
                </c:pt>
                <c:pt idx="1">
                  <c:v>0.56725800000000004</c:v>
                </c:pt>
                <c:pt idx="2">
                  <c:v>0.42272700000000002</c:v>
                </c:pt>
                <c:pt idx="3">
                  <c:v>0.59219299999999997</c:v>
                </c:pt>
                <c:pt idx="4">
                  <c:v>-1.7101</c:v>
                </c:pt>
                <c:pt idx="5">
                  <c:v>0.40526699999999999</c:v>
                </c:pt>
                <c:pt idx="6">
                  <c:v>-0.21647</c:v>
                </c:pt>
                <c:pt idx="7">
                  <c:v>0.39507399999999998</c:v>
                </c:pt>
                <c:pt idx="8">
                  <c:v>0.93590300000000004</c:v>
                </c:pt>
                <c:pt idx="9">
                  <c:v>0.33791900000000002</c:v>
                </c:pt>
                <c:pt idx="10">
                  <c:v>-0.41314000000000001</c:v>
                </c:pt>
                <c:pt idx="11">
                  <c:v>8.0904000000000004E-2</c:v>
                </c:pt>
                <c:pt idx="12">
                  <c:v>-8.8599999999999998E-3</c:v>
                </c:pt>
                <c:pt idx="13">
                  <c:v>-4.7829999999999998E-2</c:v>
                </c:pt>
                <c:pt idx="14">
                  <c:v>-3.7420000000000002E-2</c:v>
                </c:pt>
                <c:pt idx="15">
                  <c:v>0.58222399999999996</c:v>
                </c:pt>
                <c:pt idx="16">
                  <c:v>2.2406009999999998</c:v>
                </c:pt>
                <c:pt idx="17">
                  <c:v>0.520312</c:v>
                </c:pt>
                <c:pt idx="18">
                  <c:v>0.939334</c:v>
                </c:pt>
                <c:pt idx="19">
                  <c:v>-0.49345</c:v>
                </c:pt>
                <c:pt idx="20">
                  <c:v>-0.24907000000000001</c:v>
                </c:pt>
                <c:pt idx="21">
                  <c:v>-1.24777</c:v>
                </c:pt>
                <c:pt idx="22">
                  <c:v>1.8714000000000001E-2</c:v>
                </c:pt>
                <c:pt idx="23">
                  <c:v>0.51996699999999996</c:v>
                </c:pt>
                <c:pt idx="24">
                  <c:v>-5.6210000000000003E-2</c:v>
                </c:pt>
                <c:pt idx="25">
                  <c:v>-0.78654999999999997</c:v>
                </c:pt>
                <c:pt idx="26">
                  <c:v>-0.75695000000000001</c:v>
                </c:pt>
                <c:pt idx="27">
                  <c:v>-0.18733</c:v>
                </c:pt>
                <c:pt idx="28">
                  <c:v>0.38338100000000003</c:v>
                </c:pt>
                <c:pt idx="29">
                  <c:v>0.467864</c:v>
                </c:pt>
                <c:pt idx="30">
                  <c:v>-0.39066000000000001</c:v>
                </c:pt>
                <c:pt idx="31">
                  <c:v>0.33184200000000003</c:v>
                </c:pt>
                <c:pt idx="32">
                  <c:v>-0.67535000000000001</c:v>
                </c:pt>
                <c:pt idx="33">
                  <c:v>-1.50695</c:v>
                </c:pt>
                <c:pt idx="34">
                  <c:v>-5.7200000000000003E-3</c:v>
                </c:pt>
                <c:pt idx="35">
                  <c:v>-1.1896100000000001</c:v>
                </c:pt>
                <c:pt idx="36">
                  <c:v>0.43570199999999998</c:v>
                </c:pt>
                <c:pt idx="37">
                  <c:v>0.75873500000000005</c:v>
                </c:pt>
                <c:pt idx="38">
                  <c:v>-7.9430000000000001E-2</c:v>
                </c:pt>
                <c:pt idx="39">
                  <c:v>-0.68422000000000005</c:v>
                </c:pt>
                <c:pt idx="40">
                  <c:v>-0.92139000000000004</c:v>
                </c:pt>
                <c:pt idx="41">
                  <c:v>0.451349</c:v>
                </c:pt>
                <c:pt idx="42">
                  <c:v>0.58079700000000001</c:v>
                </c:pt>
                <c:pt idx="43">
                  <c:v>-1.2089300000000001</c:v>
                </c:pt>
                <c:pt idx="44">
                  <c:v>0.71516900000000005</c:v>
                </c:pt>
                <c:pt idx="45">
                  <c:v>-0.81762000000000001</c:v>
                </c:pt>
                <c:pt idx="46">
                  <c:v>-0.28127999999999997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out_network_optimized_weights!$H$2:$H$48</c:f>
              <c:numCache>
                <c:formatCode>General</c:formatCode>
                <c:ptCount val="47"/>
                <c:pt idx="0">
                  <c:v>-0.39957999999999999</c:v>
                </c:pt>
                <c:pt idx="1">
                  <c:v>0.142343</c:v>
                </c:pt>
                <c:pt idx="2">
                  <c:v>0.71659700000000004</c:v>
                </c:pt>
                <c:pt idx="3">
                  <c:v>0.91785000000000005</c:v>
                </c:pt>
                <c:pt idx="4">
                  <c:v>-1.51789</c:v>
                </c:pt>
                <c:pt idx="5">
                  <c:v>1.6806749999999999</c:v>
                </c:pt>
                <c:pt idx="6">
                  <c:v>1.2311780000000001</c:v>
                </c:pt>
                <c:pt idx="7">
                  <c:v>-0.75441000000000003</c:v>
                </c:pt>
                <c:pt idx="8">
                  <c:v>0.63426000000000005</c:v>
                </c:pt>
                <c:pt idx="9">
                  <c:v>0.32486900000000002</c:v>
                </c:pt>
                <c:pt idx="10">
                  <c:v>-0.61531000000000002</c:v>
                </c:pt>
                <c:pt idx="11">
                  <c:v>-5.2819999999999999E-2</c:v>
                </c:pt>
                <c:pt idx="12">
                  <c:v>-0.15998999999999999</c:v>
                </c:pt>
                <c:pt idx="13">
                  <c:v>-0.16861999999999999</c:v>
                </c:pt>
                <c:pt idx="14">
                  <c:v>-0.24657000000000001</c:v>
                </c:pt>
                <c:pt idx="15">
                  <c:v>2.5961249999999998</c:v>
                </c:pt>
                <c:pt idx="16">
                  <c:v>-3.32273</c:v>
                </c:pt>
                <c:pt idx="17">
                  <c:v>4.3179280000000002</c:v>
                </c:pt>
                <c:pt idx="18">
                  <c:v>3.2314609999999999</c:v>
                </c:pt>
                <c:pt idx="19">
                  <c:v>-1.94611</c:v>
                </c:pt>
                <c:pt idx="20">
                  <c:v>-0.44430999999999998</c:v>
                </c:pt>
                <c:pt idx="21">
                  <c:v>-0.74875999999999998</c:v>
                </c:pt>
                <c:pt idx="22">
                  <c:v>0.46569700000000003</c:v>
                </c:pt>
                <c:pt idx="23">
                  <c:v>0.33115</c:v>
                </c:pt>
                <c:pt idx="24">
                  <c:v>-0.90178999999999998</c:v>
                </c:pt>
                <c:pt idx="25">
                  <c:v>-0.55825000000000002</c:v>
                </c:pt>
                <c:pt idx="26">
                  <c:v>0.84219200000000005</c:v>
                </c:pt>
                <c:pt idx="27" formatCode="0.00E+00">
                  <c:v>-7.7999999999999999E-5</c:v>
                </c:pt>
                <c:pt idx="28">
                  <c:v>0.513934</c:v>
                </c:pt>
                <c:pt idx="29">
                  <c:v>0.74055099999999996</c:v>
                </c:pt>
                <c:pt idx="30">
                  <c:v>0.47422700000000001</c:v>
                </c:pt>
                <c:pt idx="31">
                  <c:v>0.94131200000000004</c:v>
                </c:pt>
                <c:pt idx="32">
                  <c:v>-0.28132000000000001</c:v>
                </c:pt>
                <c:pt idx="33">
                  <c:v>-1.3738999999999999</c:v>
                </c:pt>
                <c:pt idx="34">
                  <c:v>-0.11577</c:v>
                </c:pt>
                <c:pt idx="35">
                  <c:v>-1.1645000000000001</c:v>
                </c:pt>
                <c:pt idx="36">
                  <c:v>0.488456</c:v>
                </c:pt>
                <c:pt idx="37">
                  <c:v>1.013131</c:v>
                </c:pt>
                <c:pt idx="38">
                  <c:v>-0.16961999999999999</c:v>
                </c:pt>
                <c:pt idx="39">
                  <c:v>-0.70194999999999996</c:v>
                </c:pt>
                <c:pt idx="40">
                  <c:v>-0.99350000000000005</c:v>
                </c:pt>
                <c:pt idx="41">
                  <c:v>0.56757800000000003</c:v>
                </c:pt>
                <c:pt idx="42">
                  <c:v>0.28153099999999998</c:v>
                </c:pt>
                <c:pt idx="43">
                  <c:v>-1.4655400000000001</c:v>
                </c:pt>
                <c:pt idx="44">
                  <c:v>0.58065100000000003</c:v>
                </c:pt>
                <c:pt idx="45">
                  <c:v>-1.14415</c:v>
                </c:pt>
                <c:pt idx="46">
                  <c:v>-0.26352999999999999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out_network_optimized_weights!$L$2:$L$48</c:f>
              <c:numCache>
                <c:formatCode>General</c:formatCode>
                <c:ptCount val="47"/>
                <c:pt idx="0">
                  <c:v>5.3369999999999997E-3</c:v>
                </c:pt>
                <c:pt idx="1">
                  <c:v>0.76341300000000001</c:v>
                </c:pt>
                <c:pt idx="2">
                  <c:v>1.261061</c:v>
                </c:pt>
                <c:pt idx="3">
                  <c:v>0.48501499999999997</c:v>
                </c:pt>
                <c:pt idx="4" formatCode="0.00E+00">
                  <c:v>-5.8999999999999999E-9</c:v>
                </c:pt>
                <c:pt idx="5">
                  <c:v>2.5196480000000001</c:v>
                </c:pt>
                <c:pt idx="6">
                  <c:v>2.285317</c:v>
                </c:pt>
                <c:pt idx="7">
                  <c:v>0.24867800000000001</c:v>
                </c:pt>
                <c:pt idx="8">
                  <c:v>1.7790269999999999</c:v>
                </c:pt>
                <c:pt idx="9">
                  <c:v>0.38054399999999999</c:v>
                </c:pt>
                <c:pt idx="10">
                  <c:v>1.4513E-2</c:v>
                </c:pt>
                <c:pt idx="11" formatCode="0.00E+00">
                  <c:v>-4.7E-7</c:v>
                </c:pt>
                <c:pt idx="12">
                  <c:v>0.27644999999999997</c:v>
                </c:pt>
                <c:pt idx="13" formatCode="0.00E+00">
                  <c:v>7.1999999999999999E-7</c:v>
                </c:pt>
                <c:pt idx="14" formatCode="0.00E+00">
                  <c:v>1.3199999999999999E-7</c:v>
                </c:pt>
                <c:pt idx="15">
                  <c:v>3.7639149999999999</c:v>
                </c:pt>
                <c:pt idx="16" formatCode="0.00E+00">
                  <c:v>-2.5999999999999998E-10</c:v>
                </c:pt>
                <c:pt idx="17">
                  <c:v>3.1681080000000001</c:v>
                </c:pt>
                <c:pt idx="18" formatCode="0.00E+00">
                  <c:v>-2.6000000000000001E-8</c:v>
                </c:pt>
                <c:pt idx="19">
                  <c:v>1.3709210000000001</c:v>
                </c:pt>
                <c:pt idx="20">
                  <c:v>0.160499</c:v>
                </c:pt>
                <c:pt idx="21">
                  <c:v>0.418512</c:v>
                </c:pt>
                <c:pt idx="22" formatCode="0.00E+00">
                  <c:v>-1.1000000000000001E-7</c:v>
                </c:pt>
                <c:pt idx="23">
                  <c:v>1.17422</c:v>
                </c:pt>
                <c:pt idx="24">
                  <c:v>8.0087000000000005E-2</c:v>
                </c:pt>
                <c:pt idx="25">
                  <c:v>3.3637E-2</c:v>
                </c:pt>
                <c:pt idx="26">
                  <c:v>0.74498799999999998</c:v>
                </c:pt>
                <c:pt idx="27" formatCode="0.00E+00">
                  <c:v>2.23E-9</c:v>
                </c:pt>
                <c:pt idx="28" formatCode="0.00E+00">
                  <c:v>-3.8000000000000001E-9</c:v>
                </c:pt>
                <c:pt idx="29">
                  <c:v>2.4052340000000001</c:v>
                </c:pt>
                <c:pt idx="30" formatCode="0.00E+00">
                  <c:v>3.5199999999999998E-9</c:v>
                </c:pt>
                <c:pt idx="31">
                  <c:v>1.256132</c:v>
                </c:pt>
                <c:pt idx="32">
                  <c:v>1.112196</c:v>
                </c:pt>
                <c:pt idx="33">
                  <c:v>8.5944999999999994E-2</c:v>
                </c:pt>
                <c:pt idx="34">
                  <c:v>0.461563</c:v>
                </c:pt>
                <c:pt idx="35">
                  <c:v>0.10289</c:v>
                </c:pt>
                <c:pt idx="36">
                  <c:v>0.69242000000000004</c:v>
                </c:pt>
                <c:pt idx="37" formatCode="0.00E+00">
                  <c:v>5.4300000000000003E-8</c:v>
                </c:pt>
                <c:pt idx="38">
                  <c:v>0.50395999999999996</c:v>
                </c:pt>
                <c:pt idx="39">
                  <c:v>0.120362</c:v>
                </c:pt>
                <c:pt idx="40">
                  <c:v>0.70994299999999999</c:v>
                </c:pt>
                <c:pt idx="41" formatCode="0.00E+00">
                  <c:v>-1.6E-7</c:v>
                </c:pt>
                <c:pt idx="42">
                  <c:v>0.230633</c:v>
                </c:pt>
                <c:pt idx="43">
                  <c:v>2.7999E-2</c:v>
                </c:pt>
                <c:pt idx="44">
                  <c:v>0.427373</c:v>
                </c:pt>
                <c:pt idx="45">
                  <c:v>-2.3939999999999999E-2</c:v>
                </c:pt>
                <c:pt idx="46">
                  <c:v>6.9631999999999999E-2</c:v>
                </c:pt>
              </c:numCache>
            </c:numRef>
          </c:val>
        </c:ser>
        <c:ser>
          <c:idx val="5"/>
          <c:order val="5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out_network_optimized_weights!$A$2:$A$48</c:f>
              <c:strCache>
                <c:ptCount val="47"/>
                <c:pt idx="0">
                  <c:v>ACE2--&gt;FKH2</c:v>
                </c:pt>
                <c:pt idx="1">
                  <c:v>ACE2--&gt;ZAP1</c:v>
                </c:pt>
                <c:pt idx="2">
                  <c:v>ARG80--&gt;CIN5</c:v>
                </c:pt>
                <c:pt idx="3">
                  <c:v>ARG80--&gt;HMO1</c:v>
                </c:pt>
                <c:pt idx="4">
                  <c:v>ARG80--&gt;MSN2</c:v>
                </c:pt>
                <c:pt idx="5">
                  <c:v>CIN5--&gt;HMO1</c:v>
                </c:pt>
                <c:pt idx="6">
                  <c:v>CIN5--&gt;MSN2</c:v>
                </c:pt>
                <c:pt idx="7">
                  <c:v>FKH2--&gt;HMO1</c:v>
                </c:pt>
                <c:pt idx="8">
                  <c:v>GLN3--&gt;YHP1</c:v>
                </c:pt>
                <c:pt idx="9">
                  <c:v>HAP4--&gt;CIN5</c:v>
                </c:pt>
                <c:pt idx="10">
                  <c:v>HAP4--&gt;HMO1</c:v>
                </c:pt>
                <c:pt idx="11">
                  <c:v>HAP4--&gt;MSN2</c:v>
                </c:pt>
                <c:pt idx="12">
                  <c:v>HAP4--&gt;PDR1</c:v>
                </c:pt>
                <c:pt idx="13">
                  <c:v>HAP4--&gt;STB5</c:v>
                </c:pt>
                <c:pt idx="14">
                  <c:v>HAP4--&gt;SWI4</c:v>
                </c:pt>
                <c:pt idx="15">
                  <c:v>HMO1--&gt;HMO1</c:v>
                </c:pt>
                <c:pt idx="16">
                  <c:v>MIG2--&gt;CIN5</c:v>
                </c:pt>
                <c:pt idx="17">
                  <c:v>MIG2--&gt;MSN2</c:v>
                </c:pt>
                <c:pt idx="18">
                  <c:v>MSN2--&gt;GCR2</c:v>
                </c:pt>
                <c:pt idx="19">
                  <c:v>MSN2--&gt;HMO1</c:v>
                </c:pt>
                <c:pt idx="20">
                  <c:v>PDR1--&gt;CIN5</c:v>
                </c:pt>
                <c:pt idx="21">
                  <c:v>PDR1--&gt;MSN2</c:v>
                </c:pt>
                <c:pt idx="22">
                  <c:v>PDR1--&gt;SWI4</c:v>
                </c:pt>
                <c:pt idx="23">
                  <c:v>PIB2--&gt;ZAP1</c:v>
                </c:pt>
                <c:pt idx="24">
                  <c:v>RIF1--&gt;ARG80</c:v>
                </c:pt>
                <c:pt idx="25">
                  <c:v>RIF1--&gt;HAP4</c:v>
                </c:pt>
                <c:pt idx="26">
                  <c:v>RIF1--&gt;MIG2</c:v>
                </c:pt>
                <c:pt idx="27">
                  <c:v>SFP1--&gt;CIN5</c:v>
                </c:pt>
                <c:pt idx="28">
                  <c:v>SFP1--&gt;FKH2</c:v>
                </c:pt>
                <c:pt idx="29">
                  <c:v>SFP1--&gt;MSN2</c:v>
                </c:pt>
                <c:pt idx="30">
                  <c:v>SFP1--&gt;STB5</c:v>
                </c:pt>
                <c:pt idx="31">
                  <c:v>SNF6--&gt;FKH2</c:v>
                </c:pt>
                <c:pt idx="32">
                  <c:v>SNF6--&gt;HMO1</c:v>
                </c:pt>
                <c:pt idx="33">
                  <c:v>STB5--&gt;CIN5</c:v>
                </c:pt>
                <c:pt idx="34">
                  <c:v>SWI4--&gt;MSN2</c:v>
                </c:pt>
                <c:pt idx="35">
                  <c:v>SWI5--&gt;FKH2</c:v>
                </c:pt>
                <c:pt idx="36">
                  <c:v>SWI5--&gt;SFP1</c:v>
                </c:pt>
                <c:pt idx="37">
                  <c:v>YHP1--&gt;ARG80</c:v>
                </c:pt>
                <c:pt idx="38">
                  <c:v>YHP1--&gt;CIN5</c:v>
                </c:pt>
                <c:pt idx="39">
                  <c:v>YHP1--&gt;FKH2</c:v>
                </c:pt>
                <c:pt idx="40">
                  <c:v>YHP1--&gt;MSN2</c:v>
                </c:pt>
                <c:pt idx="41">
                  <c:v>YHP1--&gt;SWI4</c:v>
                </c:pt>
                <c:pt idx="42">
                  <c:v>YLR278C--&gt;HMO1</c:v>
                </c:pt>
                <c:pt idx="43">
                  <c:v>YLR278C--&gt;MSN2</c:v>
                </c:pt>
                <c:pt idx="44">
                  <c:v>YOX1--&gt;HMO1</c:v>
                </c:pt>
                <c:pt idx="45">
                  <c:v>YOX1--&gt;MSN2</c:v>
                </c:pt>
                <c:pt idx="46">
                  <c:v>YOX1--&gt;SWI4</c:v>
                </c:pt>
              </c:strCache>
            </c:strRef>
          </c:cat>
          <c:val>
            <c:numRef>
              <c:f>out_network_optimized_weights!$N$2:$N$48</c:f>
              <c:numCache>
                <c:formatCode>General</c:formatCode>
                <c:ptCount val="47"/>
                <c:pt idx="0" formatCode="0.00E+00">
                  <c:v>1.81E-10</c:v>
                </c:pt>
                <c:pt idx="1">
                  <c:v>0.90199499999999999</c:v>
                </c:pt>
                <c:pt idx="2">
                  <c:v>6.4943000000000001E-2</c:v>
                </c:pt>
                <c:pt idx="3">
                  <c:v>7.8800999999999996E-2</c:v>
                </c:pt>
                <c:pt idx="4">
                  <c:v>2.1010999999999998E-2</c:v>
                </c:pt>
                <c:pt idx="5" formatCode="0.00E+00">
                  <c:v>2.4900000000000001E-12</c:v>
                </c:pt>
                <c:pt idx="6">
                  <c:v>0.52282200000000001</c:v>
                </c:pt>
                <c:pt idx="7">
                  <c:v>4.2361999999999997E-2</c:v>
                </c:pt>
                <c:pt idx="8">
                  <c:v>0.98986200000000002</c:v>
                </c:pt>
                <c:pt idx="9" formatCode="0.00E+00">
                  <c:v>1.96E-10</c:v>
                </c:pt>
                <c:pt idx="10">
                  <c:v>-2.0160000000000001E-2</c:v>
                </c:pt>
                <c:pt idx="11">
                  <c:v>0.15893199999999999</c:v>
                </c:pt>
                <c:pt idx="12" formatCode="0.00E+00">
                  <c:v>8.0599999999999998E-11</c:v>
                </c:pt>
                <c:pt idx="13">
                  <c:v>-0.22361</c:v>
                </c:pt>
                <c:pt idx="14" formatCode="0.00E+00">
                  <c:v>1.3600000000000001E-9</c:v>
                </c:pt>
                <c:pt idx="15">
                  <c:v>0.21399199999999999</c:v>
                </c:pt>
                <c:pt idx="16">
                  <c:v>2.5096039999999999</c:v>
                </c:pt>
                <c:pt idx="17">
                  <c:v>0.52672300000000005</c:v>
                </c:pt>
                <c:pt idx="18">
                  <c:v>1.182717</c:v>
                </c:pt>
                <c:pt idx="19">
                  <c:v>6.9722999999999993E-2</c:v>
                </c:pt>
                <c:pt idx="20">
                  <c:v>3.2197999999999997E-2</c:v>
                </c:pt>
                <c:pt idx="21" formatCode="0.00E+00">
                  <c:v>-1.2999999999999999E-10</c:v>
                </c:pt>
                <c:pt idx="22">
                  <c:v>0.119396</c:v>
                </c:pt>
                <c:pt idx="23">
                  <c:v>0.114898</c:v>
                </c:pt>
                <c:pt idx="24">
                  <c:v>0.19048999999999999</c:v>
                </c:pt>
                <c:pt idx="25" formatCode="0.00E+00">
                  <c:v>-3.2000000000000001E-9</c:v>
                </c:pt>
                <c:pt idx="26">
                  <c:v>1.7707000000000001E-2</c:v>
                </c:pt>
                <c:pt idx="27">
                  <c:v>-1.9990000000000001E-2</c:v>
                </c:pt>
                <c:pt idx="28">
                  <c:v>0.62254799999999999</c:v>
                </c:pt>
                <c:pt idx="29" formatCode="0.00E+00">
                  <c:v>3.1900000000000001E-11</c:v>
                </c:pt>
                <c:pt idx="30">
                  <c:v>-2.0060000000000001E-2</c:v>
                </c:pt>
                <c:pt idx="31">
                  <c:v>0.46057300000000001</c:v>
                </c:pt>
                <c:pt idx="32">
                  <c:v>-0.14610000000000001</c:v>
                </c:pt>
                <c:pt idx="33">
                  <c:v>5.1916999999999998E-2</c:v>
                </c:pt>
                <c:pt idx="34">
                  <c:v>2.4052E-2</c:v>
                </c:pt>
                <c:pt idx="35">
                  <c:v>3.5281E-2</c:v>
                </c:pt>
                <c:pt idx="36">
                  <c:v>0.110237</c:v>
                </c:pt>
                <c:pt idx="37">
                  <c:v>0.54411699999999996</c:v>
                </c:pt>
                <c:pt idx="38">
                  <c:v>0.249419</c:v>
                </c:pt>
                <c:pt idx="39">
                  <c:v>5.9798999999999998E-2</c:v>
                </c:pt>
                <c:pt idx="40">
                  <c:v>5.2329999999999998E-3</c:v>
                </c:pt>
                <c:pt idx="41" formatCode="0.00E+00">
                  <c:v>4.5E-10</c:v>
                </c:pt>
                <c:pt idx="42">
                  <c:v>9.1336000000000001E-2</c:v>
                </c:pt>
                <c:pt idx="43">
                  <c:v>-0.23388999999999999</c:v>
                </c:pt>
                <c:pt idx="44">
                  <c:v>0.48333999999999999</c:v>
                </c:pt>
                <c:pt idx="45">
                  <c:v>-0.18881000000000001</c:v>
                </c:pt>
                <c:pt idx="46" formatCode="0.00E+00">
                  <c:v>1.14E-8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7184"/>
        <c:axId val="64112320"/>
      </c:barChart>
      <c:catAx>
        <c:axId val="105117184"/>
        <c:scaling>
          <c:orientation val="minMax"/>
        </c:scaling>
        <c:delete val="0"/>
        <c:axPos val="b"/>
        <c:majorTickMark val="out"/>
        <c:minorTickMark val="none"/>
        <c:tickLblPos val="nextTo"/>
        <c:crossAx val="64112320"/>
        <c:crosses val="autoZero"/>
        <c:auto val="1"/>
        <c:lblAlgn val="ctr"/>
        <c:lblOffset val="100"/>
        <c:noMultiLvlLbl val="0"/>
      </c:catAx>
      <c:valAx>
        <c:axId val="641123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17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SWI4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out_network_optimized_weights!$A$36</c:f>
              <c:strCache>
                <c:ptCount val="1"/>
                <c:pt idx="0">
                  <c:v>SWI4--&gt;MSN2</c:v>
                </c:pt>
              </c:strCache>
            </c:strRef>
          </c:cat>
          <c:val>
            <c:numRef>
              <c:f>out_network_optimized_weights!$B$36</c:f>
              <c:numCache>
                <c:formatCode>General</c:formatCode>
                <c:ptCount val="1"/>
                <c:pt idx="0">
                  <c:v>0.14249626301367549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out_network_optimized_weights!$A$36</c:f>
              <c:strCache>
                <c:ptCount val="1"/>
                <c:pt idx="0">
                  <c:v>SWI4--&gt;MSN2</c:v>
                </c:pt>
              </c:strCache>
            </c:strRef>
          </c:cat>
          <c:val>
            <c:numRef>
              <c:f>out_network_optimized_weights!$D$36</c:f>
              <c:numCache>
                <c:formatCode>General</c:formatCode>
                <c:ptCount val="1"/>
                <c:pt idx="0">
                  <c:v>-0.14994816008746975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out_network_optimized_weights!$A$36</c:f>
              <c:strCache>
                <c:ptCount val="1"/>
                <c:pt idx="0">
                  <c:v>SWI4--&gt;MSN2</c:v>
                </c:pt>
              </c:strCache>
            </c:strRef>
          </c:cat>
          <c:val>
            <c:numRef>
              <c:f>out_network_optimized_weights!$H$36</c:f>
              <c:numCache>
                <c:formatCode>General</c:formatCode>
                <c:ptCount val="1"/>
                <c:pt idx="0">
                  <c:v>-0.11577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out_network_optimized_weights!$A$36</c:f>
              <c:strCache>
                <c:ptCount val="1"/>
                <c:pt idx="0">
                  <c:v>SWI4--&gt;MSN2</c:v>
                </c:pt>
              </c:strCache>
            </c:strRef>
          </c:cat>
          <c:val>
            <c:numRef>
              <c:f>out_network_optimized_weights!$L$36</c:f>
              <c:numCache>
                <c:formatCode>General</c:formatCode>
                <c:ptCount val="1"/>
                <c:pt idx="0">
                  <c:v>0.461563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out_network_optimized_weights!$A$36</c:f>
              <c:strCache>
                <c:ptCount val="1"/>
                <c:pt idx="0">
                  <c:v>SWI4--&gt;MSN2</c:v>
                </c:pt>
              </c:strCache>
            </c:strRef>
          </c:cat>
          <c:val>
            <c:numRef>
              <c:f>out_network_optimized_weights!$N$36</c:f>
              <c:numCache>
                <c:formatCode>General</c:formatCode>
                <c:ptCount val="1"/>
                <c:pt idx="0">
                  <c:v>2.4052E-2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0816"/>
        <c:axId val="109623488"/>
      </c:barChart>
      <c:catAx>
        <c:axId val="108770816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23488"/>
        <c:crosses val="autoZero"/>
        <c:auto val="1"/>
        <c:lblAlgn val="ctr"/>
        <c:lblOffset val="100"/>
        <c:noMultiLvlLbl val="0"/>
      </c:catAx>
      <c:valAx>
        <c:axId val="10962348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70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82600612423451"/>
          <c:y val="0.6319907285346039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YLR278C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out_network_optimized_weights!$A$44:$A$45</c:f>
              <c:strCache>
                <c:ptCount val="2"/>
                <c:pt idx="0">
                  <c:v>YLR278C--&gt;HMO1</c:v>
                </c:pt>
                <c:pt idx="1">
                  <c:v>YLR278C--&gt;MSN2</c:v>
                </c:pt>
              </c:strCache>
            </c:strRef>
          </c:cat>
          <c:val>
            <c:numRef>
              <c:f>out_network_optimized_weights!$B$44:$B$45</c:f>
              <c:numCache>
                <c:formatCode>General</c:formatCode>
                <c:ptCount val="2"/>
                <c:pt idx="0">
                  <c:v>0.20875287947169846</c:v>
                </c:pt>
                <c:pt idx="1">
                  <c:v>0.62588087170680917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out_network_optimized_weights!$A$44:$A$45</c:f>
              <c:strCache>
                <c:ptCount val="2"/>
                <c:pt idx="0">
                  <c:v>YLR278C--&gt;HMO1</c:v>
                </c:pt>
                <c:pt idx="1">
                  <c:v>YLR278C--&gt;MSN2</c:v>
                </c:pt>
              </c:strCache>
            </c:strRef>
          </c:cat>
          <c:val>
            <c:numRef>
              <c:f>out_network_optimized_weights!$D$44:$D$45</c:f>
              <c:numCache>
                <c:formatCode>General</c:formatCode>
                <c:ptCount val="2"/>
                <c:pt idx="0">
                  <c:v>0.29002300298280448</c:v>
                </c:pt>
                <c:pt idx="1">
                  <c:v>-1.3061155450181643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out_network_optimized_weights!$A$44:$A$45</c:f>
              <c:strCache>
                <c:ptCount val="2"/>
                <c:pt idx="0">
                  <c:v>YLR278C--&gt;HMO1</c:v>
                </c:pt>
                <c:pt idx="1">
                  <c:v>YLR278C--&gt;MSN2</c:v>
                </c:pt>
              </c:strCache>
            </c:strRef>
          </c:cat>
          <c:val>
            <c:numRef>
              <c:f>out_network_optimized_weights!$H$44:$H$45</c:f>
              <c:numCache>
                <c:formatCode>General</c:formatCode>
                <c:ptCount val="2"/>
                <c:pt idx="0">
                  <c:v>0.28153099999999998</c:v>
                </c:pt>
                <c:pt idx="1">
                  <c:v>-1.4655400000000001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out_network_optimized_weights!$A$44:$A$45</c:f>
              <c:strCache>
                <c:ptCount val="2"/>
                <c:pt idx="0">
                  <c:v>YLR278C--&gt;HMO1</c:v>
                </c:pt>
                <c:pt idx="1">
                  <c:v>YLR278C--&gt;MSN2</c:v>
                </c:pt>
              </c:strCache>
            </c:strRef>
          </c:cat>
          <c:val>
            <c:numRef>
              <c:f>out_network_optimized_weights!$L$44:$L$45</c:f>
              <c:numCache>
                <c:formatCode>General</c:formatCode>
                <c:ptCount val="2"/>
                <c:pt idx="0">
                  <c:v>0.230633</c:v>
                </c:pt>
                <c:pt idx="1">
                  <c:v>2.7999E-2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out_network_optimized_weights!$A$44:$A$45</c:f>
              <c:strCache>
                <c:ptCount val="2"/>
                <c:pt idx="0">
                  <c:v>YLR278C--&gt;HMO1</c:v>
                </c:pt>
                <c:pt idx="1">
                  <c:v>YLR278C--&gt;MSN2</c:v>
                </c:pt>
              </c:strCache>
            </c:strRef>
          </c:cat>
          <c:val>
            <c:numRef>
              <c:f>out_network_optimized_weights!$N$44:$N$45</c:f>
              <c:numCache>
                <c:formatCode>General</c:formatCode>
                <c:ptCount val="2"/>
                <c:pt idx="0">
                  <c:v>9.1336000000000001E-2</c:v>
                </c:pt>
                <c:pt idx="1">
                  <c:v>-0.23388999999999999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1840"/>
        <c:axId val="109453888"/>
      </c:barChart>
      <c:catAx>
        <c:axId val="108771840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53888"/>
        <c:crosses val="autoZero"/>
        <c:auto val="1"/>
        <c:lblAlgn val="ctr"/>
        <c:lblOffset val="100"/>
        <c:noMultiLvlLbl val="0"/>
      </c:catAx>
      <c:valAx>
        <c:axId val="10945388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718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6659339457567786E-2"/>
          <c:y val="0.6898046125919701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YOX1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out_network_optimized_weights!$A$46:$A$48</c:f>
              <c:strCache>
                <c:ptCount val="3"/>
                <c:pt idx="0">
                  <c:v>YOX1--&gt;HMO1</c:v>
                </c:pt>
                <c:pt idx="1">
                  <c:v>YOX1--&gt;MSN2</c:v>
                </c:pt>
                <c:pt idx="2">
                  <c:v>YOX1--&gt;SWI4</c:v>
                </c:pt>
              </c:strCache>
            </c:strRef>
          </c:cat>
          <c:val>
            <c:numRef>
              <c:f>out_network_optimized_weights!$B$46:$B$48</c:f>
              <c:numCache>
                <c:formatCode>General</c:formatCode>
                <c:ptCount val="3"/>
                <c:pt idx="0">
                  <c:v>0.5636171652709755</c:v>
                </c:pt>
                <c:pt idx="1">
                  <c:v>0.39526790731637096</c:v>
                </c:pt>
                <c:pt idx="2">
                  <c:v>-0.73645099548341453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out_network_optimized_weights!$A$46:$A$48</c:f>
              <c:strCache>
                <c:ptCount val="3"/>
                <c:pt idx="0">
                  <c:v>YOX1--&gt;HMO1</c:v>
                </c:pt>
                <c:pt idx="1">
                  <c:v>YOX1--&gt;MSN2</c:v>
                </c:pt>
                <c:pt idx="2">
                  <c:v>YOX1--&gt;SWI4</c:v>
                </c:pt>
              </c:strCache>
            </c:strRef>
          </c:cat>
          <c:val>
            <c:numRef>
              <c:f>out_network_optimized_weights!$D$46:$D$48</c:f>
              <c:numCache>
                <c:formatCode>General</c:formatCode>
                <c:ptCount val="3"/>
                <c:pt idx="0">
                  <c:v>0.34467926047552261</c:v>
                </c:pt>
                <c:pt idx="1">
                  <c:v>-0.91446063571896874</c:v>
                </c:pt>
                <c:pt idx="2">
                  <c:v>-0.13679342599027786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out_network_optimized_weights!$A$46:$A$48</c:f>
              <c:strCache>
                <c:ptCount val="3"/>
                <c:pt idx="0">
                  <c:v>YOX1--&gt;HMO1</c:v>
                </c:pt>
                <c:pt idx="1">
                  <c:v>YOX1--&gt;MSN2</c:v>
                </c:pt>
                <c:pt idx="2">
                  <c:v>YOX1--&gt;SWI4</c:v>
                </c:pt>
              </c:strCache>
            </c:strRef>
          </c:cat>
          <c:val>
            <c:numRef>
              <c:f>out_network_optimized_weights!$H$46:$H$48</c:f>
              <c:numCache>
                <c:formatCode>General</c:formatCode>
                <c:ptCount val="3"/>
                <c:pt idx="0">
                  <c:v>0.58065100000000003</c:v>
                </c:pt>
                <c:pt idx="1">
                  <c:v>-1.14415</c:v>
                </c:pt>
                <c:pt idx="2">
                  <c:v>-0.26352999999999999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out_network_optimized_weights!$A$46:$A$48</c:f>
              <c:strCache>
                <c:ptCount val="3"/>
                <c:pt idx="0">
                  <c:v>YOX1--&gt;HMO1</c:v>
                </c:pt>
                <c:pt idx="1">
                  <c:v>YOX1--&gt;MSN2</c:v>
                </c:pt>
                <c:pt idx="2">
                  <c:v>YOX1--&gt;SWI4</c:v>
                </c:pt>
              </c:strCache>
            </c:strRef>
          </c:cat>
          <c:val>
            <c:numRef>
              <c:f>out_network_optimized_weights!$L$46:$L$48</c:f>
              <c:numCache>
                <c:formatCode>General</c:formatCode>
                <c:ptCount val="3"/>
                <c:pt idx="0">
                  <c:v>0.427373</c:v>
                </c:pt>
                <c:pt idx="1">
                  <c:v>-2.3939999999999999E-2</c:v>
                </c:pt>
                <c:pt idx="2">
                  <c:v>6.9631999999999999E-2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out_network_optimized_weights!$A$46:$A$48</c:f>
              <c:strCache>
                <c:ptCount val="3"/>
                <c:pt idx="0">
                  <c:v>YOX1--&gt;HMO1</c:v>
                </c:pt>
                <c:pt idx="1">
                  <c:v>YOX1--&gt;MSN2</c:v>
                </c:pt>
                <c:pt idx="2">
                  <c:v>YOX1--&gt;SWI4</c:v>
                </c:pt>
              </c:strCache>
            </c:strRef>
          </c:cat>
          <c:val>
            <c:numRef>
              <c:f>out_network_optimized_weights!$N$46:$N$48</c:f>
              <c:numCache>
                <c:formatCode>General</c:formatCode>
                <c:ptCount val="3"/>
                <c:pt idx="0">
                  <c:v>0.48333999999999999</c:v>
                </c:pt>
                <c:pt idx="1">
                  <c:v>-0.18881000000000001</c:v>
                </c:pt>
                <c:pt idx="2" formatCode="0.00E+00">
                  <c:v>1.14E-8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72864"/>
        <c:axId val="109456192"/>
      </c:barChart>
      <c:catAx>
        <c:axId val="108772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56192"/>
        <c:crosses val="autoZero"/>
        <c:auto val="1"/>
        <c:lblAlgn val="ctr"/>
        <c:lblOffset val="100"/>
        <c:noMultiLvlLbl val="0"/>
      </c:catAx>
      <c:valAx>
        <c:axId val="10945619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72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450568678916E-2"/>
          <c:y val="8.757665366107179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YHP1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out_network_optimized_weights!$A$39:$A$43</c:f>
              <c:strCache>
                <c:ptCount val="5"/>
                <c:pt idx="0">
                  <c:v>YHP1--&gt;ARG80</c:v>
                </c:pt>
                <c:pt idx="1">
                  <c:v>YHP1--&gt;CIN5</c:v>
                </c:pt>
                <c:pt idx="2">
                  <c:v>YHP1--&gt;FKH2</c:v>
                </c:pt>
                <c:pt idx="3">
                  <c:v>YHP1--&gt;MSN2</c:v>
                </c:pt>
                <c:pt idx="4">
                  <c:v>YHP1--&gt;SWI4</c:v>
                </c:pt>
              </c:strCache>
            </c:strRef>
          </c:cat>
          <c:val>
            <c:numRef>
              <c:f>out_network_optimized_weights!$B$39:$B$43</c:f>
              <c:numCache>
                <c:formatCode>General</c:formatCode>
                <c:ptCount val="5"/>
                <c:pt idx="0">
                  <c:v>0.35513177053922068</c:v>
                </c:pt>
                <c:pt idx="1">
                  <c:v>-0.14188931699815702</c:v>
                </c:pt>
                <c:pt idx="2">
                  <c:v>-0.6184807491322214</c:v>
                </c:pt>
                <c:pt idx="3">
                  <c:v>1.0365485262273311</c:v>
                </c:pt>
                <c:pt idx="4">
                  <c:v>-0.39385330052480239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out_network_optimized_weights!$A$39:$A$43</c:f>
              <c:strCache>
                <c:ptCount val="5"/>
                <c:pt idx="0">
                  <c:v>YHP1--&gt;ARG80</c:v>
                </c:pt>
                <c:pt idx="1">
                  <c:v>YHP1--&gt;CIN5</c:v>
                </c:pt>
                <c:pt idx="2">
                  <c:v>YHP1--&gt;FKH2</c:v>
                </c:pt>
                <c:pt idx="3">
                  <c:v>YHP1--&gt;MSN2</c:v>
                </c:pt>
                <c:pt idx="4">
                  <c:v>YHP1--&gt;SWI4</c:v>
                </c:pt>
              </c:strCache>
            </c:strRef>
          </c:cat>
          <c:val>
            <c:numRef>
              <c:f>out_network_optimized_weights!$D$39:$D$43</c:f>
              <c:numCache>
                <c:formatCode>General</c:formatCode>
                <c:ptCount val="5"/>
                <c:pt idx="0">
                  <c:v>0.63092445658256147</c:v>
                </c:pt>
                <c:pt idx="1">
                  <c:v>-0.14979468952793962</c:v>
                </c:pt>
                <c:pt idx="2">
                  <c:v>-0.36398069782966758</c:v>
                </c:pt>
                <c:pt idx="3">
                  <c:v>-1.0657818987968186</c:v>
                </c:pt>
                <c:pt idx="4">
                  <c:v>0.33055158507361782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out_network_optimized_weights!$A$39:$A$43</c:f>
              <c:strCache>
                <c:ptCount val="5"/>
                <c:pt idx="0">
                  <c:v>YHP1--&gt;ARG80</c:v>
                </c:pt>
                <c:pt idx="1">
                  <c:v>YHP1--&gt;CIN5</c:v>
                </c:pt>
                <c:pt idx="2">
                  <c:v>YHP1--&gt;FKH2</c:v>
                </c:pt>
                <c:pt idx="3">
                  <c:v>YHP1--&gt;MSN2</c:v>
                </c:pt>
                <c:pt idx="4">
                  <c:v>YHP1--&gt;SWI4</c:v>
                </c:pt>
              </c:strCache>
            </c:strRef>
          </c:cat>
          <c:val>
            <c:numRef>
              <c:f>out_network_optimized_weights!$H$39:$H$43</c:f>
              <c:numCache>
                <c:formatCode>General</c:formatCode>
                <c:ptCount val="5"/>
                <c:pt idx="0">
                  <c:v>1.013131</c:v>
                </c:pt>
                <c:pt idx="1">
                  <c:v>-0.16961999999999999</c:v>
                </c:pt>
                <c:pt idx="2">
                  <c:v>-0.70194999999999996</c:v>
                </c:pt>
                <c:pt idx="3">
                  <c:v>-0.99350000000000005</c:v>
                </c:pt>
                <c:pt idx="4">
                  <c:v>0.56757800000000003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out_network_optimized_weights!$A$39:$A$43</c:f>
              <c:strCache>
                <c:ptCount val="5"/>
                <c:pt idx="0">
                  <c:v>YHP1--&gt;ARG80</c:v>
                </c:pt>
                <c:pt idx="1">
                  <c:v>YHP1--&gt;CIN5</c:v>
                </c:pt>
                <c:pt idx="2">
                  <c:v>YHP1--&gt;FKH2</c:v>
                </c:pt>
                <c:pt idx="3">
                  <c:v>YHP1--&gt;MSN2</c:v>
                </c:pt>
                <c:pt idx="4">
                  <c:v>YHP1--&gt;SWI4</c:v>
                </c:pt>
              </c:strCache>
            </c:strRef>
          </c:cat>
          <c:val>
            <c:numRef>
              <c:f>out_network_optimized_weights!$L$39:$L$43</c:f>
              <c:numCache>
                <c:formatCode>General</c:formatCode>
                <c:ptCount val="5"/>
                <c:pt idx="0" formatCode="0.00E+00">
                  <c:v>5.4300000000000003E-8</c:v>
                </c:pt>
                <c:pt idx="1">
                  <c:v>0.50395999999999996</c:v>
                </c:pt>
                <c:pt idx="2">
                  <c:v>0.120362</c:v>
                </c:pt>
                <c:pt idx="3">
                  <c:v>0.70994299999999999</c:v>
                </c:pt>
                <c:pt idx="4" formatCode="0.00E+00">
                  <c:v>-1.6E-7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out_network_optimized_weights!$A$39:$A$43</c:f>
              <c:strCache>
                <c:ptCount val="5"/>
                <c:pt idx="0">
                  <c:v>YHP1--&gt;ARG80</c:v>
                </c:pt>
                <c:pt idx="1">
                  <c:v>YHP1--&gt;CIN5</c:v>
                </c:pt>
                <c:pt idx="2">
                  <c:v>YHP1--&gt;FKH2</c:v>
                </c:pt>
                <c:pt idx="3">
                  <c:v>YHP1--&gt;MSN2</c:v>
                </c:pt>
                <c:pt idx="4">
                  <c:v>YHP1--&gt;SWI4</c:v>
                </c:pt>
              </c:strCache>
            </c:strRef>
          </c:cat>
          <c:val>
            <c:numRef>
              <c:f>out_network_optimized_weights!$N$39:$N$43</c:f>
              <c:numCache>
                <c:formatCode>General</c:formatCode>
                <c:ptCount val="5"/>
                <c:pt idx="0">
                  <c:v>0.54411699999999996</c:v>
                </c:pt>
                <c:pt idx="1">
                  <c:v>0.249419</c:v>
                </c:pt>
                <c:pt idx="2">
                  <c:v>5.9798999999999998E-2</c:v>
                </c:pt>
                <c:pt idx="3">
                  <c:v>5.2329999999999998E-3</c:v>
                </c:pt>
                <c:pt idx="4" formatCode="0.00E+00">
                  <c:v>4.5E-10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25568"/>
        <c:axId val="109458496"/>
      </c:barChart>
      <c:catAx>
        <c:axId val="110125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58496"/>
        <c:crosses val="autoZero"/>
        <c:auto val="1"/>
        <c:lblAlgn val="ctr"/>
        <c:lblOffset val="100"/>
        <c:noMultiLvlLbl val="0"/>
      </c:catAx>
      <c:valAx>
        <c:axId val="10945849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2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450568678916E-2"/>
          <c:y val="8.757665366107179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SWI5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out_network_optimized_weights!$A$37:$A$38</c:f>
              <c:strCache>
                <c:ptCount val="2"/>
                <c:pt idx="0">
                  <c:v>SWI5--&gt;FKH2</c:v>
                </c:pt>
                <c:pt idx="1">
                  <c:v>SWI5--&gt;SFP1</c:v>
                </c:pt>
              </c:strCache>
            </c:strRef>
          </c:cat>
          <c:val>
            <c:numRef>
              <c:f>out_network_optimized_weights!$B$37:$B$38</c:f>
              <c:numCache>
                <c:formatCode>General</c:formatCode>
                <c:ptCount val="2"/>
                <c:pt idx="0">
                  <c:v>-1.0963722602893855</c:v>
                </c:pt>
                <c:pt idx="1">
                  <c:v>0.30661704111278043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out_network_optimized_weights!$A$37:$A$38</c:f>
              <c:strCache>
                <c:ptCount val="2"/>
                <c:pt idx="0">
                  <c:v>SWI5--&gt;FKH2</c:v>
                </c:pt>
                <c:pt idx="1">
                  <c:v>SWI5--&gt;SFP1</c:v>
                </c:pt>
              </c:strCache>
            </c:strRef>
          </c:cat>
          <c:val>
            <c:numRef>
              <c:f>out_network_optimized_weights!$D$37:$D$38</c:f>
              <c:numCache>
                <c:formatCode>General</c:formatCode>
                <c:ptCount val="2"/>
                <c:pt idx="0">
                  <c:v>-1.0398724785476414</c:v>
                </c:pt>
                <c:pt idx="1">
                  <c:v>0.61962545897322141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out_network_optimized_weights!$A$37:$A$38</c:f>
              <c:strCache>
                <c:ptCount val="2"/>
                <c:pt idx="0">
                  <c:v>SWI5--&gt;FKH2</c:v>
                </c:pt>
                <c:pt idx="1">
                  <c:v>SWI5--&gt;SFP1</c:v>
                </c:pt>
              </c:strCache>
            </c:strRef>
          </c:cat>
          <c:val>
            <c:numRef>
              <c:f>out_network_optimized_weights!$H$37:$H$38</c:f>
              <c:numCache>
                <c:formatCode>General</c:formatCode>
                <c:ptCount val="2"/>
                <c:pt idx="0">
                  <c:v>-1.1645000000000001</c:v>
                </c:pt>
                <c:pt idx="1">
                  <c:v>0.488456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out_network_optimized_weights!$A$37:$A$38</c:f>
              <c:strCache>
                <c:ptCount val="2"/>
                <c:pt idx="0">
                  <c:v>SWI5--&gt;FKH2</c:v>
                </c:pt>
                <c:pt idx="1">
                  <c:v>SWI5--&gt;SFP1</c:v>
                </c:pt>
              </c:strCache>
            </c:strRef>
          </c:cat>
          <c:val>
            <c:numRef>
              <c:f>out_network_optimized_weights!$L$37:$L$38</c:f>
              <c:numCache>
                <c:formatCode>General</c:formatCode>
                <c:ptCount val="2"/>
                <c:pt idx="0">
                  <c:v>0.10289</c:v>
                </c:pt>
                <c:pt idx="1">
                  <c:v>0.69242000000000004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out_network_optimized_weights!$A$37:$A$38</c:f>
              <c:strCache>
                <c:ptCount val="2"/>
                <c:pt idx="0">
                  <c:v>SWI5--&gt;FKH2</c:v>
                </c:pt>
                <c:pt idx="1">
                  <c:v>SWI5--&gt;SFP1</c:v>
                </c:pt>
              </c:strCache>
            </c:strRef>
          </c:cat>
          <c:val>
            <c:numRef>
              <c:f>out_network_optimized_weights!$N$37:$N$38</c:f>
              <c:numCache>
                <c:formatCode>General</c:formatCode>
                <c:ptCount val="2"/>
                <c:pt idx="0">
                  <c:v>3.5281E-2</c:v>
                </c:pt>
                <c:pt idx="1">
                  <c:v>0.110237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26592"/>
        <c:axId val="109460800"/>
      </c:barChart>
      <c:catAx>
        <c:axId val="110126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460800"/>
        <c:crosses val="autoZero"/>
        <c:auto val="1"/>
        <c:lblAlgn val="ctr"/>
        <c:lblOffset val="100"/>
        <c:noMultiLvlLbl val="0"/>
      </c:catAx>
      <c:valAx>
        <c:axId val="109460800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26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450568678916E-2"/>
          <c:y val="8.757665366107179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SNF6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out_network_optimized_weights!$A$33:$A$34</c:f>
              <c:strCache>
                <c:ptCount val="2"/>
                <c:pt idx="0">
                  <c:v>SNF6--&gt;FKH2</c:v>
                </c:pt>
                <c:pt idx="1">
                  <c:v>SNF6--&gt;HMO1</c:v>
                </c:pt>
              </c:strCache>
            </c:strRef>
          </c:cat>
          <c:val>
            <c:numRef>
              <c:f>out_network_optimized_weights!$B$33:$B$34</c:f>
              <c:numCache>
                <c:formatCode>General</c:formatCode>
                <c:ptCount val="2"/>
                <c:pt idx="0">
                  <c:v>0.31065097251605855</c:v>
                </c:pt>
                <c:pt idx="1">
                  <c:v>-0.6241013110664293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out_network_optimized_weights!$A$33:$A$34</c:f>
              <c:strCache>
                <c:ptCount val="2"/>
                <c:pt idx="0">
                  <c:v>SNF6--&gt;FKH2</c:v>
                </c:pt>
                <c:pt idx="1">
                  <c:v>SNF6--&gt;HMO1</c:v>
                </c:pt>
              </c:strCache>
            </c:strRef>
          </c:cat>
          <c:val>
            <c:numRef>
              <c:f>out_network_optimized_weights!$D$33:$D$34</c:f>
              <c:numCache>
                <c:formatCode>General</c:formatCode>
                <c:ptCount val="2"/>
                <c:pt idx="0">
                  <c:v>0.7914562654010544</c:v>
                </c:pt>
                <c:pt idx="1">
                  <c:v>-0.44006197853276158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out_network_optimized_weights!$A$33:$A$34</c:f>
              <c:strCache>
                <c:ptCount val="2"/>
                <c:pt idx="0">
                  <c:v>SNF6--&gt;FKH2</c:v>
                </c:pt>
                <c:pt idx="1">
                  <c:v>SNF6--&gt;HMO1</c:v>
                </c:pt>
              </c:strCache>
            </c:strRef>
          </c:cat>
          <c:val>
            <c:numRef>
              <c:f>out_network_optimized_weights!$H$33:$H$34</c:f>
              <c:numCache>
                <c:formatCode>General</c:formatCode>
                <c:ptCount val="2"/>
                <c:pt idx="0">
                  <c:v>0.94131200000000004</c:v>
                </c:pt>
                <c:pt idx="1">
                  <c:v>-0.28132000000000001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out_network_optimized_weights!$A$33:$A$34</c:f>
              <c:strCache>
                <c:ptCount val="2"/>
                <c:pt idx="0">
                  <c:v>SNF6--&gt;FKH2</c:v>
                </c:pt>
                <c:pt idx="1">
                  <c:v>SNF6--&gt;HMO1</c:v>
                </c:pt>
              </c:strCache>
            </c:strRef>
          </c:cat>
          <c:val>
            <c:numRef>
              <c:f>out_network_optimized_weights!$L$33:$L$34</c:f>
              <c:numCache>
                <c:formatCode>General</c:formatCode>
                <c:ptCount val="2"/>
                <c:pt idx="0">
                  <c:v>1.256132</c:v>
                </c:pt>
                <c:pt idx="1">
                  <c:v>1.112196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out_network_optimized_weights!$A$33:$A$34</c:f>
              <c:strCache>
                <c:ptCount val="2"/>
                <c:pt idx="0">
                  <c:v>SNF6--&gt;FKH2</c:v>
                </c:pt>
                <c:pt idx="1">
                  <c:v>SNF6--&gt;HMO1</c:v>
                </c:pt>
              </c:strCache>
            </c:strRef>
          </c:cat>
          <c:val>
            <c:numRef>
              <c:f>out_network_optimized_weights!$N$33:$N$34</c:f>
              <c:numCache>
                <c:formatCode>General</c:formatCode>
                <c:ptCount val="2"/>
                <c:pt idx="0">
                  <c:v>0.46057300000000001</c:v>
                </c:pt>
                <c:pt idx="1">
                  <c:v>-0.14610000000000001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28640"/>
        <c:axId val="110347968"/>
      </c:barChart>
      <c:catAx>
        <c:axId val="110128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0347968"/>
        <c:crosses val="autoZero"/>
        <c:auto val="1"/>
        <c:lblAlgn val="ctr"/>
        <c:lblOffset val="100"/>
        <c:noMultiLvlLbl val="0"/>
      </c:catAx>
      <c:valAx>
        <c:axId val="11034796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28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450568678916E-2"/>
          <c:y val="8.757665366107179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STB5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out_network_optimized_weights!$A$35</c:f>
              <c:strCache>
                <c:ptCount val="1"/>
                <c:pt idx="0">
                  <c:v>STB5--&gt;CIN5</c:v>
                </c:pt>
              </c:strCache>
            </c:strRef>
          </c:cat>
          <c:val>
            <c:numRef>
              <c:f>out_network_optimized_weights!$B$35</c:f>
              <c:numCache>
                <c:formatCode>General</c:formatCode>
                <c:ptCount val="1"/>
                <c:pt idx="0">
                  <c:v>-1.4787853847939196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out_network_optimized_weights!$A$35</c:f>
              <c:strCache>
                <c:ptCount val="1"/>
                <c:pt idx="0">
                  <c:v>STB5--&gt;CIN5</c:v>
                </c:pt>
              </c:strCache>
            </c:strRef>
          </c:cat>
          <c:val>
            <c:numRef>
              <c:f>out_network_optimized_weights!$D$35</c:f>
              <c:numCache>
                <c:formatCode>General</c:formatCode>
                <c:ptCount val="1"/>
                <c:pt idx="0">
                  <c:v>-2.0849166157881176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out_network_optimized_weights!$A$35</c:f>
              <c:strCache>
                <c:ptCount val="1"/>
                <c:pt idx="0">
                  <c:v>STB5--&gt;CIN5</c:v>
                </c:pt>
              </c:strCache>
            </c:strRef>
          </c:cat>
          <c:val>
            <c:numRef>
              <c:f>out_network_optimized_weights!$H$35</c:f>
              <c:numCache>
                <c:formatCode>General</c:formatCode>
                <c:ptCount val="1"/>
                <c:pt idx="0">
                  <c:v>-1.3738999999999999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out_network_optimized_weights!$A$35</c:f>
              <c:strCache>
                <c:ptCount val="1"/>
                <c:pt idx="0">
                  <c:v>STB5--&gt;CIN5</c:v>
                </c:pt>
              </c:strCache>
            </c:strRef>
          </c:cat>
          <c:val>
            <c:numRef>
              <c:f>out_network_optimized_weights!$L$35</c:f>
              <c:numCache>
                <c:formatCode>General</c:formatCode>
                <c:ptCount val="1"/>
                <c:pt idx="0">
                  <c:v>8.5944999999999994E-2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out_network_optimized_weights!$A$35</c:f>
              <c:strCache>
                <c:ptCount val="1"/>
                <c:pt idx="0">
                  <c:v>STB5--&gt;CIN5</c:v>
                </c:pt>
              </c:strCache>
            </c:strRef>
          </c:cat>
          <c:val>
            <c:numRef>
              <c:f>out_network_optimized_weights!$N$35</c:f>
              <c:numCache>
                <c:formatCode>General</c:formatCode>
                <c:ptCount val="1"/>
                <c:pt idx="0">
                  <c:v>5.1916999999999998E-2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127616"/>
        <c:axId val="110350272"/>
      </c:barChart>
      <c:catAx>
        <c:axId val="11012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0350272"/>
        <c:crosses val="autoZero"/>
        <c:auto val="1"/>
        <c:lblAlgn val="ctr"/>
        <c:lblOffset val="100"/>
        <c:noMultiLvlLbl val="0"/>
      </c:catAx>
      <c:valAx>
        <c:axId val="110350272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12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49267279090113"/>
          <c:y val="0.1164835956897549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SFP1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064883757119562E-2"/>
          <c:y val="1.4996403858407415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out_network_optimized_weights!$A$29:$A$32</c:f>
              <c:strCache>
                <c:ptCount val="4"/>
                <c:pt idx="0">
                  <c:v>SFP1--&gt;CIN5</c:v>
                </c:pt>
                <c:pt idx="1">
                  <c:v>SFP1--&gt;FKH2</c:v>
                </c:pt>
                <c:pt idx="2">
                  <c:v>SFP1--&gt;MSN2</c:v>
                </c:pt>
                <c:pt idx="3">
                  <c:v>SFP1--&gt;STB5</c:v>
                </c:pt>
              </c:strCache>
            </c:strRef>
          </c:cat>
          <c:val>
            <c:numRef>
              <c:f>out_network_optimized_weights!$B$29:$B$32</c:f>
              <c:numCache>
                <c:formatCode>General</c:formatCode>
                <c:ptCount val="4"/>
                <c:pt idx="0">
                  <c:v>2.9798881114085161E-2</c:v>
                </c:pt>
                <c:pt idx="1">
                  <c:v>0.27201874235917456</c:v>
                </c:pt>
                <c:pt idx="2">
                  <c:v>-0.52810783893384849</c:v>
                </c:pt>
                <c:pt idx="3">
                  <c:v>0.15684384735383777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out_network_optimized_weights!$A$29:$A$32</c:f>
              <c:strCache>
                <c:ptCount val="4"/>
                <c:pt idx="0">
                  <c:v>SFP1--&gt;CIN5</c:v>
                </c:pt>
                <c:pt idx="1">
                  <c:v>SFP1--&gt;FKH2</c:v>
                </c:pt>
                <c:pt idx="2">
                  <c:v>SFP1--&gt;MSN2</c:v>
                </c:pt>
                <c:pt idx="3">
                  <c:v>SFP1--&gt;STB5</c:v>
                </c:pt>
              </c:strCache>
            </c:strRef>
          </c:cat>
          <c:val>
            <c:numRef>
              <c:f>out_network_optimized_weights!$D$29:$D$32</c:f>
              <c:numCache>
                <c:formatCode>General</c:formatCode>
                <c:ptCount val="4"/>
                <c:pt idx="0">
                  <c:v>-2.2410716675524599E-2</c:v>
                </c:pt>
                <c:pt idx="1">
                  <c:v>0.39674688307438233</c:v>
                </c:pt>
                <c:pt idx="2">
                  <c:v>0.76583338563304548</c:v>
                </c:pt>
                <c:pt idx="3">
                  <c:v>0.32241777804621502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out_network_optimized_weights!$A$29:$A$32</c:f>
              <c:strCache>
                <c:ptCount val="4"/>
                <c:pt idx="0">
                  <c:v>SFP1--&gt;CIN5</c:v>
                </c:pt>
                <c:pt idx="1">
                  <c:v>SFP1--&gt;FKH2</c:v>
                </c:pt>
                <c:pt idx="2">
                  <c:v>SFP1--&gt;MSN2</c:v>
                </c:pt>
                <c:pt idx="3">
                  <c:v>SFP1--&gt;STB5</c:v>
                </c:pt>
              </c:strCache>
            </c:strRef>
          </c:cat>
          <c:val>
            <c:numRef>
              <c:f>out_network_optimized_weights!$H$29:$H$32</c:f>
              <c:numCache>
                <c:formatCode>General</c:formatCode>
                <c:ptCount val="4"/>
                <c:pt idx="0" formatCode="0.00E+00">
                  <c:v>-7.7999999999999999E-5</c:v>
                </c:pt>
                <c:pt idx="1">
                  <c:v>0.513934</c:v>
                </c:pt>
                <c:pt idx="2">
                  <c:v>0.74055099999999996</c:v>
                </c:pt>
                <c:pt idx="3">
                  <c:v>0.47422700000000001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out_network_optimized_weights!$A$29:$A$32</c:f>
              <c:strCache>
                <c:ptCount val="4"/>
                <c:pt idx="0">
                  <c:v>SFP1--&gt;CIN5</c:v>
                </c:pt>
                <c:pt idx="1">
                  <c:v>SFP1--&gt;FKH2</c:v>
                </c:pt>
                <c:pt idx="2">
                  <c:v>SFP1--&gt;MSN2</c:v>
                </c:pt>
                <c:pt idx="3">
                  <c:v>SFP1--&gt;STB5</c:v>
                </c:pt>
              </c:strCache>
            </c:strRef>
          </c:cat>
          <c:val>
            <c:numRef>
              <c:f>out_network_optimized_weights!$L$29:$L$32</c:f>
              <c:numCache>
                <c:formatCode>0.00E+00</c:formatCode>
                <c:ptCount val="4"/>
                <c:pt idx="0">
                  <c:v>2.23E-9</c:v>
                </c:pt>
                <c:pt idx="1">
                  <c:v>-3.8000000000000001E-9</c:v>
                </c:pt>
                <c:pt idx="2" formatCode="General">
                  <c:v>2.4052340000000001</c:v>
                </c:pt>
                <c:pt idx="3">
                  <c:v>3.5199999999999998E-9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out_network_optimized_weights!$A$29:$A$32</c:f>
              <c:strCache>
                <c:ptCount val="4"/>
                <c:pt idx="0">
                  <c:v>SFP1--&gt;CIN5</c:v>
                </c:pt>
                <c:pt idx="1">
                  <c:v>SFP1--&gt;FKH2</c:v>
                </c:pt>
                <c:pt idx="2">
                  <c:v>SFP1--&gt;MSN2</c:v>
                </c:pt>
                <c:pt idx="3">
                  <c:v>SFP1--&gt;STB5</c:v>
                </c:pt>
              </c:strCache>
            </c:strRef>
          </c:cat>
          <c:val>
            <c:numRef>
              <c:f>out_network_optimized_weights!$N$29:$N$32</c:f>
              <c:numCache>
                <c:formatCode>General</c:formatCode>
                <c:ptCount val="4"/>
                <c:pt idx="0">
                  <c:v>-1.9990000000000001E-2</c:v>
                </c:pt>
                <c:pt idx="1">
                  <c:v>0.62254799999999999</c:v>
                </c:pt>
                <c:pt idx="2" formatCode="0.00E+00">
                  <c:v>3.1900000000000001E-11</c:v>
                </c:pt>
                <c:pt idx="3">
                  <c:v>-2.0060000000000001E-2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96896"/>
        <c:axId val="139836736"/>
      </c:barChart>
      <c:catAx>
        <c:axId val="17249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836736"/>
        <c:crosses val="autoZero"/>
        <c:auto val="1"/>
        <c:lblAlgn val="ctr"/>
        <c:lblOffset val="100"/>
        <c:noMultiLvlLbl val="0"/>
      </c:catAx>
      <c:valAx>
        <c:axId val="13983673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24968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99504883155488E-2"/>
          <c:y val="7.451273619434987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RIF1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out_network_optimized_weights!$A$26:$A$28</c:f>
              <c:strCache>
                <c:ptCount val="3"/>
                <c:pt idx="0">
                  <c:v>RIF1--&gt;ARG80</c:v>
                </c:pt>
                <c:pt idx="1">
                  <c:v>RIF1--&gt;HAP4</c:v>
                </c:pt>
                <c:pt idx="2">
                  <c:v>RIF1--&gt;MIG2</c:v>
                </c:pt>
              </c:strCache>
            </c:strRef>
          </c:cat>
          <c:val>
            <c:numRef>
              <c:f>out_network_optimized_weights!$B$26:$B$28</c:f>
              <c:numCache>
                <c:formatCode>General</c:formatCode>
                <c:ptCount val="3"/>
                <c:pt idx="0">
                  <c:v>-1.0497477018775805</c:v>
                </c:pt>
                <c:pt idx="1">
                  <c:v>0.5931609797000712</c:v>
                </c:pt>
                <c:pt idx="2">
                  <c:v>-0.37400589923636107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out_network_optimized_weights!$A$26:$A$28</c:f>
              <c:strCache>
                <c:ptCount val="3"/>
                <c:pt idx="0">
                  <c:v>RIF1--&gt;ARG80</c:v>
                </c:pt>
                <c:pt idx="1">
                  <c:v>RIF1--&gt;HAP4</c:v>
                </c:pt>
                <c:pt idx="2">
                  <c:v>RIF1--&gt;MIG2</c:v>
                </c:pt>
              </c:strCache>
            </c:strRef>
          </c:cat>
          <c:val>
            <c:numRef>
              <c:f>out_network_optimized_weights!$D$26:$D$28</c:f>
              <c:numCache>
                <c:formatCode>General</c:formatCode>
                <c:ptCount val="3"/>
                <c:pt idx="0">
                  <c:v>-0.88029408970875134</c:v>
                </c:pt>
                <c:pt idx="1">
                  <c:v>-0.45316759039775462</c:v>
                </c:pt>
                <c:pt idx="2">
                  <c:v>0.48978612514881503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out_network_optimized_weights!$A$26:$A$28</c:f>
              <c:strCache>
                <c:ptCount val="3"/>
                <c:pt idx="0">
                  <c:v>RIF1--&gt;ARG80</c:v>
                </c:pt>
                <c:pt idx="1">
                  <c:v>RIF1--&gt;HAP4</c:v>
                </c:pt>
                <c:pt idx="2">
                  <c:v>RIF1--&gt;MIG2</c:v>
                </c:pt>
              </c:strCache>
            </c:strRef>
          </c:cat>
          <c:val>
            <c:numRef>
              <c:f>out_network_optimized_weights!$H$26:$H$28</c:f>
              <c:numCache>
                <c:formatCode>General</c:formatCode>
                <c:ptCount val="3"/>
                <c:pt idx="0">
                  <c:v>-0.90178999999999998</c:v>
                </c:pt>
                <c:pt idx="1">
                  <c:v>-0.55825000000000002</c:v>
                </c:pt>
                <c:pt idx="2">
                  <c:v>0.84219200000000005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out_network_optimized_weights!$A$26:$A$28</c:f>
              <c:strCache>
                <c:ptCount val="3"/>
                <c:pt idx="0">
                  <c:v>RIF1--&gt;ARG80</c:v>
                </c:pt>
                <c:pt idx="1">
                  <c:v>RIF1--&gt;HAP4</c:v>
                </c:pt>
                <c:pt idx="2">
                  <c:v>RIF1--&gt;MIG2</c:v>
                </c:pt>
              </c:strCache>
            </c:strRef>
          </c:cat>
          <c:val>
            <c:numRef>
              <c:f>out_network_optimized_weights!$L$26:$L$28</c:f>
              <c:numCache>
                <c:formatCode>General</c:formatCode>
                <c:ptCount val="3"/>
                <c:pt idx="0">
                  <c:v>8.0087000000000005E-2</c:v>
                </c:pt>
                <c:pt idx="1">
                  <c:v>3.3637E-2</c:v>
                </c:pt>
                <c:pt idx="2">
                  <c:v>0.74498799999999998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out_network_optimized_weights!$A$26:$A$28</c:f>
              <c:strCache>
                <c:ptCount val="3"/>
                <c:pt idx="0">
                  <c:v>RIF1--&gt;ARG80</c:v>
                </c:pt>
                <c:pt idx="1">
                  <c:v>RIF1--&gt;HAP4</c:v>
                </c:pt>
                <c:pt idx="2">
                  <c:v>RIF1--&gt;MIG2</c:v>
                </c:pt>
              </c:strCache>
            </c:strRef>
          </c:cat>
          <c:val>
            <c:numRef>
              <c:f>out_network_optimized_weights!$N$26:$N$28</c:f>
              <c:numCache>
                <c:formatCode>0.00E+00</c:formatCode>
                <c:ptCount val="3"/>
                <c:pt idx="0" formatCode="General">
                  <c:v>0.19048999999999999</c:v>
                </c:pt>
                <c:pt idx="1">
                  <c:v>-3.2000000000000001E-9</c:v>
                </c:pt>
                <c:pt idx="2" formatCode="General">
                  <c:v>1.7707000000000001E-2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013184"/>
        <c:axId val="110534656"/>
      </c:barChart>
      <c:catAx>
        <c:axId val="820131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34656"/>
        <c:crosses val="autoZero"/>
        <c:auto val="1"/>
        <c:lblAlgn val="ctr"/>
        <c:lblOffset val="100"/>
        <c:noMultiLvlLbl val="0"/>
      </c:catAx>
      <c:valAx>
        <c:axId val="11053465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013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99504883155488E-2"/>
          <c:y val="7.451273619434987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PDR1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out_network_optimized_weights!$A$22:$A$24</c:f>
              <c:strCache>
                <c:ptCount val="3"/>
                <c:pt idx="0">
                  <c:v>PDR1--&gt;CIN5</c:v>
                </c:pt>
                <c:pt idx="1">
                  <c:v>PDR1--&gt;MSN2</c:v>
                </c:pt>
                <c:pt idx="2">
                  <c:v>PDR1--&gt;SWI4</c:v>
                </c:pt>
              </c:strCache>
            </c:strRef>
          </c:cat>
          <c:val>
            <c:numRef>
              <c:f>out_network_optimized_weights!$B$22:$B$24</c:f>
              <c:numCache>
                <c:formatCode>General</c:formatCode>
                <c:ptCount val="3"/>
                <c:pt idx="0">
                  <c:v>-0.43334934829329042</c:v>
                </c:pt>
                <c:pt idx="1">
                  <c:v>1.1204241790626839</c:v>
                </c:pt>
                <c:pt idx="2">
                  <c:v>-0.76141588170133412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out_network_optimized_weights!$A$22:$A$24</c:f>
              <c:strCache>
                <c:ptCount val="3"/>
                <c:pt idx="0">
                  <c:v>PDR1--&gt;CIN5</c:v>
                </c:pt>
                <c:pt idx="1">
                  <c:v>PDR1--&gt;MSN2</c:v>
                </c:pt>
                <c:pt idx="2">
                  <c:v>PDR1--&gt;SWI4</c:v>
                </c:pt>
              </c:strCache>
            </c:strRef>
          </c:cat>
          <c:val>
            <c:numRef>
              <c:f>out_network_optimized_weights!$D$22:$D$24</c:f>
              <c:numCache>
                <c:formatCode>General</c:formatCode>
                <c:ptCount val="3"/>
                <c:pt idx="0">
                  <c:v>-0.45976852315269673</c:v>
                </c:pt>
                <c:pt idx="1">
                  <c:v>-1.118078125879679</c:v>
                </c:pt>
                <c:pt idx="2">
                  <c:v>0.38667310877957478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out_network_optimized_weights!$A$22:$A$24</c:f>
              <c:strCache>
                <c:ptCount val="3"/>
                <c:pt idx="0">
                  <c:v>PDR1--&gt;CIN5</c:v>
                </c:pt>
                <c:pt idx="1">
                  <c:v>PDR1--&gt;MSN2</c:v>
                </c:pt>
                <c:pt idx="2">
                  <c:v>PDR1--&gt;SWI4</c:v>
                </c:pt>
              </c:strCache>
            </c:strRef>
          </c:cat>
          <c:val>
            <c:numRef>
              <c:f>out_network_optimized_weights!$H$22:$H$24</c:f>
              <c:numCache>
                <c:formatCode>General</c:formatCode>
                <c:ptCount val="3"/>
                <c:pt idx="0">
                  <c:v>-0.44430999999999998</c:v>
                </c:pt>
                <c:pt idx="1">
                  <c:v>-0.74875999999999998</c:v>
                </c:pt>
                <c:pt idx="2">
                  <c:v>0.46569700000000003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out_network_optimized_weights!$A$22:$A$24</c:f>
              <c:strCache>
                <c:ptCount val="3"/>
                <c:pt idx="0">
                  <c:v>PDR1--&gt;CIN5</c:v>
                </c:pt>
                <c:pt idx="1">
                  <c:v>PDR1--&gt;MSN2</c:v>
                </c:pt>
                <c:pt idx="2">
                  <c:v>PDR1--&gt;SWI4</c:v>
                </c:pt>
              </c:strCache>
            </c:strRef>
          </c:cat>
          <c:val>
            <c:numRef>
              <c:f>out_network_optimized_weights!$L$22:$L$24</c:f>
              <c:numCache>
                <c:formatCode>General</c:formatCode>
                <c:ptCount val="3"/>
                <c:pt idx="0">
                  <c:v>0.160499</c:v>
                </c:pt>
                <c:pt idx="1">
                  <c:v>0.418512</c:v>
                </c:pt>
                <c:pt idx="2" formatCode="0.00E+00">
                  <c:v>-1.1000000000000001E-7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out_network_optimized_weights!$A$22:$A$24</c:f>
              <c:strCache>
                <c:ptCount val="3"/>
                <c:pt idx="0">
                  <c:v>PDR1--&gt;CIN5</c:v>
                </c:pt>
                <c:pt idx="1">
                  <c:v>PDR1--&gt;MSN2</c:v>
                </c:pt>
                <c:pt idx="2">
                  <c:v>PDR1--&gt;SWI4</c:v>
                </c:pt>
              </c:strCache>
            </c:strRef>
          </c:cat>
          <c:val>
            <c:numRef>
              <c:f>out_network_optimized_weights!$N$22:$N$24</c:f>
              <c:numCache>
                <c:formatCode>0.00E+00</c:formatCode>
                <c:ptCount val="3"/>
                <c:pt idx="0" formatCode="General">
                  <c:v>3.2197999999999997E-2</c:v>
                </c:pt>
                <c:pt idx="1">
                  <c:v>-1.2999999999999999E-10</c:v>
                </c:pt>
                <c:pt idx="2" formatCode="General">
                  <c:v>0.119396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18880"/>
        <c:axId val="138020544"/>
      </c:barChart>
      <c:catAx>
        <c:axId val="140218880"/>
        <c:scaling>
          <c:orientation val="minMax"/>
        </c:scaling>
        <c:delete val="0"/>
        <c:axPos val="b"/>
        <c:majorTickMark val="out"/>
        <c:minorTickMark val="none"/>
        <c:tickLblPos val="nextTo"/>
        <c:crossAx val="138020544"/>
        <c:crosses val="autoZero"/>
        <c:auto val="1"/>
        <c:lblAlgn val="ctr"/>
        <c:lblOffset val="100"/>
        <c:noMultiLvlLbl val="0"/>
      </c:catAx>
      <c:valAx>
        <c:axId val="13802054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218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999504883155488E-2"/>
          <c:y val="7.4512736194349879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ACE2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out_network_optimized_weights!$A$2:$A$3</c:f>
              <c:strCache>
                <c:ptCount val="2"/>
                <c:pt idx="0">
                  <c:v>ACE2--&gt;FKH2</c:v>
                </c:pt>
                <c:pt idx="1">
                  <c:v>ACE2--&gt;ZAP1</c:v>
                </c:pt>
              </c:strCache>
            </c:strRef>
          </c:cat>
          <c:val>
            <c:numRef>
              <c:f>out_network_optimized_weights!$B$2:$B$3</c:f>
              <c:numCache>
                <c:formatCode>General</c:formatCode>
                <c:ptCount val="2"/>
                <c:pt idx="0">
                  <c:v>6.7632147074655133E-2</c:v>
                </c:pt>
                <c:pt idx="1">
                  <c:v>0.58316019101593619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out_network_optimized_weights!$A$2:$A$3</c:f>
              <c:strCache>
                <c:ptCount val="2"/>
                <c:pt idx="0">
                  <c:v>ACE2--&gt;FKH2</c:v>
                </c:pt>
                <c:pt idx="1">
                  <c:v>ACE2--&gt;ZAP1</c:v>
                </c:pt>
              </c:strCache>
            </c:strRef>
          </c:cat>
          <c:val>
            <c:numRef>
              <c:f>out_network_optimized_weights!$D$2:$D$3</c:f>
              <c:numCache>
                <c:formatCode>General</c:formatCode>
                <c:ptCount val="2"/>
                <c:pt idx="0">
                  <c:v>-0.42949437195556456</c:v>
                </c:pt>
                <c:pt idx="1">
                  <c:v>8.0747460216202049E-2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out_network_optimized_weights!$A$2:$A$3</c:f>
              <c:strCache>
                <c:ptCount val="2"/>
                <c:pt idx="0">
                  <c:v>ACE2--&gt;FKH2</c:v>
                </c:pt>
                <c:pt idx="1">
                  <c:v>ACE2--&gt;ZAP1</c:v>
                </c:pt>
              </c:strCache>
            </c:strRef>
          </c:cat>
          <c:val>
            <c:numRef>
              <c:f>out_network_optimized_weights!$H$2:$H$3</c:f>
              <c:numCache>
                <c:formatCode>General</c:formatCode>
                <c:ptCount val="2"/>
                <c:pt idx="0">
                  <c:v>-0.39957999999999999</c:v>
                </c:pt>
                <c:pt idx="1">
                  <c:v>0.142343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out_network_optimized_weights!$A$2:$A$3</c:f>
              <c:strCache>
                <c:ptCount val="2"/>
                <c:pt idx="0">
                  <c:v>ACE2--&gt;FKH2</c:v>
                </c:pt>
                <c:pt idx="1">
                  <c:v>ACE2--&gt;ZAP1</c:v>
                </c:pt>
              </c:strCache>
            </c:strRef>
          </c:cat>
          <c:val>
            <c:numRef>
              <c:f>out_network_optimized_weights!$L$2:$L$3</c:f>
              <c:numCache>
                <c:formatCode>General</c:formatCode>
                <c:ptCount val="2"/>
                <c:pt idx="0">
                  <c:v>5.3369999999999997E-3</c:v>
                </c:pt>
                <c:pt idx="1">
                  <c:v>0.76341300000000001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out_network_optimized_weights!$A$2:$A$3</c:f>
              <c:strCache>
                <c:ptCount val="2"/>
                <c:pt idx="0">
                  <c:v>ACE2--&gt;FKH2</c:v>
                </c:pt>
                <c:pt idx="1">
                  <c:v>ACE2--&gt;ZAP1</c:v>
                </c:pt>
              </c:strCache>
            </c:strRef>
          </c:cat>
          <c:val>
            <c:numRef>
              <c:f>out_network_optimized_weights!$N$2:$N$3</c:f>
              <c:numCache>
                <c:formatCode>General</c:formatCode>
                <c:ptCount val="2"/>
                <c:pt idx="0" formatCode="0.00E+00">
                  <c:v>1.81E-10</c:v>
                </c:pt>
                <c:pt idx="1">
                  <c:v>0.90199499999999999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8720"/>
        <c:axId val="64114624"/>
      </c:barChart>
      <c:catAx>
        <c:axId val="105118720"/>
        <c:scaling>
          <c:orientation val="minMax"/>
        </c:scaling>
        <c:delete val="0"/>
        <c:axPos val="b"/>
        <c:majorTickMark val="out"/>
        <c:minorTickMark val="none"/>
        <c:tickLblPos val="nextTo"/>
        <c:crossAx val="64114624"/>
        <c:crosses val="autoZero"/>
        <c:auto val="1"/>
        <c:lblAlgn val="ctr"/>
        <c:lblOffset val="100"/>
        <c:noMultiLvlLbl val="0"/>
      </c:catAx>
      <c:valAx>
        <c:axId val="6411462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18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450568678916E-2"/>
          <c:y val="8.7576653661071799E-2"/>
          <c:w val="0.26230788699935081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MSN2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0704130153747625E-2"/>
          <c:y val="1.692322832476280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out_network_optimized_weights!$A$20:$A$21</c:f>
              <c:strCache>
                <c:ptCount val="2"/>
                <c:pt idx="0">
                  <c:v>MSN2--&gt;GCR2</c:v>
                </c:pt>
                <c:pt idx="1">
                  <c:v>MSN2--&gt;HMO1</c:v>
                </c:pt>
              </c:strCache>
            </c:strRef>
          </c:cat>
          <c:val>
            <c:numRef>
              <c:f>out_network_optimized_weights!$B$20:$B$21</c:f>
              <c:numCache>
                <c:formatCode>General</c:formatCode>
                <c:ptCount val="2"/>
                <c:pt idx="0">
                  <c:v>-2.8323372836812544</c:v>
                </c:pt>
                <c:pt idx="1">
                  <c:v>2.9170765265715879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out_network_optimized_weights!$A$20:$A$21</c:f>
              <c:strCache>
                <c:ptCount val="2"/>
                <c:pt idx="0">
                  <c:v>MSN2--&gt;GCR2</c:v>
                </c:pt>
                <c:pt idx="1">
                  <c:v>MSN2--&gt;HMO1</c:v>
                </c:pt>
              </c:strCache>
            </c:strRef>
          </c:cat>
          <c:val>
            <c:numRef>
              <c:f>out_network_optimized_weights!$D$20:$D$21</c:f>
              <c:numCache>
                <c:formatCode>General</c:formatCode>
                <c:ptCount val="2"/>
                <c:pt idx="0">
                  <c:v>2.5074059138161551</c:v>
                </c:pt>
                <c:pt idx="1">
                  <c:v>-3.2373845636665495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out_network_optimized_weights!$A$20:$A$21</c:f>
              <c:strCache>
                <c:ptCount val="2"/>
                <c:pt idx="0">
                  <c:v>MSN2--&gt;GCR2</c:v>
                </c:pt>
                <c:pt idx="1">
                  <c:v>MSN2--&gt;HMO1</c:v>
                </c:pt>
              </c:strCache>
            </c:strRef>
          </c:cat>
          <c:val>
            <c:numRef>
              <c:f>out_network_optimized_weights!$H$20:$H$21</c:f>
              <c:numCache>
                <c:formatCode>General</c:formatCode>
                <c:ptCount val="2"/>
                <c:pt idx="0">
                  <c:v>3.2314609999999999</c:v>
                </c:pt>
                <c:pt idx="1">
                  <c:v>-1.94611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out_network_optimized_weights!$A$20:$A$21</c:f>
              <c:strCache>
                <c:ptCount val="2"/>
                <c:pt idx="0">
                  <c:v>MSN2--&gt;GCR2</c:v>
                </c:pt>
                <c:pt idx="1">
                  <c:v>MSN2--&gt;HMO1</c:v>
                </c:pt>
              </c:strCache>
            </c:strRef>
          </c:cat>
          <c:val>
            <c:numRef>
              <c:f>out_network_optimized_weights!$L$20:$L$21</c:f>
              <c:numCache>
                <c:formatCode>General</c:formatCode>
                <c:ptCount val="2"/>
                <c:pt idx="0" formatCode="0.00E+00">
                  <c:v>-2.6000000000000001E-8</c:v>
                </c:pt>
                <c:pt idx="1">
                  <c:v>1.3709210000000001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out_network_optimized_weights!$A$20:$A$21</c:f>
              <c:strCache>
                <c:ptCount val="2"/>
                <c:pt idx="0">
                  <c:v>MSN2--&gt;GCR2</c:v>
                </c:pt>
                <c:pt idx="1">
                  <c:v>MSN2--&gt;HMO1</c:v>
                </c:pt>
              </c:strCache>
            </c:strRef>
          </c:cat>
          <c:val>
            <c:numRef>
              <c:f>out_network_optimized_weights!$N$20:$N$21</c:f>
              <c:numCache>
                <c:formatCode>General</c:formatCode>
                <c:ptCount val="2"/>
                <c:pt idx="0">
                  <c:v>1.182717</c:v>
                </c:pt>
                <c:pt idx="1">
                  <c:v>6.9722999999999993E-2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219904"/>
        <c:axId val="171834688"/>
      </c:barChart>
      <c:catAx>
        <c:axId val="140219904"/>
        <c:scaling>
          <c:orientation val="minMax"/>
        </c:scaling>
        <c:delete val="0"/>
        <c:axPos val="b"/>
        <c:majorTickMark val="out"/>
        <c:minorTickMark val="none"/>
        <c:tickLblPos val="nextTo"/>
        <c:crossAx val="171834688"/>
        <c:crosses val="autoZero"/>
        <c:auto val="1"/>
        <c:lblAlgn val="ctr"/>
        <c:lblOffset val="100"/>
        <c:noMultiLvlLbl val="0"/>
      </c:catAx>
      <c:valAx>
        <c:axId val="171834688"/>
        <c:scaling>
          <c:orientation val="minMax"/>
          <c:max val="6"/>
          <c:min val="-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021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713133149253668"/>
          <c:y val="3.8460475746007375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MIG2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out_network_optimized_weights!$A$18:$A$19</c:f>
              <c:strCache>
                <c:ptCount val="2"/>
                <c:pt idx="0">
                  <c:v>MIG2--&gt;CIN5</c:v>
                </c:pt>
                <c:pt idx="1">
                  <c:v>MIG2--&gt;MSN2</c:v>
                </c:pt>
              </c:strCache>
            </c:strRef>
          </c:cat>
          <c:val>
            <c:numRef>
              <c:f>out_network_optimized_weights!$B$18:$B$19</c:f>
              <c:numCache>
                <c:formatCode>General</c:formatCode>
                <c:ptCount val="2"/>
                <c:pt idx="0">
                  <c:v>0.55609287652671469</c:v>
                </c:pt>
                <c:pt idx="1">
                  <c:v>-5.3851032371476677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out_network_optimized_weights!$A$18:$A$19</c:f>
              <c:strCache>
                <c:ptCount val="2"/>
                <c:pt idx="0">
                  <c:v>MIG2--&gt;CIN5</c:v>
                </c:pt>
                <c:pt idx="1">
                  <c:v>MIG2--&gt;MSN2</c:v>
                </c:pt>
              </c:strCache>
            </c:strRef>
          </c:cat>
          <c:val>
            <c:numRef>
              <c:f>out_network_optimized_weights!$D$18:$D$19</c:f>
              <c:numCache>
                <c:formatCode>General</c:formatCode>
                <c:ptCount val="2"/>
                <c:pt idx="0">
                  <c:v>-0.25538601630379043</c:v>
                </c:pt>
                <c:pt idx="1">
                  <c:v>5.2161326742068246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out_network_optimized_weights!$A$18:$A$19</c:f>
              <c:strCache>
                <c:ptCount val="2"/>
                <c:pt idx="0">
                  <c:v>MIG2--&gt;CIN5</c:v>
                </c:pt>
                <c:pt idx="1">
                  <c:v>MIG2--&gt;MSN2</c:v>
                </c:pt>
              </c:strCache>
            </c:strRef>
          </c:cat>
          <c:val>
            <c:numRef>
              <c:f>out_network_optimized_weights!$H$18:$H$19</c:f>
              <c:numCache>
                <c:formatCode>General</c:formatCode>
                <c:ptCount val="2"/>
                <c:pt idx="0">
                  <c:v>-3.32273</c:v>
                </c:pt>
                <c:pt idx="1">
                  <c:v>4.3179280000000002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out_network_optimized_weights!$A$18:$A$19</c:f>
              <c:strCache>
                <c:ptCount val="2"/>
                <c:pt idx="0">
                  <c:v>MIG2--&gt;CIN5</c:v>
                </c:pt>
                <c:pt idx="1">
                  <c:v>MIG2--&gt;MSN2</c:v>
                </c:pt>
              </c:strCache>
            </c:strRef>
          </c:cat>
          <c:val>
            <c:numRef>
              <c:f>out_network_optimized_weights!$L$18:$L$19</c:f>
              <c:numCache>
                <c:formatCode>General</c:formatCode>
                <c:ptCount val="2"/>
                <c:pt idx="0" formatCode="0.00E+00">
                  <c:v>-2.5999999999999998E-10</c:v>
                </c:pt>
                <c:pt idx="1">
                  <c:v>3.1681080000000001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out_network_optimized_weights!$A$18:$A$19</c:f>
              <c:strCache>
                <c:ptCount val="2"/>
                <c:pt idx="0">
                  <c:v>MIG2--&gt;CIN5</c:v>
                </c:pt>
                <c:pt idx="1">
                  <c:v>MIG2--&gt;MSN2</c:v>
                </c:pt>
              </c:strCache>
            </c:strRef>
          </c:cat>
          <c:val>
            <c:numRef>
              <c:f>out_network_optimized_weights!$N$18:$N$19</c:f>
              <c:numCache>
                <c:formatCode>General</c:formatCode>
                <c:ptCount val="2"/>
                <c:pt idx="0">
                  <c:v>2.5096039999999999</c:v>
                </c:pt>
                <c:pt idx="1">
                  <c:v>0.52672300000000005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958272"/>
        <c:axId val="41242560"/>
      </c:barChart>
      <c:catAx>
        <c:axId val="139958272"/>
        <c:scaling>
          <c:orientation val="minMax"/>
        </c:scaling>
        <c:delete val="0"/>
        <c:axPos val="b"/>
        <c:majorTickMark val="out"/>
        <c:minorTickMark val="none"/>
        <c:tickLblPos val="nextTo"/>
        <c:crossAx val="41242560"/>
        <c:crosses val="autoZero"/>
        <c:auto val="1"/>
        <c:lblAlgn val="ctr"/>
        <c:lblOffset val="100"/>
        <c:noMultiLvlLbl val="0"/>
      </c:catAx>
      <c:valAx>
        <c:axId val="41242560"/>
        <c:scaling>
          <c:orientation val="minMax"/>
          <c:max val="6"/>
          <c:min val="-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9582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5270628155440434E-2"/>
          <c:y val="5.5284863955233882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385145174451161E-2"/>
          <c:y val="3.3416161580253935E-2"/>
          <c:w val="0.90870716956050024"/>
          <c:h val="0.82242524424853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out_production_rates!$R$1</c:f>
              <c:strCache>
                <c:ptCount val="1"/>
                <c:pt idx="0">
                  <c:v>Input </c:v>
                </c:pt>
              </c:strCache>
            </c:strRef>
          </c:tx>
          <c:invertIfNegative val="0"/>
          <c:cat>
            <c:strRef>
              <c:f>out_production_rates!$A$2:$A$23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out_production_rates!$R$2:$R$23</c:f>
              <c:numCache>
                <c:formatCode>General</c:formatCode>
                <c:ptCount val="22"/>
                <c:pt idx="0">
                  <c:v>0.46209812037329684</c:v>
                </c:pt>
                <c:pt idx="1">
                  <c:v>5.436448474979963E-2</c:v>
                </c:pt>
                <c:pt idx="2">
                  <c:v>5.436448474979963E-2</c:v>
                </c:pt>
                <c:pt idx="3">
                  <c:v>5.3319013889226559E-2</c:v>
                </c:pt>
                <c:pt idx="4">
                  <c:v>5.436448474979963E-2</c:v>
                </c:pt>
                <c:pt idx="5">
                  <c:v>0.46209812037329684</c:v>
                </c:pt>
                <c:pt idx="6">
                  <c:v>5.436448474979963E-2</c:v>
                </c:pt>
                <c:pt idx="7">
                  <c:v>5.4364483999999998E-2</c:v>
                </c:pt>
                <c:pt idx="8">
                  <c:v>9.2419624074659368E-2</c:v>
                </c:pt>
                <c:pt idx="9">
                  <c:v>0.69314718055994529</c:v>
                </c:pt>
                <c:pt idx="10">
                  <c:v>5.436448474979963E-2</c:v>
                </c:pt>
                <c:pt idx="11">
                  <c:v>5.4364483999999998E-2</c:v>
                </c:pt>
                <c:pt idx="12">
                  <c:v>5.4364483999999998E-2</c:v>
                </c:pt>
                <c:pt idx="13">
                  <c:v>9.2419624074659368E-2</c:v>
                </c:pt>
                <c:pt idx="14">
                  <c:v>5.4364483999999998E-2</c:v>
                </c:pt>
                <c:pt idx="15">
                  <c:v>3.7467415165402446E-2</c:v>
                </c:pt>
                <c:pt idx="16">
                  <c:v>9.8318749015595085E-3</c:v>
                </c:pt>
                <c:pt idx="17">
                  <c:v>5.436448474979963E-2</c:v>
                </c:pt>
                <c:pt idx="18">
                  <c:v>0.46209812037329684</c:v>
                </c:pt>
                <c:pt idx="19">
                  <c:v>5.5451774444795626E-2</c:v>
                </c:pt>
                <c:pt idx="20">
                  <c:v>0.46209812037329684</c:v>
                </c:pt>
                <c:pt idx="21">
                  <c:v>8.504873381103624E-3</c:v>
                </c:pt>
              </c:numCache>
            </c:numRef>
          </c:val>
        </c:ser>
        <c:ser>
          <c:idx val="1"/>
          <c:order val="1"/>
          <c:tx>
            <c:strRef>
              <c:f>out_production_rates!$D$1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out_production_rates!$A$2:$A$23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out_production_rates!$D$2:$D$23</c:f>
              <c:numCache>
                <c:formatCode>General</c:formatCode>
                <c:ptCount val="22"/>
                <c:pt idx="0">
                  <c:v>0.46209800000000001</c:v>
                </c:pt>
                <c:pt idx="1">
                  <c:v>5.4364000000000003E-2</c:v>
                </c:pt>
                <c:pt idx="2">
                  <c:v>5.4364000000000003E-2</c:v>
                </c:pt>
                <c:pt idx="3">
                  <c:v>5.3318999999999998E-2</c:v>
                </c:pt>
                <c:pt idx="4">
                  <c:v>5.4364000000000003E-2</c:v>
                </c:pt>
                <c:pt idx="5">
                  <c:v>0.46209800000000001</c:v>
                </c:pt>
                <c:pt idx="6">
                  <c:v>5.4364000000000003E-2</c:v>
                </c:pt>
                <c:pt idx="7">
                  <c:v>5.4364000000000003E-2</c:v>
                </c:pt>
                <c:pt idx="8">
                  <c:v>9.2420000000000002E-2</c:v>
                </c:pt>
                <c:pt idx="9">
                  <c:v>0.69314699999999996</c:v>
                </c:pt>
                <c:pt idx="10">
                  <c:v>5.4364000000000003E-2</c:v>
                </c:pt>
                <c:pt idx="11">
                  <c:v>5.4364000000000003E-2</c:v>
                </c:pt>
                <c:pt idx="12">
                  <c:v>5.4364000000000003E-2</c:v>
                </c:pt>
                <c:pt idx="13">
                  <c:v>9.2420000000000002E-2</c:v>
                </c:pt>
                <c:pt idx="14">
                  <c:v>5.4364000000000003E-2</c:v>
                </c:pt>
                <c:pt idx="15">
                  <c:v>3.7467E-2</c:v>
                </c:pt>
                <c:pt idx="16">
                  <c:v>9.8320000000000005E-3</c:v>
                </c:pt>
                <c:pt idx="17">
                  <c:v>5.4364000000000003E-2</c:v>
                </c:pt>
                <c:pt idx="18">
                  <c:v>0.46209800000000001</c:v>
                </c:pt>
                <c:pt idx="19">
                  <c:v>5.5452000000000001E-2</c:v>
                </c:pt>
                <c:pt idx="20">
                  <c:v>0.46209800000000001</c:v>
                </c:pt>
                <c:pt idx="21">
                  <c:v>8.5050000000000004E-3</c:v>
                </c:pt>
              </c:numCache>
            </c:numRef>
          </c:val>
        </c:ser>
        <c:ser>
          <c:idx val="2"/>
          <c:order val="2"/>
          <c:tx>
            <c:strRef>
              <c:f>out_production_rates!$H$1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out_production_rates!$A$2:$A$23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out_production_rates!$H$2:$H$23</c:f>
              <c:numCache>
                <c:formatCode>General</c:formatCode>
                <c:ptCount val="22"/>
                <c:pt idx="0">
                  <c:v>0.46209800000000001</c:v>
                </c:pt>
                <c:pt idx="1">
                  <c:v>5.4364000000000003E-2</c:v>
                </c:pt>
                <c:pt idx="2">
                  <c:v>5.4364000000000003E-2</c:v>
                </c:pt>
                <c:pt idx="3">
                  <c:v>5.3318999999999998E-2</c:v>
                </c:pt>
                <c:pt idx="4">
                  <c:v>5.4364000000000003E-2</c:v>
                </c:pt>
                <c:pt idx="5">
                  <c:v>0.46209800000000001</c:v>
                </c:pt>
                <c:pt idx="6">
                  <c:v>5.4364000000000003E-2</c:v>
                </c:pt>
                <c:pt idx="7">
                  <c:v>5.4364000000000003E-2</c:v>
                </c:pt>
                <c:pt idx="8">
                  <c:v>9.2420000000000002E-2</c:v>
                </c:pt>
                <c:pt idx="9">
                  <c:v>0.69314699999999996</c:v>
                </c:pt>
                <c:pt idx="10">
                  <c:v>5.4364000000000003E-2</c:v>
                </c:pt>
                <c:pt idx="11">
                  <c:v>5.4364000000000003E-2</c:v>
                </c:pt>
                <c:pt idx="12">
                  <c:v>5.4364000000000003E-2</c:v>
                </c:pt>
                <c:pt idx="13">
                  <c:v>9.2420000000000002E-2</c:v>
                </c:pt>
                <c:pt idx="14">
                  <c:v>5.4364000000000003E-2</c:v>
                </c:pt>
                <c:pt idx="15">
                  <c:v>3.7467E-2</c:v>
                </c:pt>
                <c:pt idx="16">
                  <c:v>9.8320000000000005E-3</c:v>
                </c:pt>
                <c:pt idx="17">
                  <c:v>5.4364000000000003E-2</c:v>
                </c:pt>
                <c:pt idx="18">
                  <c:v>0.46209800000000001</c:v>
                </c:pt>
                <c:pt idx="19">
                  <c:v>5.5452000000000001E-2</c:v>
                </c:pt>
                <c:pt idx="20">
                  <c:v>0.46209800000000001</c:v>
                </c:pt>
                <c:pt idx="21">
                  <c:v>8.5050000000000004E-3</c:v>
                </c:pt>
              </c:numCache>
            </c:numRef>
          </c:val>
        </c:ser>
        <c:ser>
          <c:idx val="3"/>
          <c:order val="3"/>
          <c:tx>
            <c:strRef>
              <c:f>out_production_rates!$L$1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out_production_rates!$A$2:$A$23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out_production_rates!$L$2:$L$23</c:f>
              <c:numCache>
                <c:formatCode>General</c:formatCode>
                <c:ptCount val="22"/>
                <c:pt idx="0">
                  <c:v>0.46209812037329684</c:v>
                </c:pt>
                <c:pt idx="1">
                  <c:v>5.436448474979963E-2</c:v>
                </c:pt>
                <c:pt idx="2">
                  <c:v>5.436448474979963E-2</c:v>
                </c:pt>
                <c:pt idx="3">
                  <c:v>5.3319013889226559E-2</c:v>
                </c:pt>
                <c:pt idx="4">
                  <c:v>5.436448474979963E-2</c:v>
                </c:pt>
                <c:pt idx="5">
                  <c:v>0.46209812037329684</c:v>
                </c:pt>
                <c:pt idx="6">
                  <c:v>5.436448474979963E-2</c:v>
                </c:pt>
                <c:pt idx="7">
                  <c:v>5.4364483999999998E-2</c:v>
                </c:pt>
                <c:pt idx="8">
                  <c:v>9.2419624074659368E-2</c:v>
                </c:pt>
                <c:pt idx="9">
                  <c:v>0.69314718055994529</c:v>
                </c:pt>
                <c:pt idx="10">
                  <c:v>5.436448474979963E-2</c:v>
                </c:pt>
                <c:pt idx="11">
                  <c:v>5.4364483999999998E-2</c:v>
                </c:pt>
                <c:pt idx="12">
                  <c:v>5.4364483999999998E-2</c:v>
                </c:pt>
                <c:pt idx="13">
                  <c:v>9.2419624074659368E-2</c:v>
                </c:pt>
                <c:pt idx="14">
                  <c:v>5.4364483999999998E-2</c:v>
                </c:pt>
                <c:pt idx="15">
                  <c:v>3.7467415165402446E-2</c:v>
                </c:pt>
                <c:pt idx="16">
                  <c:v>9.8318749015595085E-3</c:v>
                </c:pt>
                <c:pt idx="17">
                  <c:v>5.436448474979963E-2</c:v>
                </c:pt>
                <c:pt idx="18">
                  <c:v>0.46209812037329684</c:v>
                </c:pt>
                <c:pt idx="19">
                  <c:v>5.5451774444795626E-2</c:v>
                </c:pt>
                <c:pt idx="20">
                  <c:v>0.46209812037329684</c:v>
                </c:pt>
                <c:pt idx="21">
                  <c:v>8.504873381103624E-3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78464"/>
        <c:axId val="110535808"/>
      </c:barChart>
      <c:catAx>
        <c:axId val="828784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35808"/>
        <c:crosses val="autoZero"/>
        <c:auto val="1"/>
        <c:lblAlgn val="ctr"/>
        <c:lblOffset val="100"/>
        <c:noMultiLvlLbl val="0"/>
      </c:catAx>
      <c:valAx>
        <c:axId val="1105358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7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672283854749254"/>
          <c:y val="4.8033510483875747E-2"/>
          <c:w val="0.43526844309727908"/>
          <c:h val="0.21770249373455858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[1]out_b!$Y$1:$Y$2</c:f>
              <c:strCache>
                <c:ptCount val="1"/>
                <c:pt idx="0">
                  <c:v>Sigmoidal: Estimate + Forward Fix b and Estimate p</c:v>
                </c:pt>
              </c:strCache>
            </c:strRef>
          </c:tx>
          <c:invertIfNegative val="0"/>
          <c:cat>
            <c:strRef>
              <c:f>[1]out_b!$X$3:$X$24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[1]out_b!$Y$3:$Y$24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3.9029806094163559E-2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5.9962983033368486E-2</c:v>
                </c:pt>
              </c:numCache>
            </c:numRef>
          </c:val>
        </c:ser>
        <c:ser>
          <c:idx val="1"/>
          <c:order val="1"/>
          <c:tx>
            <c:strRef>
              <c:f>[1]out_b!$Z$1:$Z$2</c:f>
              <c:strCache>
                <c:ptCount val="1"/>
                <c:pt idx="0">
                  <c:v>Sigmoidal: Estimate + Forward Fix b and Fix p</c:v>
                </c:pt>
              </c:strCache>
            </c:strRef>
          </c:tx>
          <c:invertIfNegative val="0"/>
          <c:cat>
            <c:strRef>
              <c:f>[1]out_b!$X$3:$X$24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[1]out_b!$Z$3:$Z$24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5.436448474979963E-2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8.504873381103624E-3</c:v>
                </c:pt>
              </c:numCache>
            </c:numRef>
          </c:val>
        </c:ser>
        <c:ser>
          <c:idx val="2"/>
          <c:order val="2"/>
          <c:tx>
            <c:strRef>
              <c:f>[1]out_b!$AA$1:$AA$2</c:f>
              <c:strCache>
                <c:ptCount val="1"/>
                <c:pt idx="0">
                  <c:v>Sigmoidal: Forward only</c:v>
                </c:pt>
              </c:strCache>
            </c:strRef>
          </c:tx>
          <c:invertIfNegative val="0"/>
          <c:cat>
            <c:strRef>
              <c:f>[1]out_b!$X$3:$X$24</c:f>
              <c:strCache>
                <c:ptCount val="22"/>
                <c:pt idx="0">
                  <c:v>ACE2</c:v>
                </c:pt>
                <c:pt idx="1">
                  <c:v>ARG80</c:v>
                </c:pt>
                <c:pt idx="2">
                  <c:v>CIN5</c:v>
                </c:pt>
                <c:pt idx="3">
                  <c:v>FKH2</c:v>
                </c:pt>
                <c:pt idx="4">
                  <c:v>GCR2</c:v>
                </c:pt>
                <c:pt idx="5">
                  <c:v>GLN3</c:v>
                </c:pt>
                <c:pt idx="6">
                  <c:v>HAP4</c:v>
                </c:pt>
                <c:pt idx="7">
                  <c:v>HMO1</c:v>
                </c:pt>
                <c:pt idx="8">
                  <c:v>MIG2</c:v>
                </c:pt>
                <c:pt idx="9">
                  <c:v>MSN2</c:v>
                </c:pt>
                <c:pt idx="10">
                  <c:v>PDR1</c:v>
                </c:pt>
                <c:pt idx="11">
                  <c:v>PIB2</c:v>
                </c:pt>
                <c:pt idx="12">
                  <c:v>RIF1</c:v>
                </c:pt>
                <c:pt idx="13">
                  <c:v>SFP1</c:v>
                </c:pt>
                <c:pt idx="14">
                  <c:v>SNF6</c:v>
                </c:pt>
                <c:pt idx="15">
                  <c:v>STB5</c:v>
                </c:pt>
                <c:pt idx="16">
                  <c:v>SWI4</c:v>
                </c:pt>
                <c:pt idx="17">
                  <c:v>SWI5</c:v>
                </c:pt>
                <c:pt idx="18">
                  <c:v>YHP1</c:v>
                </c:pt>
                <c:pt idx="19">
                  <c:v>YLR278C</c:v>
                </c:pt>
                <c:pt idx="20">
                  <c:v>YOX1</c:v>
                </c:pt>
                <c:pt idx="21">
                  <c:v>ZAP1</c:v>
                </c:pt>
              </c:strCache>
            </c:strRef>
          </c:cat>
          <c:val>
            <c:numRef>
              <c:f>[1]out_b!$AA$3:$AA$24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5.436448474979963E-2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8.504873381103624E-3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35232"/>
        <c:axId val="110537536"/>
      </c:barChart>
      <c:catAx>
        <c:axId val="53535232"/>
        <c:scaling>
          <c:orientation val="minMax"/>
        </c:scaling>
        <c:delete val="0"/>
        <c:axPos val="b"/>
        <c:majorTickMark val="out"/>
        <c:minorTickMark val="none"/>
        <c:tickLblPos val="nextTo"/>
        <c:crossAx val="110537536"/>
        <c:crosses val="autoZero"/>
        <c:auto val="1"/>
        <c:lblAlgn val="ctr"/>
        <c:lblOffset val="100"/>
        <c:noMultiLvlLbl val="0"/>
      </c:catAx>
      <c:valAx>
        <c:axId val="1105375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3535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ARG80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348525809273841"/>
          <c:h val="0.95132784152015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out_network_optimized_weights!$A$4:$A$6</c:f>
              <c:strCache>
                <c:ptCount val="3"/>
                <c:pt idx="0">
                  <c:v>ARG80--&gt;CIN5</c:v>
                </c:pt>
                <c:pt idx="1">
                  <c:v>ARG80--&gt;HMO1</c:v>
                </c:pt>
                <c:pt idx="2">
                  <c:v>ARG80--&gt;MSN2</c:v>
                </c:pt>
              </c:strCache>
            </c:strRef>
          </c:cat>
          <c:val>
            <c:numRef>
              <c:f>out_network_optimized_weights!$B$4:$B$6</c:f>
              <c:numCache>
                <c:formatCode>General</c:formatCode>
                <c:ptCount val="3"/>
                <c:pt idx="0">
                  <c:v>0.49072526647443321</c:v>
                </c:pt>
                <c:pt idx="1">
                  <c:v>-0.15609169221922936</c:v>
                </c:pt>
                <c:pt idx="2">
                  <c:v>1.123172037147774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out_network_optimized_weights!$A$4:$A$6</c:f>
              <c:strCache>
                <c:ptCount val="3"/>
                <c:pt idx="0">
                  <c:v>ARG80--&gt;CIN5</c:v>
                </c:pt>
                <c:pt idx="1">
                  <c:v>ARG80--&gt;HMO1</c:v>
                </c:pt>
                <c:pt idx="2">
                  <c:v>ARG80--&gt;MSN2</c:v>
                </c:pt>
              </c:strCache>
            </c:strRef>
          </c:cat>
          <c:val>
            <c:numRef>
              <c:f>out_network_optimized_weights!$D$4:$D$6</c:f>
              <c:numCache>
                <c:formatCode>General</c:formatCode>
                <c:ptCount val="3"/>
                <c:pt idx="0">
                  <c:v>0.80109147140957215</c:v>
                </c:pt>
                <c:pt idx="1">
                  <c:v>0.84203550978414876</c:v>
                </c:pt>
                <c:pt idx="2">
                  <c:v>-1.4404941804397156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out_network_optimized_weights!$A$4:$A$6</c:f>
              <c:strCache>
                <c:ptCount val="3"/>
                <c:pt idx="0">
                  <c:v>ARG80--&gt;CIN5</c:v>
                </c:pt>
                <c:pt idx="1">
                  <c:v>ARG80--&gt;HMO1</c:v>
                </c:pt>
                <c:pt idx="2">
                  <c:v>ARG80--&gt;MSN2</c:v>
                </c:pt>
              </c:strCache>
            </c:strRef>
          </c:cat>
          <c:val>
            <c:numRef>
              <c:f>out_network_optimized_weights!$H$4:$H$6</c:f>
              <c:numCache>
                <c:formatCode>General</c:formatCode>
                <c:ptCount val="3"/>
                <c:pt idx="0">
                  <c:v>0.71659700000000004</c:v>
                </c:pt>
                <c:pt idx="1">
                  <c:v>0.91785000000000005</c:v>
                </c:pt>
                <c:pt idx="2">
                  <c:v>-1.51789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out_network_optimized_weights!$A$4:$A$6</c:f>
              <c:strCache>
                <c:ptCount val="3"/>
                <c:pt idx="0">
                  <c:v>ARG80--&gt;CIN5</c:v>
                </c:pt>
                <c:pt idx="1">
                  <c:v>ARG80--&gt;HMO1</c:v>
                </c:pt>
                <c:pt idx="2">
                  <c:v>ARG80--&gt;MSN2</c:v>
                </c:pt>
              </c:strCache>
            </c:strRef>
          </c:cat>
          <c:val>
            <c:numRef>
              <c:f>out_network_optimized_weights!$L$4:$L$6</c:f>
              <c:numCache>
                <c:formatCode>General</c:formatCode>
                <c:ptCount val="3"/>
                <c:pt idx="0">
                  <c:v>1.261061</c:v>
                </c:pt>
                <c:pt idx="1">
                  <c:v>0.48501499999999997</c:v>
                </c:pt>
                <c:pt idx="2" formatCode="0.00E+00">
                  <c:v>-5.8999999999999999E-9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out_network_optimized_weights!$A$4:$A$6</c:f>
              <c:strCache>
                <c:ptCount val="3"/>
                <c:pt idx="0">
                  <c:v>ARG80--&gt;CIN5</c:v>
                </c:pt>
                <c:pt idx="1">
                  <c:v>ARG80--&gt;HMO1</c:v>
                </c:pt>
                <c:pt idx="2">
                  <c:v>ARG80--&gt;MSN2</c:v>
                </c:pt>
              </c:strCache>
            </c:strRef>
          </c:cat>
          <c:val>
            <c:numRef>
              <c:f>out_network_optimized_weights!$N$4:$N$6</c:f>
              <c:numCache>
                <c:formatCode>General</c:formatCode>
                <c:ptCount val="3"/>
                <c:pt idx="0">
                  <c:v>6.4943000000000001E-2</c:v>
                </c:pt>
                <c:pt idx="1">
                  <c:v>7.8800999999999996E-2</c:v>
                </c:pt>
                <c:pt idx="2">
                  <c:v>2.1010999999999998E-2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9232"/>
        <c:axId val="64116928"/>
      </c:barChart>
      <c:catAx>
        <c:axId val="105119232"/>
        <c:scaling>
          <c:orientation val="minMax"/>
        </c:scaling>
        <c:delete val="0"/>
        <c:axPos val="b"/>
        <c:majorTickMark val="out"/>
        <c:minorTickMark val="none"/>
        <c:tickLblPos val="nextTo"/>
        <c:crossAx val="64116928"/>
        <c:crosses val="autoZero"/>
        <c:auto val="1"/>
        <c:lblAlgn val="ctr"/>
        <c:lblOffset val="100"/>
        <c:noMultiLvlLbl val="0"/>
      </c:catAx>
      <c:valAx>
        <c:axId val="64116928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19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1749267279090115"/>
          <c:y val="0.61994616935598601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CIN5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out_network_optimized_weights!$A$7:$A$8</c:f>
              <c:strCache>
                <c:ptCount val="2"/>
                <c:pt idx="0">
                  <c:v>CIN5--&gt;HMO1</c:v>
                </c:pt>
                <c:pt idx="1">
                  <c:v>CIN5--&gt;MSN2</c:v>
                </c:pt>
              </c:strCache>
            </c:strRef>
          </c:cat>
          <c:val>
            <c:numRef>
              <c:f>out_network_optimized_weights!$B$7:$B$8</c:f>
              <c:numCache>
                <c:formatCode>General</c:formatCode>
                <c:ptCount val="2"/>
                <c:pt idx="0">
                  <c:v>0.29361321826817038</c:v>
                </c:pt>
                <c:pt idx="1">
                  <c:v>0.28973611055631798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out_network_optimized_weights!$A$7:$A$8</c:f>
              <c:strCache>
                <c:ptCount val="2"/>
                <c:pt idx="0">
                  <c:v>CIN5--&gt;HMO1</c:v>
                </c:pt>
                <c:pt idx="1">
                  <c:v>CIN5--&gt;MSN2</c:v>
                </c:pt>
              </c:strCache>
            </c:strRef>
          </c:cat>
          <c:val>
            <c:numRef>
              <c:f>out_network_optimized_weights!$D$7:$D$8</c:f>
              <c:numCache>
                <c:formatCode>General</c:formatCode>
                <c:ptCount val="2"/>
                <c:pt idx="0">
                  <c:v>1.244211114950045</c:v>
                </c:pt>
                <c:pt idx="1">
                  <c:v>0.92398843254594953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out_network_optimized_weights!$A$7:$A$8</c:f>
              <c:strCache>
                <c:ptCount val="2"/>
                <c:pt idx="0">
                  <c:v>CIN5--&gt;HMO1</c:v>
                </c:pt>
                <c:pt idx="1">
                  <c:v>CIN5--&gt;MSN2</c:v>
                </c:pt>
              </c:strCache>
            </c:strRef>
          </c:cat>
          <c:val>
            <c:numRef>
              <c:f>out_network_optimized_weights!$H$7:$H$8</c:f>
              <c:numCache>
                <c:formatCode>General</c:formatCode>
                <c:ptCount val="2"/>
                <c:pt idx="0">
                  <c:v>1.6806749999999999</c:v>
                </c:pt>
                <c:pt idx="1">
                  <c:v>1.2311780000000001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out_network_optimized_weights!$A$7:$A$8</c:f>
              <c:strCache>
                <c:ptCount val="2"/>
                <c:pt idx="0">
                  <c:v>CIN5--&gt;HMO1</c:v>
                </c:pt>
                <c:pt idx="1">
                  <c:v>CIN5--&gt;MSN2</c:v>
                </c:pt>
              </c:strCache>
            </c:strRef>
          </c:cat>
          <c:val>
            <c:numRef>
              <c:f>out_network_optimized_weights!$L$7:$L$8</c:f>
              <c:numCache>
                <c:formatCode>General</c:formatCode>
                <c:ptCount val="2"/>
                <c:pt idx="0">
                  <c:v>2.5196480000000001</c:v>
                </c:pt>
                <c:pt idx="1">
                  <c:v>2.285317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out_network_optimized_weights!$A$7:$A$8</c:f>
              <c:strCache>
                <c:ptCount val="2"/>
                <c:pt idx="0">
                  <c:v>CIN5--&gt;HMO1</c:v>
                </c:pt>
                <c:pt idx="1">
                  <c:v>CIN5--&gt;MSN2</c:v>
                </c:pt>
              </c:strCache>
            </c:strRef>
          </c:cat>
          <c:val>
            <c:numRef>
              <c:f>out_network_optimized_weights!$N$7:$N$8</c:f>
              <c:numCache>
                <c:formatCode>General</c:formatCode>
                <c:ptCount val="2"/>
                <c:pt idx="0" formatCode="0.00E+00">
                  <c:v>2.4900000000000001E-12</c:v>
                </c:pt>
                <c:pt idx="1">
                  <c:v>0.52282200000000001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71520"/>
        <c:axId val="51102272"/>
      </c:barChart>
      <c:catAx>
        <c:axId val="10577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51102272"/>
        <c:crosses val="autoZero"/>
        <c:auto val="1"/>
        <c:lblAlgn val="ctr"/>
        <c:lblOffset val="100"/>
        <c:noMultiLvlLbl val="0"/>
      </c:catAx>
      <c:valAx>
        <c:axId val="51102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77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249267279090114"/>
          <c:y val="0.16225292056850321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GLN3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out_network_optimized_weights!$A$10</c:f>
              <c:strCache>
                <c:ptCount val="1"/>
                <c:pt idx="0">
                  <c:v>GLN3--&gt;YHP1</c:v>
                </c:pt>
              </c:strCache>
            </c:strRef>
          </c:cat>
          <c:val>
            <c:numRef>
              <c:f>out_network_optimized_weights!$B$10</c:f>
              <c:numCache>
                <c:formatCode>General</c:formatCode>
                <c:ptCount val="1"/>
                <c:pt idx="0">
                  <c:v>1.2946166594312212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out_network_optimized_weights!$A$10</c:f>
              <c:strCache>
                <c:ptCount val="1"/>
                <c:pt idx="0">
                  <c:v>GLN3--&gt;YHP1</c:v>
                </c:pt>
              </c:strCache>
            </c:strRef>
          </c:cat>
          <c:val>
            <c:numRef>
              <c:f>out_network_optimized_weights!$D$10</c:f>
              <c:numCache>
                <c:formatCode>General</c:formatCode>
                <c:ptCount val="1"/>
                <c:pt idx="0">
                  <c:v>1.0931513547345291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out_network_optimized_weights!$A$10</c:f>
              <c:strCache>
                <c:ptCount val="1"/>
                <c:pt idx="0">
                  <c:v>GLN3--&gt;YHP1</c:v>
                </c:pt>
              </c:strCache>
            </c:strRef>
          </c:cat>
          <c:val>
            <c:numRef>
              <c:f>out_network_optimized_weights!$H$10</c:f>
              <c:numCache>
                <c:formatCode>General</c:formatCode>
                <c:ptCount val="1"/>
                <c:pt idx="0">
                  <c:v>0.63426000000000005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out_network_optimized_weights!$A$10</c:f>
              <c:strCache>
                <c:ptCount val="1"/>
                <c:pt idx="0">
                  <c:v>GLN3--&gt;YHP1</c:v>
                </c:pt>
              </c:strCache>
            </c:strRef>
          </c:cat>
          <c:val>
            <c:numRef>
              <c:f>out_network_optimized_weights!$L$10</c:f>
              <c:numCache>
                <c:formatCode>General</c:formatCode>
                <c:ptCount val="1"/>
                <c:pt idx="0">
                  <c:v>1.7790269999999999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out_network_optimized_weights!$A$10</c:f>
              <c:strCache>
                <c:ptCount val="1"/>
                <c:pt idx="0">
                  <c:v>GLN3--&gt;YHP1</c:v>
                </c:pt>
              </c:strCache>
            </c:strRef>
          </c:cat>
          <c:val>
            <c:numRef>
              <c:f>out_network_optimized_weights!$N$10</c:f>
              <c:numCache>
                <c:formatCode>General</c:formatCode>
                <c:ptCount val="1"/>
                <c:pt idx="0">
                  <c:v>0.98986200000000002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72544"/>
        <c:axId val="51104576"/>
      </c:barChart>
      <c:catAx>
        <c:axId val="105772544"/>
        <c:scaling>
          <c:orientation val="minMax"/>
        </c:scaling>
        <c:delete val="0"/>
        <c:axPos val="b"/>
        <c:majorTickMark val="out"/>
        <c:minorTickMark val="none"/>
        <c:tickLblPos val="nextTo"/>
        <c:crossAx val="51104576"/>
        <c:crosses val="autoZero"/>
        <c:auto val="1"/>
        <c:lblAlgn val="ctr"/>
        <c:lblOffset val="100"/>
        <c:noMultiLvlLbl val="0"/>
      </c:catAx>
      <c:valAx>
        <c:axId val="51104576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772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9665933945756779"/>
          <c:y val="3.2171681439429146E-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FKH2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out_network_optimized_weights!$A$9</c:f>
              <c:strCache>
                <c:ptCount val="1"/>
                <c:pt idx="0">
                  <c:v>FKH2--&gt;HMO1</c:v>
                </c:pt>
              </c:strCache>
            </c:strRef>
          </c:cat>
          <c:val>
            <c:numRef>
              <c:f>out_network_optimized_weights!$B$9</c:f>
              <c:numCache>
                <c:formatCode>General</c:formatCode>
                <c:ptCount val="1"/>
                <c:pt idx="0">
                  <c:v>0.41931011627755926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out_network_optimized_weights!$A$9</c:f>
              <c:strCache>
                <c:ptCount val="1"/>
                <c:pt idx="0">
                  <c:v>FKH2--&gt;HMO1</c:v>
                </c:pt>
              </c:strCache>
            </c:strRef>
          </c:cat>
          <c:val>
            <c:numRef>
              <c:f>out_network_optimized_weights!$D$9</c:f>
              <c:numCache>
                <c:formatCode>General</c:formatCode>
                <c:ptCount val="1"/>
                <c:pt idx="0">
                  <c:v>-0.1837664513679394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out_network_optimized_weights!$A$9</c:f>
              <c:strCache>
                <c:ptCount val="1"/>
                <c:pt idx="0">
                  <c:v>FKH2--&gt;HMO1</c:v>
                </c:pt>
              </c:strCache>
            </c:strRef>
          </c:cat>
          <c:val>
            <c:numRef>
              <c:f>out_network_optimized_weights!$H$9</c:f>
              <c:numCache>
                <c:formatCode>General</c:formatCode>
                <c:ptCount val="1"/>
                <c:pt idx="0">
                  <c:v>-0.75441000000000003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out_network_optimized_weights!$A$9</c:f>
              <c:strCache>
                <c:ptCount val="1"/>
                <c:pt idx="0">
                  <c:v>FKH2--&gt;HMO1</c:v>
                </c:pt>
              </c:strCache>
            </c:strRef>
          </c:cat>
          <c:val>
            <c:numRef>
              <c:f>out_network_optimized_weights!$L$9</c:f>
              <c:numCache>
                <c:formatCode>General</c:formatCode>
                <c:ptCount val="1"/>
                <c:pt idx="0">
                  <c:v>0.24867800000000001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out_network_optimized_weights!$A$9</c:f>
              <c:strCache>
                <c:ptCount val="1"/>
                <c:pt idx="0">
                  <c:v>FKH2--&gt;HMO1</c:v>
                </c:pt>
              </c:strCache>
            </c:strRef>
          </c:cat>
          <c:val>
            <c:numRef>
              <c:f>out_network_optimized_weights!$N$9</c:f>
              <c:numCache>
                <c:formatCode>General</c:formatCode>
                <c:ptCount val="1"/>
                <c:pt idx="0">
                  <c:v>4.2361999999999997E-2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18208"/>
        <c:axId val="51106880"/>
      </c:barChart>
      <c:catAx>
        <c:axId val="105118208"/>
        <c:scaling>
          <c:orientation val="minMax"/>
        </c:scaling>
        <c:delete val="0"/>
        <c:axPos val="b"/>
        <c:majorTickMark val="out"/>
        <c:minorTickMark val="none"/>
        <c:tickLblPos val="nextTo"/>
        <c:crossAx val="51106880"/>
        <c:crosses val="autoZero"/>
        <c:auto val="1"/>
        <c:lblAlgn val="ctr"/>
        <c:lblOffset val="100"/>
        <c:noMultiLvlLbl val="0"/>
      </c:catAx>
      <c:valAx>
        <c:axId val="51106880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1182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082600612423451"/>
          <c:y val="0.6319907285346039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HAP4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3751202974628173E-2"/>
          <c:y val="2.674499107564552E-2"/>
          <c:w val="0.91818591426071738"/>
          <c:h val="0.929647634998643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out_network_optimized_weights!$A$11:$A$16</c:f>
              <c:strCache>
                <c:ptCount val="6"/>
                <c:pt idx="0">
                  <c:v>HAP4--&gt;CIN5</c:v>
                </c:pt>
                <c:pt idx="1">
                  <c:v>HAP4--&gt;HMO1</c:v>
                </c:pt>
                <c:pt idx="2">
                  <c:v>HAP4--&gt;MSN2</c:v>
                </c:pt>
                <c:pt idx="3">
                  <c:v>HAP4--&gt;PDR1</c:v>
                </c:pt>
                <c:pt idx="4">
                  <c:v>HAP4--&gt;STB5</c:v>
                </c:pt>
                <c:pt idx="5">
                  <c:v>HAP4--&gt;SWI4</c:v>
                </c:pt>
              </c:strCache>
            </c:strRef>
          </c:cat>
          <c:val>
            <c:numRef>
              <c:f>out_network_optimized_weights!$B$11:$B$16</c:f>
              <c:numCache>
                <c:formatCode>General</c:formatCode>
                <c:ptCount val="6"/>
                <c:pt idx="0">
                  <c:v>0.26239780236271365</c:v>
                </c:pt>
                <c:pt idx="1">
                  <c:v>-0.25017149986259979</c:v>
                </c:pt>
                <c:pt idx="2">
                  <c:v>-0.13540698175266078</c:v>
                </c:pt>
                <c:pt idx="3">
                  <c:v>-2.1179391748653582E-2</c:v>
                </c:pt>
                <c:pt idx="4">
                  <c:v>-9.4430306015970009E-2</c:v>
                </c:pt>
                <c:pt idx="5">
                  <c:v>4.6017278168560549E-2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out_network_optimized_weights!$A$11:$A$16</c:f>
              <c:strCache>
                <c:ptCount val="6"/>
                <c:pt idx="0">
                  <c:v>HAP4--&gt;CIN5</c:v>
                </c:pt>
                <c:pt idx="1">
                  <c:v>HAP4--&gt;HMO1</c:v>
                </c:pt>
                <c:pt idx="2">
                  <c:v>HAP4--&gt;MSN2</c:v>
                </c:pt>
                <c:pt idx="3">
                  <c:v>HAP4--&gt;PDR1</c:v>
                </c:pt>
                <c:pt idx="4">
                  <c:v>HAP4--&gt;STB5</c:v>
                </c:pt>
                <c:pt idx="5">
                  <c:v>HAP4--&gt;SWI4</c:v>
                </c:pt>
              </c:strCache>
            </c:strRef>
          </c:cat>
          <c:val>
            <c:numRef>
              <c:f>out_network_optimized_weights!$D$11:$D$16</c:f>
              <c:numCache>
                <c:formatCode>General</c:formatCode>
                <c:ptCount val="6"/>
                <c:pt idx="0">
                  <c:v>0.29938125834690799</c:v>
                </c:pt>
                <c:pt idx="1">
                  <c:v>-0.51813253385825231</c:v>
                </c:pt>
                <c:pt idx="2">
                  <c:v>8.3323567935872922E-2</c:v>
                </c:pt>
                <c:pt idx="3">
                  <c:v>-0.17485648718670208</c:v>
                </c:pt>
                <c:pt idx="4">
                  <c:v>-0.22416662484322492</c:v>
                </c:pt>
                <c:pt idx="5">
                  <c:v>-0.21449727559241852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out_network_optimized_weights!$A$11:$A$16</c:f>
              <c:strCache>
                <c:ptCount val="6"/>
                <c:pt idx="0">
                  <c:v>HAP4--&gt;CIN5</c:v>
                </c:pt>
                <c:pt idx="1">
                  <c:v>HAP4--&gt;HMO1</c:v>
                </c:pt>
                <c:pt idx="2">
                  <c:v>HAP4--&gt;MSN2</c:v>
                </c:pt>
                <c:pt idx="3">
                  <c:v>HAP4--&gt;PDR1</c:v>
                </c:pt>
                <c:pt idx="4">
                  <c:v>HAP4--&gt;STB5</c:v>
                </c:pt>
                <c:pt idx="5">
                  <c:v>HAP4--&gt;SWI4</c:v>
                </c:pt>
              </c:strCache>
            </c:strRef>
          </c:cat>
          <c:val>
            <c:numRef>
              <c:f>out_network_optimized_weights!$H$11:$H$16</c:f>
              <c:numCache>
                <c:formatCode>General</c:formatCode>
                <c:ptCount val="6"/>
                <c:pt idx="0">
                  <c:v>0.32486900000000002</c:v>
                </c:pt>
                <c:pt idx="1">
                  <c:v>-0.61531000000000002</c:v>
                </c:pt>
                <c:pt idx="2">
                  <c:v>-5.2819999999999999E-2</c:v>
                </c:pt>
                <c:pt idx="3">
                  <c:v>-0.15998999999999999</c:v>
                </c:pt>
                <c:pt idx="4">
                  <c:v>-0.16861999999999999</c:v>
                </c:pt>
                <c:pt idx="5">
                  <c:v>-0.24657000000000001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out_network_optimized_weights!$A$11:$A$16</c:f>
              <c:strCache>
                <c:ptCount val="6"/>
                <c:pt idx="0">
                  <c:v>HAP4--&gt;CIN5</c:v>
                </c:pt>
                <c:pt idx="1">
                  <c:v>HAP4--&gt;HMO1</c:v>
                </c:pt>
                <c:pt idx="2">
                  <c:v>HAP4--&gt;MSN2</c:v>
                </c:pt>
                <c:pt idx="3">
                  <c:v>HAP4--&gt;PDR1</c:v>
                </c:pt>
                <c:pt idx="4">
                  <c:v>HAP4--&gt;STB5</c:v>
                </c:pt>
                <c:pt idx="5">
                  <c:v>HAP4--&gt;SWI4</c:v>
                </c:pt>
              </c:strCache>
            </c:strRef>
          </c:cat>
          <c:val>
            <c:numRef>
              <c:f>out_network_optimized_weights!$L$11:$L$16</c:f>
              <c:numCache>
                <c:formatCode>General</c:formatCode>
                <c:ptCount val="6"/>
                <c:pt idx="0">
                  <c:v>0.38054399999999999</c:v>
                </c:pt>
                <c:pt idx="1">
                  <c:v>1.4513E-2</c:v>
                </c:pt>
                <c:pt idx="2" formatCode="0.00E+00">
                  <c:v>-4.7E-7</c:v>
                </c:pt>
                <c:pt idx="3">
                  <c:v>0.27644999999999997</c:v>
                </c:pt>
                <c:pt idx="4" formatCode="0.00E+00">
                  <c:v>7.1999999999999999E-7</c:v>
                </c:pt>
                <c:pt idx="5" formatCode="0.00E+00">
                  <c:v>1.3199999999999999E-7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out_network_optimized_weights!$A$11:$A$16</c:f>
              <c:strCache>
                <c:ptCount val="6"/>
                <c:pt idx="0">
                  <c:v>HAP4--&gt;CIN5</c:v>
                </c:pt>
                <c:pt idx="1">
                  <c:v>HAP4--&gt;HMO1</c:v>
                </c:pt>
                <c:pt idx="2">
                  <c:v>HAP4--&gt;MSN2</c:v>
                </c:pt>
                <c:pt idx="3">
                  <c:v>HAP4--&gt;PDR1</c:v>
                </c:pt>
                <c:pt idx="4">
                  <c:v>HAP4--&gt;STB5</c:v>
                </c:pt>
                <c:pt idx="5">
                  <c:v>HAP4--&gt;SWI4</c:v>
                </c:pt>
              </c:strCache>
            </c:strRef>
          </c:cat>
          <c:val>
            <c:numRef>
              <c:f>out_network_optimized_weights!$N$11:$N$16</c:f>
              <c:numCache>
                <c:formatCode>General</c:formatCode>
                <c:ptCount val="6"/>
                <c:pt idx="0" formatCode="0.00E+00">
                  <c:v>1.96E-10</c:v>
                </c:pt>
                <c:pt idx="1">
                  <c:v>-2.0160000000000001E-2</c:v>
                </c:pt>
                <c:pt idx="2">
                  <c:v>0.15893199999999999</c:v>
                </c:pt>
                <c:pt idx="3" formatCode="0.00E+00">
                  <c:v>8.0599999999999998E-11</c:v>
                </c:pt>
                <c:pt idx="4">
                  <c:v>-0.22361</c:v>
                </c:pt>
                <c:pt idx="5" formatCode="0.00E+00">
                  <c:v>1.3600000000000001E-9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774592"/>
        <c:axId val="51109184"/>
      </c:barChart>
      <c:catAx>
        <c:axId val="105774592"/>
        <c:scaling>
          <c:orientation val="minMax"/>
        </c:scaling>
        <c:delete val="0"/>
        <c:axPos val="b"/>
        <c:majorTickMark val="out"/>
        <c:minorTickMark val="none"/>
        <c:tickLblPos val="nextTo"/>
        <c:crossAx val="51109184"/>
        <c:crosses val="autoZero"/>
        <c:auto val="1"/>
        <c:lblAlgn val="ctr"/>
        <c:lblOffset val="100"/>
        <c:noMultiLvlLbl val="0"/>
      </c:catAx>
      <c:valAx>
        <c:axId val="5110918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577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36037839020123"/>
          <c:y val="0.65607984689183985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HMO1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out_network_optimized_weights!$A$17</c:f>
              <c:strCache>
                <c:ptCount val="1"/>
                <c:pt idx="0">
                  <c:v>HMO1--&gt;HMO1</c:v>
                </c:pt>
              </c:strCache>
            </c:strRef>
          </c:cat>
          <c:val>
            <c:numRef>
              <c:f>out_network_optimized_weights!$B$17</c:f>
              <c:numCache>
                <c:formatCode>General</c:formatCode>
                <c:ptCount val="1"/>
                <c:pt idx="0">
                  <c:v>0.50437952501309169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out_network_optimized_weights!$A$17</c:f>
              <c:strCache>
                <c:ptCount val="1"/>
                <c:pt idx="0">
                  <c:v>HMO1--&gt;HMO1</c:v>
                </c:pt>
              </c:strCache>
            </c:strRef>
          </c:cat>
          <c:val>
            <c:numRef>
              <c:f>out_network_optimized_weights!$D$17</c:f>
              <c:numCache>
                <c:formatCode>General</c:formatCode>
                <c:ptCount val="1"/>
                <c:pt idx="0">
                  <c:v>1.968478284849976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out_network_optimized_weights!$A$17</c:f>
              <c:strCache>
                <c:ptCount val="1"/>
                <c:pt idx="0">
                  <c:v>HMO1--&gt;HMO1</c:v>
                </c:pt>
              </c:strCache>
            </c:strRef>
          </c:cat>
          <c:val>
            <c:numRef>
              <c:f>out_network_optimized_weights!$H$17</c:f>
              <c:numCache>
                <c:formatCode>General</c:formatCode>
                <c:ptCount val="1"/>
                <c:pt idx="0">
                  <c:v>2.5961249999999998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out_network_optimized_weights!$A$17</c:f>
              <c:strCache>
                <c:ptCount val="1"/>
                <c:pt idx="0">
                  <c:v>HMO1--&gt;HMO1</c:v>
                </c:pt>
              </c:strCache>
            </c:strRef>
          </c:cat>
          <c:val>
            <c:numRef>
              <c:f>out_network_optimized_weights!$L$17</c:f>
              <c:numCache>
                <c:formatCode>General</c:formatCode>
                <c:ptCount val="1"/>
                <c:pt idx="0">
                  <c:v>3.7639149999999999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out_network_optimized_weights!$A$17</c:f>
              <c:strCache>
                <c:ptCount val="1"/>
                <c:pt idx="0">
                  <c:v>HMO1--&gt;HMO1</c:v>
                </c:pt>
              </c:strCache>
            </c:strRef>
          </c:cat>
          <c:val>
            <c:numRef>
              <c:f>out_network_optimized_weights!$N$17</c:f>
              <c:numCache>
                <c:formatCode>General</c:formatCode>
                <c:ptCount val="1"/>
                <c:pt idx="0">
                  <c:v>0.21399199999999999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769792"/>
        <c:axId val="109618880"/>
      </c:barChart>
      <c:catAx>
        <c:axId val="108769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18880"/>
        <c:crosses val="autoZero"/>
        <c:auto val="1"/>
        <c:lblAlgn val="ctr"/>
        <c:lblOffset val="100"/>
        <c:noMultiLvlLbl val="0"/>
      </c:catAx>
      <c:valAx>
        <c:axId val="109618880"/>
        <c:scaling>
          <c:orientation val="minMax"/>
          <c:max val="6"/>
          <c:min val="-6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876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6749267279090113"/>
          <c:y val="0.11648359568975492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PIB2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9501202974628169E-2"/>
          <c:y val="3.1562814747092709E-2"/>
          <c:w val="0.94743591426071738"/>
          <c:h val="0.910498872363711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out_network_optimized_weights!$B$1</c:f>
              <c:strCache>
                <c:ptCount val="1"/>
                <c:pt idx="0">
                  <c:v>Sigmoidal_estimation_fixb-0_fixP-0_graph</c:v>
                </c:pt>
              </c:strCache>
            </c:strRef>
          </c:tx>
          <c:invertIfNegative val="0"/>
          <c:cat>
            <c:strRef>
              <c:f>out_network_optimized_weights!$A$25</c:f>
              <c:strCache>
                <c:ptCount val="1"/>
                <c:pt idx="0">
                  <c:v>PIB2--&gt;ZAP1</c:v>
                </c:pt>
              </c:strCache>
            </c:strRef>
          </c:cat>
          <c:val>
            <c:numRef>
              <c:f>out_network_optimized_weights!$B$25</c:f>
              <c:numCache>
                <c:formatCode>General</c:formatCode>
                <c:ptCount val="1"/>
                <c:pt idx="0">
                  <c:v>0.593033019802223</c:v>
                </c:pt>
              </c:numCache>
            </c:numRef>
          </c:val>
        </c:ser>
        <c:ser>
          <c:idx val="1"/>
          <c:order val="1"/>
          <c:tx>
            <c:strRef>
              <c:f>out_network_optimized_weights!$D$1</c:f>
              <c:strCache>
                <c:ptCount val="1"/>
                <c:pt idx="0">
                  <c:v>Sigmoid_estimation_fixb-0_fixP-1_graph</c:v>
                </c:pt>
              </c:strCache>
            </c:strRef>
          </c:tx>
          <c:invertIfNegative val="0"/>
          <c:cat>
            <c:strRef>
              <c:f>out_network_optimized_weights!$A$25</c:f>
              <c:strCache>
                <c:ptCount val="1"/>
                <c:pt idx="0">
                  <c:v>PIB2--&gt;ZAP1</c:v>
                </c:pt>
              </c:strCache>
            </c:strRef>
          </c:cat>
          <c:val>
            <c:numRef>
              <c:f>out_network_optimized_weights!$D$25</c:f>
              <c:numCache>
                <c:formatCode>General</c:formatCode>
                <c:ptCount val="1"/>
                <c:pt idx="0">
                  <c:v>0.17041367676231786</c:v>
                </c:pt>
              </c:numCache>
            </c:numRef>
          </c:val>
        </c:ser>
        <c:ser>
          <c:idx val="2"/>
          <c:order val="2"/>
          <c:tx>
            <c:strRef>
              <c:f>out_network_optimized_weights!$H$1</c:f>
              <c:strCache>
                <c:ptCount val="1"/>
                <c:pt idx="0">
                  <c:v>Sigmoid_estimation_fixb-1_fixP-1_graph</c:v>
                </c:pt>
              </c:strCache>
            </c:strRef>
          </c:tx>
          <c:invertIfNegative val="0"/>
          <c:cat>
            <c:strRef>
              <c:f>out_network_optimized_weights!$A$25</c:f>
              <c:strCache>
                <c:ptCount val="1"/>
                <c:pt idx="0">
                  <c:v>PIB2--&gt;ZAP1</c:v>
                </c:pt>
              </c:strCache>
            </c:strRef>
          </c:cat>
          <c:val>
            <c:numRef>
              <c:f>out_network_optimized_weights!$H$25</c:f>
              <c:numCache>
                <c:formatCode>General</c:formatCode>
                <c:ptCount val="1"/>
                <c:pt idx="0">
                  <c:v>0.33115</c:v>
                </c:pt>
              </c:numCache>
            </c:numRef>
          </c:val>
        </c:ser>
        <c:ser>
          <c:idx val="3"/>
          <c:order val="3"/>
          <c:tx>
            <c:strRef>
              <c:f>out_network_optimized_weights!$L$1</c:f>
              <c:strCache>
                <c:ptCount val="1"/>
                <c:pt idx="0">
                  <c:v>MM_estimation_fixP-1_graph</c:v>
                </c:pt>
              </c:strCache>
            </c:strRef>
          </c:tx>
          <c:invertIfNegative val="0"/>
          <c:cat>
            <c:strRef>
              <c:f>out_network_optimized_weights!$A$25</c:f>
              <c:strCache>
                <c:ptCount val="1"/>
                <c:pt idx="0">
                  <c:v>PIB2--&gt;ZAP1</c:v>
                </c:pt>
              </c:strCache>
            </c:strRef>
          </c:cat>
          <c:val>
            <c:numRef>
              <c:f>out_network_optimized_weights!$L$25</c:f>
              <c:numCache>
                <c:formatCode>General</c:formatCode>
                <c:ptCount val="1"/>
                <c:pt idx="0">
                  <c:v>1.17422</c:v>
                </c:pt>
              </c:numCache>
            </c:numRef>
          </c:val>
        </c:ser>
        <c:ser>
          <c:idx val="4"/>
          <c:order val="4"/>
          <c:tx>
            <c:strRef>
              <c:f>out_network_optimized_weights!$N$1</c:f>
              <c:strCache>
                <c:ptCount val="1"/>
                <c:pt idx="0">
                  <c:v>MM_estimation_fixP-0_graph</c:v>
                </c:pt>
              </c:strCache>
            </c:strRef>
          </c:tx>
          <c:invertIfNegative val="0"/>
          <c:cat>
            <c:strRef>
              <c:f>out_network_optimized_weights!$A$25</c:f>
              <c:strCache>
                <c:ptCount val="1"/>
                <c:pt idx="0">
                  <c:v>PIB2--&gt;ZAP1</c:v>
                </c:pt>
              </c:strCache>
            </c:strRef>
          </c:cat>
          <c:val>
            <c:numRef>
              <c:f>out_network_optimized_weights!$N$25</c:f>
              <c:numCache>
                <c:formatCode>General</c:formatCode>
                <c:ptCount val="1"/>
                <c:pt idx="0">
                  <c:v>0.114898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568"/>
        <c:axId val="109621184"/>
      </c:barChart>
      <c:catAx>
        <c:axId val="82861568"/>
        <c:scaling>
          <c:orientation val="minMax"/>
        </c:scaling>
        <c:delete val="0"/>
        <c:axPos val="b"/>
        <c:majorTickMark val="out"/>
        <c:minorTickMark val="none"/>
        <c:tickLblPos val="nextTo"/>
        <c:crossAx val="109621184"/>
        <c:crosses val="autoZero"/>
        <c:auto val="1"/>
        <c:lblAlgn val="ctr"/>
        <c:lblOffset val="100"/>
        <c:noMultiLvlLbl val="0"/>
      </c:catAx>
      <c:valAx>
        <c:axId val="109621184"/>
        <c:scaling>
          <c:orientation val="minMax"/>
          <c:max val="3"/>
          <c:min val="-3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861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2492672790901134E-2"/>
          <c:y val="0.1477994495541616"/>
          <c:w val="0.26306288276465439"/>
          <c:h val="0.2178007203974135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427382</xdr:colOff>
      <xdr:row>0</xdr:row>
      <xdr:rowOff>0</xdr:rowOff>
    </xdr:from>
    <xdr:to>
      <xdr:col>41</xdr:col>
      <xdr:colOff>466842</xdr:colOff>
      <xdr:row>17</xdr:row>
      <xdr:rowOff>187779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427382</xdr:colOff>
      <xdr:row>19</xdr:row>
      <xdr:rowOff>8844</xdr:rowOff>
    </xdr:from>
    <xdr:to>
      <xdr:col>41</xdr:col>
      <xdr:colOff>466842</xdr:colOff>
      <xdr:row>36</xdr:row>
      <xdr:rowOff>187098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427382</xdr:colOff>
      <xdr:row>38</xdr:row>
      <xdr:rowOff>17689</xdr:rowOff>
    </xdr:from>
    <xdr:to>
      <xdr:col>41</xdr:col>
      <xdr:colOff>466842</xdr:colOff>
      <xdr:row>55</xdr:row>
      <xdr:rowOff>186417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427382</xdr:colOff>
      <xdr:row>57</xdr:row>
      <xdr:rowOff>17008</xdr:rowOff>
    </xdr:from>
    <xdr:to>
      <xdr:col>41</xdr:col>
      <xdr:colOff>466842</xdr:colOff>
      <xdr:row>74</xdr:row>
      <xdr:rowOff>195261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42</xdr:col>
      <xdr:colOff>171419</xdr:colOff>
      <xdr:row>0</xdr:row>
      <xdr:rowOff>0</xdr:rowOff>
    </xdr:from>
    <xdr:to>
      <xdr:col>53</xdr:col>
      <xdr:colOff>210879</xdr:colOff>
      <xdr:row>17</xdr:row>
      <xdr:rowOff>187779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427382</xdr:colOff>
      <xdr:row>76</xdr:row>
      <xdr:rowOff>16328</xdr:rowOff>
    </xdr:from>
    <xdr:to>
      <xdr:col>41</xdr:col>
      <xdr:colOff>466842</xdr:colOff>
      <xdr:row>94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42</xdr:col>
      <xdr:colOff>171419</xdr:colOff>
      <xdr:row>19</xdr:row>
      <xdr:rowOff>6463</xdr:rowOff>
    </xdr:from>
    <xdr:to>
      <xdr:col>53</xdr:col>
      <xdr:colOff>210879</xdr:colOff>
      <xdr:row>36</xdr:row>
      <xdr:rowOff>184717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42</xdr:col>
      <xdr:colOff>171419</xdr:colOff>
      <xdr:row>38</xdr:row>
      <xdr:rowOff>3402</xdr:rowOff>
    </xdr:from>
    <xdr:to>
      <xdr:col>53</xdr:col>
      <xdr:colOff>210879</xdr:colOff>
      <xdr:row>55</xdr:row>
      <xdr:rowOff>191180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54</xdr:col>
      <xdr:colOff>26592</xdr:colOff>
      <xdr:row>76</xdr:row>
      <xdr:rowOff>16328</xdr:rowOff>
    </xdr:from>
    <xdr:to>
      <xdr:col>65</xdr:col>
      <xdr:colOff>66053</xdr:colOff>
      <xdr:row>94</xdr:row>
      <xdr:rowOff>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65</xdr:col>
      <xdr:colOff>404501</xdr:colOff>
      <xdr:row>19</xdr:row>
      <xdr:rowOff>6463</xdr:rowOff>
    </xdr:from>
    <xdr:to>
      <xdr:col>76</xdr:col>
      <xdr:colOff>443961</xdr:colOff>
      <xdr:row>36</xdr:row>
      <xdr:rowOff>184717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65</xdr:col>
      <xdr:colOff>404501</xdr:colOff>
      <xdr:row>76</xdr:row>
      <xdr:rowOff>16328</xdr:rowOff>
    </xdr:from>
    <xdr:to>
      <xdr:col>76</xdr:col>
      <xdr:colOff>443961</xdr:colOff>
      <xdr:row>94</xdr:row>
      <xdr:rowOff>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77</xdr:col>
      <xdr:colOff>204107</xdr:colOff>
      <xdr:row>0</xdr:row>
      <xdr:rowOff>0</xdr:rowOff>
    </xdr:from>
    <xdr:to>
      <xdr:col>88</xdr:col>
      <xdr:colOff>243567</xdr:colOff>
      <xdr:row>17</xdr:row>
      <xdr:rowOff>187779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65</xdr:col>
      <xdr:colOff>404501</xdr:colOff>
      <xdr:row>57</xdr:row>
      <xdr:rowOff>9865</xdr:rowOff>
    </xdr:from>
    <xdr:to>
      <xdr:col>76</xdr:col>
      <xdr:colOff>443961</xdr:colOff>
      <xdr:row>74</xdr:row>
      <xdr:rowOff>197643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65</xdr:col>
      <xdr:colOff>404501</xdr:colOff>
      <xdr:row>38</xdr:row>
      <xdr:rowOff>3402</xdr:rowOff>
    </xdr:from>
    <xdr:to>
      <xdr:col>76</xdr:col>
      <xdr:colOff>443961</xdr:colOff>
      <xdr:row>55</xdr:row>
      <xdr:rowOff>191180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54</xdr:col>
      <xdr:colOff>26592</xdr:colOff>
      <xdr:row>57</xdr:row>
      <xdr:rowOff>9865</xdr:rowOff>
    </xdr:from>
    <xdr:to>
      <xdr:col>65</xdr:col>
      <xdr:colOff>66053</xdr:colOff>
      <xdr:row>74</xdr:row>
      <xdr:rowOff>188118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65</xdr:col>
      <xdr:colOff>404501</xdr:colOff>
      <xdr:row>0</xdr:row>
      <xdr:rowOff>0</xdr:rowOff>
    </xdr:from>
    <xdr:to>
      <xdr:col>76</xdr:col>
      <xdr:colOff>443961</xdr:colOff>
      <xdr:row>17</xdr:row>
      <xdr:rowOff>187779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54</xdr:col>
      <xdr:colOff>26592</xdr:colOff>
      <xdr:row>38</xdr:row>
      <xdr:rowOff>3402</xdr:rowOff>
    </xdr:from>
    <xdr:to>
      <xdr:col>65</xdr:col>
      <xdr:colOff>66053</xdr:colOff>
      <xdr:row>55</xdr:row>
      <xdr:rowOff>191180</xdr:rowOff>
    </xdr:to>
    <xdr:graphicFrame macro="">
      <xdr:nvGraphicFramePr>
        <xdr:cNvPr id="23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54</xdr:col>
      <xdr:colOff>26592</xdr:colOff>
      <xdr:row>0</xdr:row>
      <xdr:rowOff>0</xdr:rowOff>
    </xdr:from>
    <xdr:to>
      <xdr:col>65</xdr:col>
      <xdr:colOff>66053</xdr:colOff>
      <xdr:row>17</xdr:row>
      <xdr:rowOff>187779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54</xdr:col>
      <xdr:colOff>26592</xdr:colOff>
      <xdr:row>19</xdr:row>
      <xdr:rowOff>6463</xdr:rowOff>
    </xdr:from>
    <xdr:to>
      <xdr:col>65</xdr:col>
      <xdr:colOff>66053</xdr:colOff>
      <xdr:row>36</xdr:row>
      <xdr:rowOff>184717</xdr:rowOff>
    </xdr:to>
    <xdr:graphicFrame macro="">
      <xdr:nvGraphicFramePr>
        <xdr:cNvPr id="2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42</xdr:col>
      <xdr:colOff>171419</xdr:colOff>
      <xdr:row>76</xdr:row>
      <xdr:rowOff>16328</xdr:rowOff>
    </xdr:from>
    <xdr:to>
      <xdr:col>53</xdr:col>
      <xdr:colOff>210879</xdr:colOff>
      <xdr:row>94</xdr:row>
      <xdr:rowOff>0</xdr:rowOff>
    </xdr:to>
    <xdr:graphicFrame macro="">
      <xdr:nvGraphicFramePr>
        <xdr:cNvPr id="26" name="Chart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42</xdr:col>
      <xdr:colOff>171419</xdr:colOff>
      <xdr:row>57</xdr:row>
      <xdr:rowOff>9865</xdr:rowOff>
    </xdr:from>
    <xdr:to>
      <xdr:col>53</xdr:col>
      <xdr:colOff>210879</xdr:colOff>
      <xdr:row>74</xdr:row>
      <xdr:rowOff>188118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585787</xdr:colOff>
      <xdr:row>5</xdr:row>
      <xdr:rowOff>123824</xdr:rowOff>
    </xdr:from>
    <xdr:to>
      <xdr:col>29</xdr:col>
      <xdr:colOff>276225</xdr:colOff>
      <xdr:row>27</xdr:row>
      <xdr:rowOff>152399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27</xdr:row>
      <xdr:rowOff>138111</xdr:rowOff>
    </xdr:from>
    <xdr:to>
      <xdr:col>19</xdr:col>
      <xdr:colOff>123825</xdr:colOff>
      <xdr:row>53</xdr:row>
      <xdr:rowOff>180975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tudent\Downloads\Test_Inputs_Out_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_b"/>
    </sheetNames>
    <sheetDataSet>
      <sheetData sheetId="0">
        <row r="1">
          <cell r="Y1" t="str">
            <v>Sigmoidal: Estimate + Forward</v>
          </cell>
          <cell r="AA1" t="str">
            <v>Sigmoidal: Forward only</v>
          </cell>
        </row>
        <row r="2">
          <cell r="Y2" t="str">
            <v>Fix b and Estimate p</v>
          </cell>
          <cell r="Z2" t="str">
            <v>Fix b and Fix p</v>
          </cell>
        </row>
        <row r="3">
          <cell r="X3" t="str">
            <v>ACE2</v>
          </cell>
          <cell r="Y3">
            <v>0</v>
          </cell>
          <cell r="Z3">
            <v>0</v>
          </cell>
          <cell r="AA3">
            <v>0</v>
          </cell>
        </row>
        <row r="4">
          <cell r="X4" t="str">
            <v>ARG80</v>
          </cell>
          <cell r="Y4">
            <v>0</v>
          </cell>
          <cell r="Z4">
            <v>0</v>
          </cell>
          <cell r="AA4">
            <v>0</v>
          </cell>
        </row>
        <row r="5">
          <cell r="X5" t="str">
            <v>CIN5</v>
          </cell>
          <cell r="Y5">
            <v>0</v>
          </cell>
          <cell r="Z5">
            <v>0</v>
          </cell>
          <cell r="AA5">
            <v>0</v>
          </cell>
        </row>
        <row r="6">
          <cell r="X6" t="str">
            <v>FKH2</v>
          </cell>
          <cell r="Y6">
            <v>0</v>
          </cell>
          <cell r="Z6">
            <v>0</v>
          </cell>
          <cell r="AA6">
            <v>0</v>
          </cell>
        </row>
        <row r="7">
          <cell r="X7" t="str">
            <v>GCR2</v>
          </cell>
          <cell r="Y7">
            <v>3.9029806094163559E-2</v>
          </cell>
          <cell r="Z7">
            <v>5.436448474979963E-2</v>
          </cell>
          <cell r="AA7">
            <v>5.436448474979963E-2</v>
          </cell>
        </row>
        <row r="8">
          <cell r="X8" t="str">
            <v>GLN3</v>
          </cell>
          <cell r="Y8">
            <v>0</v>
          </cell>
          <cell r="Z8">
            <v>0</v>
          </cell>
          <cell r="AA8">
            <v>0</v>
          </cell>
        </row>
        <row r="9">
          <cell r="X9" t="str">
            <v>HAP4</v>
          </cell>
          <cell r="Y9">
            <v>0</v>
          </cell>
          <cell r="Z9">
            <v>0</v>
          </cell>
          <cell r="AA9">
            <v>0</v>
          </cell>
        </row>
        <row r="10">
          <cell r="X10" t="str">
            <v>HMO1</v>
          </cell>
          <cell r="Y10">
            <v>0</v>
          </cell>
          <cell r="Z10">
            <v>0</v>
          </cell>
          <cell r="AA10">
            <v>0</v>
          </cell>
        </row>
        <row r="11">
          <cell r="X11" t="str">
            <v>MIG2</v>
          </cell>
          <cell r="Y11">
            <v>0</v>
          </cell>
          <cell r="Z11">
            <v>0</v>
          </cell>
          <cell r="AA11">
            <v>0</v>
          </cell>
        </row>
        <row r="12">
          <cell r="X12" t="str">
            <v>MSN2</v>
          </cell>
          <cell r="Y12">
            <v>0</v>
          </cell>
          <cell r="Z12">
            <v>0</v>
          </cell>
          <cell r="AA12">
            <v>0</v>
          </cell>
        </row>
        <row r="13">
          <cell r="X13" t="str">
            <v>PDR1</v>
          </cell>
          <cell r="Y13">
            <v>0</v>
          </cell>
          <cell r="Z13">
            <v>0</v>
          </cell>
          <cell r="AA13">
            <v>0</v>
          </cell>
        </row>
        <row r="14">
          <cell r="X14" t="str">
            <v>PIB2</v>
          </cell>
          <cell r="Y14">
            <v>0</v>
          </cell>
          <cell r="Z14">
            <v>0</v>
          </cell>
          <cell r="AA14">
            <v>0</v>
          </cell>
        </row>
        <row r="15">
          <cell r="X15" t="str">
            <v>RIF1</v>
          </cell>
          <cell r="Y15">
            <v>0</v>
          </cell>
          <cell r="Z15">
            <v>0</v>
          </cell>
          <cell r="AA15">
            <v>0</v>
          </cell>
        </row>
        <row r="16">
          <cell r="X16" t="str">
            <v>SFP1</v>
          </cell>
          <cell r="Y16">
            <v>0</v>
          </cell>
          <cell r="Z16">
            <v>0</v>
          </cell>
          <cell r="AA16">
            <v>0</v>
          </cell>
        </row>
        <row r="17">
          <cell r="X17" t="str">
            <v>SNF6</v>
          </cell>
          <cell r="Y17">
            <v>0</v>
          </cell>
          <cell r="Z17">
            <v>0</v>
          </cell>
          <cell r="AA17">
            <v>0</v>
          </cell>
        </row>
        <row r="18">
          <cell r="X18" t="str">
            <v>STB5</v>
          </cell>
          <cell r="Y18">
            <v>0</v>
          </cell>
          <cell r="Z18">
            <v>0</v>
          </cell>
          <cell r="AA18">
            <v>0</v>
          </cell>
        </row>
        <row r="19">
          <cell r="X19" t="str">
            <v>SWI4</v>
          </cell>
          <cell r="Y19">
            <v>0</v>
          </cell>
          <cell r="Z19">
            <v>0</v>
          </cell>
          <cell r="AA19">
            <v>0</v>
          </cell>
        </row>
        <row r="20">
          <cell r="X20" t="str">
            <v>SWI5</v>
          </cell>
          <cell r="Y20">
            <v>0</v>
          </cell>
          <cell r="Z20">
            <v>0</v>
          </cell>
          <cell r="AA20">
            <v>0</v>
          </cell>
        </row>
        <row r="21">
          <cell r="X21" t="str">
            <v>YHP1</v>
          </cell>
          <cell r="Y21">
            <v>0</v>
          </cell>
          <cell r="Z21">
            <v>0</v>
          </cell>
          <cell r="AA21">
            <v>0</v>
          </cell>
        </row>
        <row r="22">
          <cell r="X22" t="str">
            <v>YLR278C</v>
          </cell>
          <cell r="Y22">
            <v>0</v>
          </cell>
          <cell r="Z22">
            <v>0</v>
          </cell>
          <cell r="AA22">
            <v>0</v>
          </cell>
        </row>
        <row r="23">
          <cell r="X23" t="str">
            <v>YOX1</v>
          </cell>
          <cell r="Y23">
            <v>0</v>
          </cell>
          <cell r="Z23">
            <v>0</v>
          </cell>
          <cell r="AA23">
            <v>0</v>
          </cell>
        </row>
        <row r="24">
          <cell r="X24" t="str">
            <v>ZAP1</v>
          </cell>
          <cell r="Y24">
            <v>5.9962983033368486E-2</v>
          </cell>
          <cell r="Z24">
            <v>8.504873381103624E-3</v>
          </cell>
          <cell r="AA24">
            <v>8.504873381103624E-3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6"/>
  <sheetViews>
    <sheetView tabSelected="1" topLeftCell="AO13" zoomScale="78" zoomScaleNormal="78" workbookViewId="0">
      <selection activeCell="BN32" sqref="BN32"/>
    </sheetView>
  </sheetViews>
  <sheetFormatPr defaultColWidth="8.85546875" defaultRowHeight="15" x14ac:dyDescent="0.25"/>
  <cols>
    <col min="1" max="1" width="28.85546875" bestFit="1" customWidth="1"/>
    <col min="2" max="2" width="12.7109375" style="22" bestFit="1" customWidth="1"/>
    <col min="3" max="3" width="12.7109375" bestFit="1" customWidth="1"/>
    <col min="4" max="4" width="12.7109375" style="22" bestFit="1" customWidth="1"/>
    <col min="5" max="5" width="9.28515625" bestFit="1" customWidth="1"/>
    <col min="6" max="6" width="9" style="22" bestFit="1" customWidth="1"/>
    <col min="7" max="7" width="10.140625" bestFit="1" customWidth="1"/>
    <col min="8" max="8" width="9" style="22" bestFit="1" customWidth="1"/>
    <col min="9" max="9" width="10.140625" bestFit="1" customWidth="1"/>
    <col min="10" max="10" width="6.7109375" bestFit="1" customWidth="1"/>
    <col min="11" max="11" width="9.28515625" bestFit="1" customWidth="1"/>
    <col min="12" max="12" width="9" style="22" bestFit="1" customWidth="1"/>
    <col min="13" max="13" width="12.7109375" bestFit="1" customWidth="1"/>
    <col min="14" max="14" width="9" style="22" bestFit="1" customWidth="1"/>
    <col min="15" max="15" width="12.7109375" bestFit="1" customWidth="1"/>
    <col min="16" max="16" width="6.7109375" bestFit="1" customWidth="1"/>
    <col min="17" max="17" width="9.28515625" bestFit="1" customWidth="1"/>
    <col min="18" max="18" width="8.85546875" style="11"/>
    <col min="19" max="19" width="24.140625" bestFit="1" customWidth="1"/>
    <col min="20" max="21" width="18.85546875" bestFit="1" customWidth="1"/>
    <col min="22" max="22" width="13.5703125" bestFit="1" customWidth="1"/>
    <col min="23" max="23" width="22.7109375" bestFit="1" customWidth="1"/>
    <col min="24" max="24" width="12.7109375" bestFit="1" customWidth="1"/>
    <col min="25" max="25" width="31.28515625" customWidth="1"/>
    <col min="26" max="26" width="36.140625" customWidth="1"/>
    <col min="28" max="28" width="35.5703125" bestFit="1" customWidth="1"/>
    <col min="29" max="29" width="24.140625" bestFit="1" customWidth="1"/>
    <col min="30" max="30" width="12.7109375" bestFit="1" customWidth="1"/>
  </cols>
  <sheetData>
    <row r="1" spans="1:30" x14ac:dyDescent="0.25">
      <c r="A1" s="1" t="s">
        <v>28</v>
      </c>
      <c r="B1" s="22" t="s">
        <v>87</v>
      </c>
      <c r="C1" t="s">
        <v>88</v>
      </c>
      <c r="D1" s="22" t="s">
        <v>89</v>
      </c>
      <c r="E1" t="s">
        <v>90</v>
      </c>
      <c r="F1" s="22" t="s">
        <v>91</v>
      </c>
      <c r="G1" t="s">
        <v>92</v>
      </c>
      <c r="H1" s="22" t="s">
        <v>93</v>
      </c>
      <c r="I1" t="s">
        <v>94</v>
      </c>
      <c r="J1" t="s">
        <v>95</v>
      </c>
      <c r="K1" t="s">
        <v>96</v>
      </c>
      <c r="L1" s="22" t="s">
        <v>97</v>
      </c>
      <c r="M1" t="s">
        <v>98</v>
      </c>
      <c r="N1" s="22" t="s">
        <v>99</v>
      </c>
      <c r="O1" t="s">
        <v>100</v>
      </c>
      <c r="P1" t="s">
        <v>101</v>
      </c>
      <c r="Q1" t="s">
        <v>102</v>
      </c>
      <c r="S1" s="27" t="s">
        <v>5</v>
      </c>
      <c r="T1" s="27"/>
      <c r="U1" s="27"/>
      <c r="V1" s="27"/>
      <c r="W1" t="s">
        <v>4</v>
      </c>
      <c r="X1" s="27" t="s">
        <v>77</v>
      </c>
      <c r="Y1" s="27"/>
      <c r="Z1" t="s">
        <v>80</v>
      </c>
    </row>
    <row r="2" spans="1:30" x14ac:dyDescent="0.25">
      <c r="A2" s="22" t="s">
        <v>30</v>
      </c>
      <c r="B2" s="22">
        <v>6.7632147074655133E-2</v>
      </c>
      <c r="C2" s="22">
        <v>6.7632147074655133E-2</v>
      </c>
      <c r="D2" s="22">
        <v>-0.42949437195556456</v>
      </c>
      <c r="E2" s="22">
        <v>-0.42948999999999998</v>
      </c>
      <c r="F2" s="22">
        <v>0.114053</v>
      </c>
      <c r="G2" s="22">
        <v>0.114053</v>
      </c>
      <c r="H2" s="22">
        <v>-0.39957999999999999</v>
      </c>
      <c r="I2" s="22">
        <v>-0.39957999999999999</v>
      </c>
      <c r="J2" s="22">
        <v>1</v>
      </c>
      <c r="K2" s="22">
        <v>1</v>
      </c>
      <c r="L2" s="22">
        <v>5.3369999999999997E-3</v>
      </c>
      <c r="M2" s="22">
        <v>5.3372122417578369E-3</v>
      </c>
      <c r="N2" s="23">
        <v>1.81E-10</v>
      </c>
      <c r="O2" s="22">
        <v>1.8125761129631478E-10</v>
      </c>
      <c r="P2" s="22">
        <v>1</v>
      </c>
      <c r="Q2" s="22">
        <v>1</v>
      </c>
      <c r="S2" t="s">
        <v>0</v>
      </c>
      <c r="T2" t="s">
        <v>1</v>
      </c>
      <c r="U2" t="s">
        <v>2</v>
      </c>
      <c r="V2" t="s">
        <v>3</v>
      </c>
      <c r="X2" t="s">
        <v>78</v>
      </c>
      <c r="Y2" t="s">
        <v>79</v>
      </c>
    </row>
    <row r="3" spans="1:30" x14ac:dyDescent="0.25">
      <c r="A3" s="22" t="s">
        <v>31</v>
      </c>
      <c r="B3" s="22">
        <v>0.58316019101593619</v>
      </c>
      <c r="C3" s="22">
        <v>0.58316019101593619</v>
      </c>
      <c r="D3" s="22">
        <v>8.0747460216202049E-2</v>
      </c>
      <c r="E3" s="22">
        <v>8.0746999999999999E-2</v>
      </c>
      <c r="F3" s="22">
        <v>0.56725800000000004</v>
      </c>
      <c r="G3" s="22">
        <v>0.56725800000000004</v>
      </c>
      <c r="H3" s="22">
        <v>0.142343</v>
      </c>
      <c r="I3" s="22">
        <v>0.142343</v>
      </c>
      <c r="J3" s="22">
        <v>1</v>
      </c>
      <c r="K3" s="22">
        <v>1</v>
      </c>
      <c r="L3" s="22">
        <v>0.76341300000000001</v>
      </c>
      <c r="M3" s="22">
        <v>0.763412603521471</v>
      </c>
      <c r="N3" s="22">
        <v>0.90199499999999999</v>
      </c>
      <c r="O3" s="22">
        <v>0.90199535174814016</v>
      </c>
      <c r="P3" s="22">
        <v>1</v>
      </c>
      <c r="Q3" s="22">
        <v>1</v>
      </c>
      <c r="S3" s="12">
        <f t="shared" ref="S3:Z3" si="0">AVERAGE(S4:S50)</f>
        <v>9.4487065925545235E-18</v>
      </c>
      <c r="T3" s="12">
        <f t="shared" si="0"/>
        <v>-3.5045469681834299E-8</v>
      </c>
      <c r="U3" s="12">
        <f t="shared" si="0"/>
        <v>0</v>
      </c>
      <c r="V3" s="12">
        <f t="shared" si="0"/>
        <v>0</v>
      </c>
      <c r="W3" s="12">
        <f t="shared" si="0"/>
        <v>0</v>
      </c>
      <c r="X3" s="12">
        <f t="shared" si="0"/>
        <v>8.7763599803101708E-8</v>
      </c>
      <c r="Y3" s="12">
        <f t="shared" si="0"/>
        <v>-9.0294884854809363E-8</v>
      </c>
      <c r="Z3" s="12">
        <f t="shared" si="0"/>
        <v>0</v>
      </c>
    </row>
    <row r="4" spans="1:30" x14ac:dyDescent="0.25">
      <c r="A4" t="s">
        <v>32</v>
      </c>
      <c r="B4" s="22">
        <v>0.49072526647443321</v>
      </c>
      <c r="C4">
        <v>0.49072526647443321</v>
      </c>
      <c r="D4" s="22">
        <v>0.80109147140957215</v>
      </c>
      <c r="E4" s="6">
        <v>0.801091</v>
      </c>
      <c r="F4" s="22">
        <v>0.42272700000000002</v>
      </c>
      <c r="G4" s="6">
        <v>0.42272700000000002</v>
      </c>
      <c r="H4" s="22">
        <v>0.71659700000000004</v>
      </c>
      <c r="I4" s="7">
        <v>0.71659700000000004</v>
      </c>
      <c r="J4" s="6">
        <v>1</v>
      </c>
      <c r="K4" s="6">
        <v>1</v>
      </c>
      <c r="L4" s="22">
        <v>1.261061</v>
      </c>
      <c r="M4" s="9">
        <v>1.2610610063872514</v>
      </c>
      <c r="N4" s="22">
        <v>6.4943000000000001E-2</v>
      </c>
      <c r="O4" s="9">
        <v>6.4943320748745564E-2</v>
      </c>
      <c r="P4" s="9">
        <v>1</v>
      </c>
      <c r="Q4" s="9">
        <v>1</v>
      </c>
      <c r="S4">
        <f>B2-C2</f>
        <v>0</v>
      </c>
      <c r="T4">
        <f>D2-E2</f>
        <v>-4.3719555645749253E-6</v>
      </c>
      <c r="U4" s="9">
        <f>F2-G2</f>
        <v>0</v>
      </c>
      <c r="V4">
        <f>H2-I2</f>
        <v>0</v>
      </c>
      <c r="W4">
        <f>J2-K2</f>
        <v>0</v>
      </c>
      <c r="X4">
        <f>L2-M2</f>
        <v>-2.1224175783714216E-7</v>
      </c>
      <c r="Y4" s="10">
        <f>N2-O2</f>
        <v>-2.576112963147893E-13</v>
      </c>
      <c r="Z4">
        <f>P2-Q2</f>
        <v>0</v>
      </c>
      <c r="AB4" s="30" t="s">
        <v>82</v>
      </c>
      <c r="AC4" s="31"/>
      <c r="AD4" s="31"/>
    </row>
    <row r="5" spans="1:30" x14ac:dyDescent="0.25">
      <c r="A5" t="s">
        <v>33</v>
      </c>
      <c r="B5" s="22">
        <v>-0.15609169221922936</v>
      </c>
      <c r="C5">
        <v>-0.15609169221922936</v>
      </c>
      <c r="D5" s="22">
        <v>0.84203550978414876</v>
      </c>
      <c r="E5" s="6">
        <v>0.84203600000000001</v>
      </c>
      <c r="F5" s="22">
        <v>0.59219299999999997</v>
      </c>
      <c r="G5" s="7">
        <v>0.59219299999999997</v>
      </c>
      <c r="H5" s="22">
        <v>0.91785000000000005</v>
      </c>
      <c r="I5" s="6">
        <v>0.91785000000000005</v>
      </c>
      <c r="J5" s="6">
        <v>1</v>
      </c>
      <c r="K5" s="6">
        <v>1</v>
      </c>
      <c r="L5" s="22">
        <v>0.48501499999999997</v>
      </c>
      <c r="M5" s="9">
        <v>0.48501485629747465</v>
      </c>
      <c r="N5" s="22">
        <v>7.8800999999999996E-2</v>
      </c>
      <c r="O5" s="9">
        <v>7.8801344013708488E-2</v>
      </c>
      <c r="P5" s="9">
        <v>1</v>
      </c>
      <c r="Q5" s="9">
        <v>1</v>
      </c>
      <c r="S5" s="9">
        <f t="shared" ref="S5:S50" si="1">B3-C3</f>
        <v>0</v>
      </c>
      <c r="T5" s="9">
        <f t="shared" ref="T5:T50" si="2">D3-E3</f>
        <v>4.6021620205005664E-7</v>
      </c>
      <c r="U5" s="9">
        <f t="shared" ref="U5:U50" si="3">F3-G3</f>
        <v>0</v>
      </c>
      <c r="V5" s="9">
        <f t="shared" ref="V5:V50" si="4">H3-I3</f>
        <v>0</v>
      </c>
      <c r="W5" s="9">
        <f t="shared" ref="W5:W50" si="5">J3-K3</f>
        <v>0</v>
      </c>
      <c r="X5" s="9">
        <f t="shared" ref="X5:X50" si="6">L3-M3</f>
        <v>3.9647852900781544E-7</v>
      </c>
      <c r="Y5" s="10">
        <f t="shared" ref="Y5:Y50" si="7">N3-O3</f>
        <v>-3.517481401704714E-7</v>
      </c>
      <c r="Z5" s="9">
        <f t="shared" ref="Z5:Z50" si="8">P3-Q3</f>
        <v>0</v>
      </c>
      <c r="AB5" s="30" t="s">
        <v>5</v>
      </c>
      <c r="AC5" s="14" t="s">
        <v>0</v>
      </c>
      <c r="AD5" s="17">
        <v>9.4487065925545204E-18</v>
      </c>
    </row>
    <row r="6" spans="1:30" x14ac:dyDescent="0.25">
      <c r="A6" t="s">
        <v>34</v>
      </c>
      <c r="B6" s="22">
        <v>1.123172037147774</v>
      </c>
      <c r="C6">
        <v>1.123172037147774</v>
      </c>
      <c r="D6" s="22">
        <v>-1.4404941804397156</v>
      </c>
      <c r="E6" s="6">
        <v>-1.44049</v>
      </c>
      <c r="F6" s="22">
        <v>-1.7101</v>
      </c>
      <c r="G6" s="6">
        <v>-1.7101</v>
      </c>
      <c r="H6" s="22">
        <v>-1.51789</v>
      </c>
      <c r="I6" s="6">
        <v>-1.51789</v>
      </c>
      <c r="J6" s="6">
        <v>1</v>
      </c>
      <c r="K6" s="6">
        <v>1</v>
      </c>
      <c r="L6" s="23">
        <v>-5.8999999999999999E-9</v>
      </c>
      <c r="M6" s="9">
        <v>-5.8919888749342359E-9</v>
      </c>
      <c r="N6" s="22">
        <v>2.1010999999999998E-2</v>
      </c>
      <c r="O6" s="9">
        <v>2.1011382822737939E-2</v>
      </c>
      <c r="P6" s="9">
        <v>1</v>
      </c>
      <c r="Q6" s="9">
        <v>1</v>
      </c>
      <c r="S6" s="9">
        <f t="shared" si="1"/>
        <v>0</v>
      </c>
      <c r="T6" s="9">
        <f t="shared" si="2"/>
        <v>4.7140957215585644E-7</v>
      </c>
      <c r="U6" s="9">
        <f t="shared" si="3"/>
        <v>0</v>
      </c>
      <c r="V6" s="9">
        <f t="shared" si="4"/>
        <v>0</v>
      </c>
      <c r="W6" s="9">
        <f t="shared" si="5"/>
        <v>0</v>
      </c>
      <c r="X6" s="9">
        <f t="shared" si="6"/>
        <v>-6.3872513944573939E-9</v>
      </c>
      <c r="Y6" s="10">
        <f t="shared" si="7"/>
        <v>-3.2074874556364819E-7</v>
      </c>
      <c r="Z6" s="9">
        <f t="shared" si="8"/>
        <v>0</v>
      </c>
      <c r="AB6" s="32"/>
      <c r="AC6" s="14" t="s">
        <v>1</v>
      </c>
      <c r="AD6" s="13">
        <v>-3.5045469681834299E-8</v>
      </c>
    </row>
    <row r="7" spans="1:30" x14ac:dyDescent="0.25">
      <c r="A7" s="22" t="s">
        <v>35</v>
      </c>
      <c r="B7" s="22">
        <v>0.29361321826817038</v>
      </c>
      <c r="C7" s="22">
        <v>0.29361321826817038</v>
      </c>
      <c r="D7" s="22">
        <v>1.244211114950045</v>
      </c>
      <c r="E7" s="22">
        <v>1.244211</v>
      </c>
      <c r="F7" s="22">
        <v>0.40526699999999999</v>
      </c>
      <c r="G7" s="24">
        <v>0.40526699999999999</v>
      </c>
      <c r="H7" s="22">
        <v>1.6806749999999999</v>
      </c>
      <c r="I7" s="22">
        <v>1.6806749999999999</v>
      </c>
      <c r="J7" s="22">
        <v>1</v>
      </c>
      <c r="K7" s="22">
        <v>1</v>
      </c>
      <c r="L7" s="22">
        <v>2.5196480000000001</v>
      </c>
      <c r="M7" s="22">
        <v>2.5196480766628655</v>
      </c>
      <c r="N7" s="23">
        <v>2.4900000000000001E-12</v>
      </c>
      <c r="O7" s="22">
        <v>2.4916906754835875E-12</v>
      </c>
      <c r="P7" s="22">
        <v>1</v>
      </c>
      <c r="Q7" s="22">
        <v>1</v>
      </c>
      <c r="S7" s="9">
        <f t="shared" si="1"/>
        <v>0</v>
      </c>
      <c r="T7" s="9">
        <f t="shared" si="2"/>
        <v>-4.9021585124542355E-7</v>
      </c>
      <c r="U7" s="9">
        <f t="shared" si="3"/>
        <v>0</v>
      </c>
      <c r="V7" s="9">
        <f t="shared" si="4"/>
        <v>0</v>
      </c>
      <c r="W7" s="9">
        <f t="shared" si="5"/>
        <v>0</v>
      </c>
      <c r="X7" s="9">
        <f t="shared" si="6"/>
        <v>1.4370252532369676E-7</v>
      </c>
      <c r="Y7" s="10">
        <f t="shared" si="7"/>
        <v>-3.4401370849201918E-7</v>
      </c>
      <c r="Z7" s="9">
        <f t="shared" si="8"/>
        <v>0</v>
      </c>
      <c r="AB7" s="32"/>
      <c r="AC7" s="14" t="s">
        <v>2</v>
      </c>
      <c r="AD7" s="13">
        <v>0</v>
      </c>
    </row>
    <row r="8" spans="1:30" x14ac:dyDescent="0.25">
      <c r="A8" s="22" t="s">
        <v>36</v>
      </c>
      <c r="B8" s="22">
        <v>0.28973611055631798</v>
      </c>
      <c r="C8" s="22">
        <v>0.28973611055631754</v>
      </c>
      <c r="D8" s="22">
        <v>0.92398843254594953</v>
      </c>
      <c r="E8" s="22">
        <v>0.92398800000000003</v>
      </c>
      <c r="F8" s="22">
        <v>-0.21647</v>
      </c>
      <c r="G8" s="22">
        <v>-0.21647</v>
      </c>
      <c r="H8" s="22">
        <v>1.2311780000000001</v>
      </c>
      <c r="I8" s="22">
        <v>1.2311780000000001</v>
      </c>
      <c r="J8" s="22">
        <v>1</v>
      </c>
      <c r="K8" s="22">
        <v>1</v>
      </c>
      <c r="L8" s="22">
        <v>2.285317</v>
      </c>
      <c r="M8" s="22">
        <v>2.2853172261043646</v>
      </c>
      <c r="N8" s="22">
        <v>0.52282200000000001</v>
      </c>
      <c r="O8" s="22">
        <v>0.52282201737324474</v>
      </c>
      <c r="P8" s="22">
        <v>1</v>
      </c>
      <c r="Q8" s="22">
        <v>1</v>
      </c>
      <c r="S8" s="9">
        <f t="shared" si="1"/>
        <v>0</v>
      </c>
      <c r="T8" s="9">
        <f t="shared" si="2"/>
        <v>-4.1804397155065232E-6</v>
      </c>
      <c r="U8" s="9">
        <f t="shared" si="3"/>
        <v>0</v>
      </c>
      <c r="V8" s="9">
        <f t="shared" si="4"/>
        <v>0</v>
      </c>
      <c r="W8" s="9">
        <f t="shared" si="5"/>
        <v>0</v>
      </c>
      <c r="X8" s="9">
        <f t="shared" si="6"/>
        <v>-8.0111250657639638E-12</v>
      </c>
      <c r="Y8" s="10">
        <f t="shared" si="7"/>
        <v>-3.8282273794043586E-7</v>
      </c>
      <c r="Z8" s="9">
        <f t="shared" si="8"/>
        <v>0</v>
      </c>
      <c r="AB8" s="33"/>
      <c r="AC8" s="15" t="s">
        <v>3</v>
      </c>
      <c r="AD8" s="13">
        <v>0</v>
      </c>
    </row>
    <row r="9" spans="1:30" x14ac:dyDescent="0.25">
      <c r="A9" t="s">
        <v>37</v>
      </c>
      <c r="B9" s="22">
        <v>0.41931011627755926</v>
      </c>
      <c r="C9">
        <v>0.41931011627755926</v>
      </c>
      <c r="D9" s="22">
        <v>-0.1837664513679394</v>
      </c>
      <c r="E9" s="6">
        <v>-0.18376999999999999</v>
      </c>
      <c r="F9" s="22">
        <v>0.39507399999999998</v>
      </c>
      <c r="G9" s="7">
        <v>0.39507399999999998</v>
      </c>
      <c r="H9" s="22">
        <v>-0.75441000000000003</v>
      </c>
      <c r="I9" s="6">
        <v>-0.75441000000000003</v>
      </c>
      <c r="J9" s="6">
        <v>1</v>
      </c>
      <c r="K9" s="6">
        <v>1</v>
      </c>
      <c r="L9" s="22">
        <v>0.24867800000000001</v>
      </c>
      <c r="M9" s="9">
        <v>0.24867800780717209</v>
      </c>
      <c r="N9" s="22">
        <v>4.2361999999999997E-2</v>
      </c>
      <c r="O9" s="9">
        <v>4.2361650073950693E-2</v>
      </c>
      <c r="P9" s="9">
        <v>1</v>
      </c>
      <c r="Q9" s="9">
        <v>1</v>
      </c>
      <c r="S9" s="9">
        <f t="shared" si="1"/>
        <v>0</v>
      </c>
      <c r="T9" s="9">
        <f t="shared" si="2"/>
        <v>1.1495004503814243E-7</v>
      </c>
      <c r="U9" s="9">
        <f t="shared" si="3"/>
        <v>0</v>
      </c>
      <c r="V9" s="9">
        <f t="shared" si="4"/>
        <v>0</v>
      </c>
      <c r="W9" s="9">
        <f t="shared" si="5"/>
        <v>0</v>
      </c>
      <c r="X9" s="9">
        <f t="shared" si="6"/>
        <v>-7.6662865389209855E-8</v>
      </c>
      <c r="Y9" s="10">
        <f t="shared" si="7"/>
        <v>-1.6906754835873877E-15</v>
      </c>
      <c r="Z9" s="9">
        <f t="shared" si="8"/>
        <v>0</v>
      </c>
      <c r="AB9" s="28" t="s">
        <v>4</v>
      </c>
      <c r="AC9" s="29"/>
      <c r="AD9" s="14">
        <v>0</v>
      </c>
    </row>
    <row r="10" spans="1:30" x14ac:dyDescent="0.25">
      <c r="A10" s="22" t="s">
        <v>38</v>
      </c>
      <c r="B10" s="22">
        <v>1.2946166594312212</v>
      </c>
      <c r="C10" s="22">
        <v>1.2946166594312212</v>
      </c>
      <c r="D10" s="22">
        <v>1.0931513547345291</v>
      </c>
      <c r="E10" s="22">
        <v>1.093151</v>
      </c>
      <c r="F10" s="22">
        <v>0.93590300000000004</v>
      </c>
      <c r="G10" s="22">
        <v>0.93590300000000004</v>
      </c>
      <c r="H10" s="22">
        <v>0.63426000000000005</v>
      </c>
      <c r="I10" s="22">
        <v>0.63426000000000005</v>
      </c>
      <c r="J10" s="22">
        <v>1</v>
      </c>
      <c r="K10" s="22">
        <v>1</v>
      </c>
      <c r="L10" s="22">
        <v>1.7790269999999999</v>
      </c>
      <c r="M10" s="22">
        <v>1.7790268874106612</v>
      </c>
      <c r="N10" s="22">
        <v>0.98986200000000002</v>
      </c>
      <c r="O10" s="22">
        <v>0.98986198195046304</v>
      </c>
      <c r="P10" s="22">
        <v>1</v>
      </c>
      <c r="Q10" s="22">
        <v>1</v>
      </c>
      <c r="S10" s="9">
        <f t="shared" si="1"/>
        <v>4.4408920985006262E-16</v>
      </c>
      <c r="T10" s="9">
        <f t="shared" si="2"/>
        <v>4.3254594950248304E-7</v>
      </c>
      <c r="U10" s="9">
        <f t="shared" si="3"/>
        <v>0</v>
      </c>
      <c r="V10" s="9">
        <f t="shared" si="4"/>
        <v>0</v>
      </c>
      <c r="W10" s="9">
        <f t="shared" si="5"/>
        <v>0</v>
      </c>
      <c r="X10" s="9">
        <f t="shared" si="6"/>
        <v>-2.2610436456460548E-7</v>
      </c>
      <c r="Y10" s="10">
        <f t="shared" si="7"/>
        <v>-1.7373244731722082E-8</v>
      </c>
      <c r="Z10" s="9">
        <f t="shared" si="8"/>
        <v>0</v>
      </c>
      <c r="AB10" s="30" t="s">
        <v>77</v>
      </c>
      <c r="AC10" s="16" t="s">
        <v>78</v>
      </c>
      <c r="AD10" s="17">
        <v>8.7763599803101695E-8</v>
      </c>
    </row>
    <row r="11" spans="1:30" x14ac:dyDescent="0.25">
      <c r="A11" s="11" t="s">
        <v>39</v>
      </c>
      <c r="B11" s="22">
        <v>0.26239780236271365</v>
      </c>
      <c r="C11" s="11">
        <v>0.26239780236271365</v>
      </c>
      <c r="D11" s="22">
        <v>0.29938125834690799</v>
      </c>
      <c r="E11" s="11">
        <v>0.29938100000000001</v>
      </c>
      <c r="F11" s="22">
        <v>0.33791900000000002</v>
      </c>
      <c r="G11" s="11">
        <v>0.33791900000000002</v>
      </c>
      <c r="H11" s="22">
        <v>0.32486900000000002</v>
      </c>
      <c r="I11" s="11">
        <v>0.32486900000000002</v>
      </c>
      <c r="J11" s="11">
        <v>1</v>
      </c>
      <c r="K11" s="11">
        <v>1</v>
      </c>
      <c r="L11" s="22">
        <v>0.38054399999999999</v>
      </c>
      <c r="M11" s="11">
        <v>0.38054437430071836</v>
      </c>
      <c r="N11" s="23">
        <v>1.96E-10</v>
      </c>
      <c r="O11" s="11">
        <v>1.9571417407359016E-10</v>
      </c>
      <c r="P11" s="11">
        <v>1</v>
      </c>
      <c r="Q11" s="11">
        <v>1</v>
      </c>
      <c r="S11" s="9">
        <f t="shared" si="1"/>
        <v>0</v>
      </c>
      <c r="T11" s="9">
        <f t="shared" si="2"/>
        <v>3.5486320605904176E-6</v>
      </c>
      <c r="U11" s="9">
        <f t="shared" si="3"/>
        <v>0</v>
      </c>
      <c r="V11" s="9">
        <f t="shared" si="4"/>
        <v>0</v>
      </c>
      <c r="W11" s="9">
        <f t="shared" si="5"/>
        <v>0</v>
      </c>
      <c r="X11" s="9">
        <f t="shared" si="6"/>
        <v>-7.8071720754913088E-9</v>
      </c>
      <c r="Y11" s="10">
        <f t="shared" si="7"/>
        <v>3.499260493033951E-7</v>
      </c>
      <c r="Z11" s="9">
        <f t="shared" si="8"/>
        <v>0</v>
      </c>
      <c r="AB11" s="33"/>
      <c r="AC11" s="15" t="s">
        <v>79</v>
      </c>
      <c r="AD11" s="13">
        <v>-9.0294884854809363E-8</v>
      </c>
    </row>
    <row r="12" spans="1:30" x14ac:dyDescent="0.25">
      <c r="A12" s="11" t="s">
        <v>40</v>
      </c>
      <c r="B12" s="22">
        <v>-0.25017149986259979</v>
      </c>
      <c r="C12" s="11">
        <v>-0.25017149986259979</v>
      </c>
      <c r="D12" s="22">
        <v>-0.51813253385825231</v>
      </c>
      <c r="E12" s="11">
        <v>-0.51812999999999998</v>
      </c>
      <c r="F12" s="22">
        <v>-0.41314000000000001</v>
      </c>
      <c r="G12" s="11">
        <v>-0.41314000000000001</v>
      </c>
      <c r="H12" s="22">
        <v>-0.61531000000000002</v>
      </c>
      <c r="I12" s="11">
        <v>-0.61531000000000002</v>
      </c>
      <c r="J12" s="11">
        <v>1</v>
      </c>
      <c r="K12" s="11">
        <v>1</v>
      </c>
      <c r="L12" s="22">
        <v>1.4513E-2</v>
      </c>
      <c r="M12" s="11">
        <v>1.4513273194668313E-2</v>
      </c>
      <c r="N12" s="22">
        <v>-2.0160000000000001E-2</v>
      </c>
      <c r="O12" s="11">
        <v>-2.0160744152975231E-2</v>
      </c>
      <c r="P12" s="11">
        <v>1</v>
      </c>
      <c r="Q12" s="11">
        <v>1</v>
      </c>
      <c r="S12" s="9">
        <f t="shared" si="1"/>
        <v>0</v>
      </c>
      <c r="T12" s="9">
        <f t="shared" si="2"/>
        <v>3.5473452908441061E-7</v>
      </c>
      <c r="U12" s="9">
        <f t="shared" si="3"/>
        <v>0</v>
      </c>
      <c r="V12" s="9">
        <f t="shared" si="4"/>
        <v>0</v>
      </c>
      <c r="W12" s="9">
        <f t="shared" si="5"/>
        <v>0</v>
      </c>
      <c r="X12" s="9">
        <f t="shared" si="6"/>
        <v>1.125893387410315E-7</v>
      </c>
      <c r="Y12" s="10">
        <f t="shared" si="7"/>
        <v>1.8049536976150193E-8</v>
      </c>
      <c r="Z12" s="9">
        <f t="shared" si="8"/>
        <v>0</v>
      </c>
      <c r="AB12" s="28" t="s">
        <v>80</v>
      </c>
      <c r="AC12" s="29"/>
      <c r="AD12" s="14">
        <v>0</v>
      </c>
    </row>
    <row r="13" spans="1:30" x14ac:dyDescent="0.25">
      <c r="A13" s="11" t="s">
        <v>41</v>
      </c>
      <c r="B13" s="22">
        <v>-0.13540698175266078</v>
      </c>
      <c r="C13" s="11">
        <v>-0.13540698175266078</v>
      </c>
      <c r="D13" s="22">
        <v>8.3323567935872922E-2</v>
      </c>
      <c r="E13" s="11">
        <v>8.3323999999999995E-2</v>
      </c>
      <c r="F13" s="22">
        <v>8.0904000000000004E-2</v>
      </c>
      <c r="G13" s="11">
        <v>8.0904000000000004E-2</v>
      </c>
      <c r="H13" s="22">
        <v>-5.2819999999999999E-2</v>
      </c>
      <c r="I13" s="11">
        <v>-5.2819999999999999E-2</v>
      </c>
      <c r="J13" s="11">
        <v>1</v>
      </c>
      <c r="K13" s="11">
        <v>1</v>
      </c>
      <c r="L13" s="23">
        <v>-4.7E-7</v>
      </c>
      <c r="M13" s="11">
        <v>-4.6922890133522669E-7</v>
      </c>
      <c r="N13" s="22">
        <v>0.15893199999999999</v>
      </c>
      <c r="O13" s="11">
        <v>0.15893196756354774</v>
      </c>
      <c r="P13" s="11">
        <v>1</v>
      </c>
      <c r="Q13" s="11">
        <v>1</v>
      </c>
      <c r="S13" s="9">
        <f t="shared" si="1"/>
        <v>0</v>
      </c>
      <c r="T13" s="9">
        <f t="shared" si="2"/>
        <v>2.5834690797754689E-7</v>
      </c>
      <c r="U13" s="9">
        <f t="shared" si="3"/>
        <v>0</v>
      </c>
      <c r="V13" s="9">
        <f t="shared" si="4"/>
        <v>0</v>
      </c>
      <c r="W13" s="9">
        <f t="shared" si="5"/>
        <v>0</v>
      </c>
      <c r="X13" s="9">
        <f t="shared" si="6"/>
        <v>-3.7430071836430656E-7</v>
      </c>
      <c r="Y13" s="10">
        <f t="shared" si="7"/>
        <v>2.8582592640983876E-13</v>
      </c>
      <c r="Z13" s="9">
        <f t="shared" si="8"/>
        <v>0</v>
      </c>
    </row>
    <row r="14" spans="1:30" x14ac:dyDescent="0.25">
      <c r="A14" s="11" t="s">
        <v>42</v>
      </c>
      <c r="B14" s="22">
        <v>-2.1179391748653582E-2</v>
      </c>
      <c r="C14" s="11">
        <v>-2.1179391748653582E-2</v>
      </c>
      <c r="D14" s="22">
        <v>-0.17485648718670208</v>
      </c>
      <c r="E14" s="11">
        <v>-0.17485999999999999</v>
      </c>
      <c r="F14" s="22">
        <v>-8.8599999999999998E-3</v>
      </c>
      <c r="G14" s="11">
        <v>-8.8599999999999998E-3</v>
      </c>
      <c r="H14" s="22">
        <v>-0.15998999999999999</v>
      </c>
      <c r="I14" s="11">
        <v>-0.15998999999999999</v>
      </c>
      <c r="J14" s="11">
        <v>1</v>
      </c>
      <c r="K14" s="11">
        <v>1</v>
      </c>
      <c r="L14" s="22">
        <v>0.27644999999999997</v>
      </c>
      <c r="M14" s="11">
        <v>0.27644966206955796</v>
      </c>
      <c r="N14" s="23">
        <v>8.0599999999999998E-11</v>
      </c>
      <c r="O14" s="11">
        <v>8.0624506190761425E-11</v>
      </c>
      <c r="P14" s="11">
        <v>1</v>
      </c>
      <c r="Q14" s="11">
        <v>1</v>
      </c>
      <c r="S14" s="9">
        <f t="shared" si="1"/>
        <v>0</v>
      </c>
      <c r="T14" s="9">
        <f t="shared" si="2"/>
        <v>-2.533858252329324E-6</v>
      </c>
      <c r="U14" s="9">
        <f t="shared" si="3"/>
        <v>0</v>
      </c>
      <c r="V14" s="9">
        <f t="shared" si="4"/>
        <v>0</v>
      </c>
      <c r="W14" s="9">
        <f t="shared" si="5"/>
        <v>0</v>
      </c>
      <c r="X14" s="9">
        <f t="shared" si="6"/>
        <v>-2.7319466831300654E-7</v>
      </c>
      <c r="Y14" s="10">
        <f t="shared" si="7"/>
        <v>7.4415297523014456E-7</v>
      </c>
      <c r="Z14" s="9">
        <f t="shared" si="8"/>
        <v>0</v>
      </c>
    </row>
    <row r="15" spans="1:30" x14ac:dyDescent="0.25">
      <c r="A15" s="11" t="s">
        <v>43</v>
      </c>
      <c r="B15" s="22">
        <v>-9.4430306015970009E-2</v>
      </c>
      <c r="C15" s="11">
        <v>-9.4430306015970009E-2</v>
      </c>
      <c r="D15" s="22">
        <v>-0.22416662484322492</v>
      </c>
      <c r="E15" s="11">
        <v>-0.22417000000000001</v>
      </c>
      <c r="F15" s="22">
        <v>-4.7829999999999998E-2</v>
      </c>
      <c r="G15" s="11">
        <v>-4.7829999999999998E-2</v>
      </c>
      <c r="H15" s="22">
        <v>-0.16861999999999999</v>
      </c>
      <c r="I15" s="11">
        <v>-0.16861999999999999</v>
      </c>
      <c r="J15" s="11">
        <v>1</v>
      </c>
      <c r="K15" s="11">
        <v>1</v>
      </c>
      <c r="L15" s="23">
        <v>7.1999999999999999E-7</v>
      </c>
      <c r="M15" s="11">
        <v>7.1973480203192065E-7</v>
      </c>
      <c r="N15" s="22">
        <v>-0.22361</v>
      </c>
      <c r="O15" s="11">
        <v>-0.22361364346032539</v>
      </c>
      <c r="P15" s="11">
        <v>1</v>
      </c>
      <c r="Q15" s="11">
        <v>1</v>
      </c>
      <c r="S15" s="9">
        <f t="shared" si="1"/>
        <v>0</v>
      </c>
      <c r="T15" s="9">
        <f t="shared" si="2"/>
        <v>-4.320641270733061E-7</v>
      </c>
      <c r="U15" s="9">
        <f t="shared" si="3"/>
        <v>0</v>
      </c>
      <c r="V15" s="9">
        <f t="shared" si="4"/>
        <v>0</v>
      </c>
      <c r="W15" s="9">
        <f t="shared" si="5"/>
        <v>0</v>
      </c>
      <c r="X15" s="9">
        <f t="shared" si="6"/>
        <v>-7.7109866477330671E-10</v>
      </c>
      <c r="Y15" s="10">
        <f t="shared" si="7"/>
        <v>3.2436452246376035E-8</v>
      </c>
      <c r="Z15" s="9">
        <f t="shared" si="8"/>
        <v>0</v>
      </c>
    </row>
    <row r="16" spans="1:30" x14ac:dyDescent="0.25">
      <c r="A16" s="11" t="s">
        <v>44</v>
      </c>
      <c r="B16" s="22">
        <v>4.6017278168560549E-2</v>
      </c>
      <c r="C16" s="11">
        <v>4.6017278168560549E-2</v>
      </c>
      <c r="D16" s="22">
        <v>-0.21449727559241852</v>
      </c>
      <c r="E16" s="11">
        <v>-0.2145</v>
      </c>
      <c r="F16" s="22">
        <v>-3.7420000000000002E-2</v>
      </c>
      <c r="G16" s="11">
        <v>-3.7420000000000002E-2</v>
      </c>
      <c r="H16" s="22">
        <v>-0.24657000000000001</v>
      </c>
      <c r="I16" s="11">
        <v>-0.24657000000000001</v>
      </c>
      <c r="J16" s="11">
        <v>1</v>
      </c>
      <c r="K16" s="11">
        <v>1</v>
      </c>
      <c r="L16" s="23">
        <v>1.3199999999999999E-7</v>
      </c>
      <c r="M16" s="11">
        <v>1.3233453006606094E-7</v>
      </c>
      <c r="N16" s="23">
        <v>1.3600000000000001E-9</v>
      </c>
      <c r="O16" s="11">
        <v>1.3624099793090816E-9</v>
      </c>
      <c r="P16" s="11">
        <v>1</v>
      </c>
      <c r="Q16" s="11">
        <v>1</v>
      </c>
      <c r="S16" s="9">
        <f t="shared" si="1"/>
        <v>0</v>
      </c>
      <c r="T16" s="9">
        <f t="shared" si="2"/>
        <v>3.5128132979123095E-6</v>
      </c>
      <c r="U16" s="9">
        <f t="shared" si="3"/>
        <v>0</v>
      </c>
      <c r="V16" s="9">
        <f t="shared" si="4"/>
        <v>0</v>
      </c>
      <c r="W16" s="9">
        <f t="shared" si="5"/>
        <v>0</v>
      </c>
      <c r="X16" s="9">
        <f t="shared" si="6"/>
        <v>3.3793044201813061E-7</v>
      </c>
      <c r="Y16" s="10">
        <f t="shared" si="7"/>
        <v>-2.4506190761427029E-14</v>
      </c>
      <c r="Z16" s="9">
        <f t="shared" si="8"/>
        <v>0</v>
      </c>
    </row>
    <row r="17" spans="1:26" x14ac:dyDescent="0.25">
      <c r="A17" s="25" t="s">
        <v>45</v>
      </c>
      <c r="B17" s="22">
        <v>0.50437952501309169</v>
      </c>
      <c r="C17" s="25">
        <v>0.50437952501309169</v>
      </c>
      <c r="D17" s="22">
        <v>1.968478284849976</v>
      </c>
      <c r="E17" s="25">
        <v>1.968478</v>
      </c>
      <c r="F17" s="22">
        <v>0.58222399999999996</v>
      </c>
      <c r="G17" s="25">
        <v>0.58222399999999996</v>
      </c>
      <c r="H17" s="22">
        <v>2.5961249999999998</v>
      </c>
      <c r="I17" s="25">
        <v>2.5961249999999998</v>
      </c>
      <c r="J17" s="25">
        <v>1</v>
      </c>
      <c r="K17" s="25">
        <v>1</v>
      </c>
      <c r="L17" s="22">
        <v>3.7639149999999999</v>
      </c>
      <c r="M17" s="25">
        <v>3.7639146264840964</v>
      </c>
      <c r="N17" s="22">
        <v>0.21399199999999999</v>
      </c>
      <c r="O17" s="25">
        <v>0.21399235620438595</v>
      </c>
      <c r="P17" s="25">
        <v>1</v>
      </c>
      <c r="Q17" s="25">
        <v>1</v>
      </c>
      <c r="S17" s="9">
        <f t="shared" si="1"/>
        <v>0</v>
      </c>
      <c r="T17" s="9">
        <f t="shared" si="2"/>
        <v>3.3751567750928135E-6</v>
      </c>
      <c r="U17" s="9">
        <f t="shared" si="3"/>
        <v>0</v>
      </c>
      <c r="V17" s="9">
        <f t="shared" si="4"/>
        <v>0</v>
      </c>
      <c r="W17" s="9">
        <f t="shared" si="5"/>
        <v>0</v>
      </c>
      <c r="X17" s="9">
        <f t="shared" si="6"/>
        <v>2.6519796807933804E-10</v>
      </c>
      <c r="Y17" s="10">
        <f t="shared" si="7"/>
        <v>3.6434603253865383E-6</v>
      </c>
      <c r="Z17" s="9">
        <f t="shared" si="8"/>
        <v>0</v>
      </c>
    </row>
    <row r="18" spans="1:26" x14ac:dyDescent="0.25">
      <c r="A18" s="2" t="s">
        <v>46</v>
      </c>
      <c r="B18" s="22">
        <v>0.55609287652671469</v>
      </c>
      <c r="C18">
        <v>0.55609287652671469</v>
      </c>
      <c r="D18" s="22">
        <v>-0.25538601630379043</v>
      </c>
      <c r="E18" s="6">
        <v>-0.25539000000000001</v>
      </c>
      <c r="F18" s="22">
        <v>2.2406009999999998</v>
      </c>
      <c r="G18" s="6">
        <v>2.2406009999999998</v>
      </c>
      <c r="H18" s="22">
        <v>-3.32273</v>
      </c>
      <c r="I18" s="6">
        <v>-3.32273</v>
      </c>
      <c r="J18" s="6">
        <v>1</v>
      </c>
      <c r="K18" s="6">
        <v>1</v>
      </c>
      <c r="L18" s="23">
        <v>-2.5999999999999998E-10</v>
      </c>
      <c r="M18" s="9">
        <v>-2.6129695516162913E-10</v>
      </c>
      <c r="N18" s="22">
        <v>2.5096039999999999</v>
      </c>
      <c r="O18" s="9">
        <v>2.509603645806457</v>
      </c>
      <c r="P18" s="9">
        <v>1</v>
      </c>
      <c r="Q18" s="9">
        <v>1</v>
      </c>
      <c r="S18" s="9">
        <f t="shared" si="1"/>
        <v>0</v>
      </c>
      <c r="T18" s="9">
        <f t="shared" si="2"/>
        <v>2.7244075814780722E-6</v>
      </c>
      <c r="U18" s="9">
        <f t="shared" si="3"/>
        <v>0</v>
      </c>
      <c r="V18" s="9">
        <f t="shared" si="4"/>
        <v>0</v>
      </c>
      <c r="W18" s="9">
        <f t="shared" si="5"/>
        <v>0</v>
      </c>
      <c r="X18" s="9">
        <f t="shared" si="6"/>
        <v>-3.3453006606094502E-10</v>
      </c>
      <c r="Y18" s="10">
        <f t="shared" si="7"/>
        <v>-2.4099793090815826E-12</v>
      </c>
      <c r="Z18" s="9">
        <f t="shared" si="8"/>
        <v>0</v>
      </c>
    </row>
    <row r="19" spans="1:26" x14ac:dyDescent="0.25">
      <c r="A19" s="2" t="s">
        <v>47</v>
      </c>
      <c r="B19" s="22">
        <v>-5.3851032371476677</v>
      </c>
      <c r="C19">
        <v>-5.3851032371476677</v>
      </c>
      <c r="D19" s="22">
        <v>5.2161326742068246</v>
      </c>
      <c r="E19" s="6">
        <v>5.2161330000000001</v>
      </c>
      <c r="F19" s="22">
        <v>0.520312</v>
      </c>
      <c r="G19" s="6">
        <v>0.520312</v>
      </c>
      <c r="H19" s="22">
        <v>4.3179280000000002</v>
      </c>
      <c r="I19" s="6">
        <v>4.3179280000000002</v>
      </c>
      <c r="J19" s="6">
        <v>1</v>
      </c>
      <c r="K19" s="6">
        <v>1</v>
      </c>
      <c r="L19" s="22">
        <v>3.1681080000000001</v>
      </c>
      <c r="M19" s="9">
        <v>3.1681077512182316</v>
      </c>
      <c r="N19" s="22">
        <v>0.52672300000000005</v>
      </c>
      <c r="O19" s="9">
        <v>0.52672330809240386</v>
      </c>
      <c r="P19" s="9">
        <v>1</v>
      </c>
      <c r="Q19" s="9">
        <v>1</v>
      </c>
      <c r="S19" s="9">
        <f t="shared" si="1"/>
        <v>0</v>
      </c>
      <c r="T19" s="9">
        <f t="shared" si="2"/>
        <v>2.8484997605104923E-7</v>
      </c>
      <c r="U19" s="9">
        <f t="shared" si="3"/>
        <v>0</v>
      </c>
      <c r="V19" s="9">
        <f t="shared" si="4"/>
        <v>0</v>
      </c>
      <c r="W19" s="9">
        <f t="shared" si="5"/>
        <v>0</v>
      </c>
      <c r="X19" s="9">
        <f t="shared" si="6"/>
        <v>3.7351590354006703E-7</v>
      </c>
      <c r="Y19" s="10">
        <f t="shared" si="7"/>
        <v>-3.562043859595132E-7</v>
      </c>
      <c r="Z19" s="9">
        <f t="shared" si="8"/>
        <v>0</v>
      </c>
    </row>
    <row r="20" spans="1:26" x14ac:dyDescent="0.25">
      <c r="A20" s="25" t="s">
        <v>48</v>
      </c>
      <c r="B20" s="22">
        <v>-2.8323372836812544</v>
      </c>
      <c r="C20" s="25">
        <v>-2.8323372836812544</v>
      </c>
      <c r="D20" s="22">
        <v>2.5074059138161551</v>
      </c>
      <c r="E20" s="25">
        <v>2.507406</v>
      </c>
      <c r="F20" s="22">
        <v>0.939334</v>
      </c>
      <c r="G20" s="25">
        <v>0.939334</v>
      </c>
      <c r="H20" s="22">
        <v>3.2314609999999999</v>
      </c>
      <c r="I20" s="25">
        <v>3.2314609999999999</v>
      </c>
      <c r="J20" s="25">
        <v>1</v>
      </c>
      <c r="K20" s="25">
        <v>1</v>
      </c>
      <c r="L20" s="23">
        <v>-2.6000000000000001E-8</v>
      </c>
      <c r="M20" s="25">
        <v>-2.6312629567581078E-8</v>
      </c>
      <c r="N20" s="22">
        <v>1.182717</v>
      </c>
      <c r="O20" s="25">
        <v>1.1827165716159682</v>
      </c>
      <c r="P20" s="25">
        <v>1</v>
      </c>
      <c r="Q20" s="25">
        <v>1</v>
      </c>
      <c r="S20" s="9">
        <f t="shared" si="1"/>
        <v>0</v>
      </c>
      <c r="T20" s="9">
        <f t="shared" si="2"/>
        <v>3.9836962095751716E-6</v>
      </c>
      <c r="U20" s="9">
        <f t="shared" si="3"/>
        <v>0</v>
      </c>
      <c r="V20" s="9">
        <f t="shared" si="4"/>
        <v>0</v>
      </c>
      <c r="W20" s="9">
        <f t="shared" si="5"/>
        <v>0</v>
      </c>
      <c r="X20" s="9">
        <f t="shared" si="6"/>
        <v>1.2969551616291446E-12</v>
      </c>
      <c r="Y20" s="10">
        <f t="shared" si="7"/>
        <v>3.5419354293964034E-7</v>
      </c>
      <c r="Z20" s="9">
        <f t="shared" si="8"/>
        <v>0</v>
      </c>
    </row>
    <row r="21" spans="1:26" x14ac:dyDescent="0.25">
      <c r="A21" s="25" t="s">
        <v>49</v>
      </c>
      <c r="B21" s="22">
        <v>2.9170765265715879</v>
      </c>
      <c r="C21" s="25">
        <v>2.9170765265715879</v>
      </c>
      <c r="D21" s="22">
        <v>-3.2373845636665495</v>
      </c>
      <c r="E21" s="25">
        <v>-3.2373799999999999</v>
      </c>
      <c r="F21" s="22">
        <v>-0.49345</v>
      </c>
      <c r="G21" s="25">
        <v>-0.49345</v>
      </c>
      <c r="H21" s="22">
        <v>-1.94611</v>
      </c>
      <c r="I21" s="25">
        <v>-1.94611</v>
      </c>
      <c r="J21" s="25">
        <v>1</v>
      </c>
      <c r="K21" s="25">
        <v>1</v>
      </c>
      <c r="L21" s="22">
        <v>1.3709210000000001</v>
      </c>
      <c r="M21" s="25">
        <v>1.3709214746814902</v>
      </c>
      <c r="N21" s="22">
        <v>6.9722999999999993E-2</v>
      </c>
      <c r="O21" s="25">
        <v>6.9723260530387771E-2</v>
      </c>
      <c r="P21" s="25">
        <v>1</v>
      </c>
      <c r="Q21" s="25">
        <v>1</v>
      </c>
      <c r="S21" s="9">
        <f t="shared" si="1"/>
        <v>0</v>
      </c>
      <c r="T21" s="9">
        <f t="shared" si="2"/>
        <v>-3.257931755484833E-7</v>
      </c>
      <c r="U21" s="9">
        <f t="shared" si="3"/>
        <v>0</v>
      </c>
      <c r="V21" s="9">
        <f t="shared" si="4"/>
        <v>0</v>
      </c>
      <c r="W21" s="9">
        <f t="shared" si="5"/>
        <v>0</v>
      </c>
      <c r="X21" s="9">
        <f t="shared" si="6"/>
        <v>2.4878176851927947E-7</v>
      </c>
      <c r="Y21" s="10">
        <f t="shared" si="7"/>
        <v>-3.0809240381124425E-7</v>
      </c>
      <c r="Z21" s="9">
        <f t="shared" si="8"/>
        <v>0</v>
      </c>
    </row>
    <row r="22" spans="1:26" x14ac:dyDescent="0.25">
      <c r="A22" s="11" t="s">
        <v>50</v>
      </c>
      <c r="B22" s="22">
        <v>-0.43334934829329042</v>
      </c>
      <c r="C22" s="11">
        <v>-0.43334934829329042</v>
      </c>
      <c r="D22" s="22">
        <v>-0.45976852315269673</v>
      </c>
      <c r="E22" s="11">
        <v>-0.45977000000000001</v>
      </c>
      <c r="F22" s="22">
        <v>-0.24907000000000001</v>
      </c>
      <c r="G22" s="11">
        <v>-0.24907000000000001</v>
      </c>
      <c r="H22" s="22">
        <v>-0.44430999999999998</v>
      </c>
      <c r="I22" s="11">
        <v>-0.44430999999999998</v>
      </c>
      <c r="J22" s="11">
        <v>1</v>
      </c>
      <c r="K22" s="11">
        <v>1</v>
      </c>
      <c r="L22" s="22">
        <v>0.160499</v>
      </c>
      <c r="M22" s="11">
        <v>0.1604990548528451</v>
      </c>
      <c r="N22" s="22">
        <v>3.2197999999999997E-2</v>
      </c>
      <c r="O22" s="11">
        <v>3.2197534669058066E-2</v>
      </c>
      <c r="P22" s="11">
        <v>1</v>
      </c>
      <c r="Q22" s="11">
        <v>1</v>
      </c>
      <c r="S22" s="9">
        <f t="shared" si="1"/>
        <v>0</v>
      </c>
      <c r="T22" s="9">
        <f t="shared" si="2"/>
        <v>-8.6183844949516697E-8</v>
      </c>
      <c r="U22" s="9">
        <f t="shared" si="3"/>
        <v>0</v>
      </c>
      <c r="V22" s="9">
        <f t="shared" si="4"/>
        <v>0</v>
      </c>
      <c r="W22" s="9">
        <f t="shared" si="5"/>
        <v>0</v>
      </c>
      <c r="X22" s="9">
        <f t="shared" si="6"/>
        <v>3.1262956758107649E-10</v>
      </c>
      <c r="Y22" s="10">
        <f t="shared" si="7"/>
        <v>4.2838403180311957E-7</v>
      </c>
      <c r="Z22" s="9">
        <f t="shared" si="8"/>
        <v>0</v>
      </c>
    </row>
    <row r="23" spans="1:26" x14ac:dyDescent="0.25">
      <c r="A23" s="11" t="s">
        <v>51</v>
      </c>
      <c r="B23" s="22">
        <v>1.1204241790626839</v>
      </c>
      <c r="C23" s="11">
        <v>1.1204241790626839</v>
      </c>
      <c r="D23" s="22">
        <v>-1.118078125879679</v>
      </c>
      <c r="E23" s="11">
        <v>-1.11808</v>
      </c>
      <c r="F23" s="22">
        <v>-1.24777</v>
      </c>
      <c r="G23" s="11">
        <v>-1.24777</v>
      </c>
      <c r="H23" s="22">
        <v>-0.74875999999999998</v>
      </c>
      <c r="I23" s="11">
        <v>-0.74875999999999998</v>
      </c>
      <c r="J23" s="11">
        <v>1</v>
      </c>
      <c r="K23" s="11">
        <v>1</v>
      </c>
      <c r="L23" s="22">
        <v>0.418512</v>
      </c>
      <c r="M23" s="11">
        <v>0.41851181223237943</v>
      </c>
      <c r="N23" s="23">
        <v>-1.2999999999999999E-10</v>
      </c>
      <c r="O23" s="11">
        <v>-1.3183579112719328E-10</v>
      </c>
      <c r="P23" s="11">
        <v>1</v>
      </c>
      <c r="Q23" s="11">
        <v>1</v>
      </c>
      <c r="S23" s="9">
        <f t="shared" si="1"/>
        <v>0</v>
      </c>
      <c r="T23" s="9">
        <f t="shared" si="2"/>
        <v>-4.56366654955076E-6</v>
      </c>
      <c r="U23" s="9">
        <f t="shared" si="3"/>
        <v>0</v>
      </c>
      <c r="V23" s="9">
        <f t="shared" si="4"/>
        <v>0</v>
      </c>
      <c r="W23" s="9">
        <f t="shared" si="5"/>
        <v>0</v>
      </c>
      <c r="X23" s="9">
        <f t="shared" si="6"/>
        <v>-4.7468149011464789E-7</v>
      </c>
      <c r="Y23" s="10">
        <f t="shared" si="7"/>
        <v>-2.6053038777729132E-7</v>
      </c>
      <c r="Z23" s="9">
        <f t="shared" si="8"/>
        <v>0</v>
      </c>
    </row>
    <row r="24" spans="1:26" x14ac:dyDescent="0.25">
      <c r="A24" s="11" t="s">
        <v>52</v>
      </c>
      <c r="B24" s="22">
        <v>-0.76141588170133412</v>
      </c>
      <c r="C24" s="11">
        <v>-0.76141588170133412</v>
      </c>
      <c r="D24" s="22">
        <v>0.38667310877957478</v>
      </c>
      <c r="E24" s="11">
        <v>0.38667299999999999</v>
      </c>
      <c r="F24" s="22">
        <v>1.8714000000000001E-2</v>
      </c>
      <c r="G24" s="11">
        <v>1.8714000000000001E-2</v>
      </c>
      <c r="H24" s="22">
        <v>0.46569700000000003</v>
      </c>
      <c r="I24" s="11">
        <v>0.46569700000000003</v>
      </c>
      <c r="J24" s="11">
        <v>1</v>
      </c>
      <c r="K24" s="11">
        <v>1</v>
      </c>
      <c r="L24" s="23">
        <v>-1.1000000000000001E-7</v>
      </c>
      <c r="M24" s="11">
        <v>-1.133586592132029E-7</v>
      </c>
      <c r="N24" s="22">
        <v>0.119396</v>
      </c>
      <c r="O24" s="11">
        <v>0.11939583092365647</v>
      </c>
      <c r="P24" s="11">
        <v>1</v>
      </c>
      <c r="Q24" s="11">
        <v>1</v>
      </c>
      <c r="S24" s="9">
        <f t="shared" si="1"/>
        <v>0</v>
      </c>
      <c r="T24" s="9">
        <f t="shared" si="2"/>
        <v>1.4768473032833462E-6</v>
      </c>
      <c r="U24" s="9">
        <f t="shared" si="3"/>
        <v>0</v>
      </c>
      <c r="V24" s="9">
        <f t="shared" si="4"/>
        <v>0</v>
      </c>
      <c r="W24" s="9">
        <f t="shared" si="5"/>
        <v>0</v>
      </c>
      <c r="X24" s="9">
        <f t="shared" si="6"/>
        <v>-5.4852845099429004E-8</v>
      </c>
      <c r="Y24" s="10">
        <f t="shared" si="7"/>
        <v>4.6533094193168534E-7</v>
      </c>
      <c r="Z24" s="9">
        <f t="shared" si="8"/>
        <v>0</v>
      </c>
    </row>
    <row r="25" spans="1:26" x14ac:dyDescent="0.25">
      <c r="A25" s="25" t="s">
        <v>53</v>
      </c>
      <c r="B25" s="22">
        <v>0.593033019802223</v>
      </c>
      <c r="C25" s="25">
        <v>0.593033019802223</v>
      </c>
      <c r="D25" s="22">
        <v>0.17041367676231786</v>
      </c>
      <c r="E25" s="25">
        <v>0.17041400000000001</v>
      </c>
      <c r="F25" s="22">
        <v>0.51996699999999996</v>
      </c>
      <c r="G25" s="25">
        <v>0.51996699999999996</v>
      </c>
      <c r="H25" s="22">
        <v>0.33115</v>
      </c>
      <c r="I25" s="25">
        <v>0.33115</v>
      </c>
      <c r="J25" s="25">
        <v>1</v>
      </c>
      <c r="K25" s="25">
        <v>1</v>
      </c>
      <c r="L25" s="22">
        <v>1.17422</v>
      </c>
      <c r="M25" s="25">
        <v>1.1742200119304207</v>
      </c>
      <c r="N25" s="22">
        <v>0.114898</v>
      </c>
      <c r="O25" s="25">
        <v>0.11489793575626275</v>
      </c>
      <c r="P25" s="25">
        <v>1</v>
      </c>
      <c r="Q25" s="25">
        <v>1</v>
      </c>
      <c r="S25" s="9">
        <f t="shared" si="1"/>
        <v>0</v>
      </c>
      <c r="T25" s="9">
        <f t="shared" si="2"/>
        <v>1.874120320932704E-6</v>
      </c>
      <c r="U25" s="9">
        <f t="shared" si="3"/>
        <v>0</v>
      </c>
      <c r="V25" s="9">
        <f t="shared" si="4"/>
        <v>0</v>
      </c>
      <c r="W25" s="9">
        <f t="shared" si="5"/>
        <v>0</v>
      </c>
      <c r="X25" s="9">
        <f t="shared" si="6"/>
        <v>1.8776762056305074E-7</v>
      </c>
      <c r="Y25" s="10">
        <f t="shared" si="7"/>
        <v>1.8357911271932852E-12</v>
      </c>
      <c r="Z25" s="9">
        <f t="shared" si="8"/>
        <v>0</v>
      </c>
    </row>
    <row r="26" spans="1:26" x14ac:dyDescent="0.25">
      <c r="A26" s="2" t="s">
        <v>54</v>
      </c>
      <c r="B26" s="22">
        <v>-1.0497477018775805</v>
      </c>
      <c r="C26">
        <v>-1.0497477018775805</v>
      </c>
      <c r="D26" s="22">
        <v>-0.88029408970875134</v>
      </c>
      <c r="E26" s="6">
        <v>-0.88029000000000002</v>
      </c>
      <c r="F26" s="22">
        <v>-5.6210000000000003E-2</v>
      </c>
      <c r="G26" s="6">
        <v>-5.6210000000000003E-2</v>
      </c>
      <c r="H26" s="22">
        <v>-0.90178999999999998</v>
      </c>
      <c r="I26" s="6">
        <v>-0.90178999999999998</v>
      </c>
      <c r="J26" s="6">
        <v>1</v>
      </c>
      <c r="K26" s="6">
        <v>1</v>
      </c>
      <c r="L26" s="22">
        <v>8.0087000000000005E-2</v>
      </c>
      <c r="M26" s="9">
        <v>8.0087400758782637E-2</v>
      </c>
      <c r="N26" s="22">
        <v>0.19048999999999999</v>
      </c>
      <c r="O26" s="9">
        <v>0.19048997680673321</v>
      </c>
      <c r="P26" s="9">
        <v>1</v>
      </c>
      <c r="Q26" s="9">
        <v>1</v>
      </c>
      <c r="S26" s="9">
        <f t="shared" si="1"/>
        <v>0</v>
      </c>
      <c r="T26" s="9">
        <f t="shared" si="2"/>
        <v>1.0877957479227263E-7</v>
      </c>
      <c r="U26" s="9">
        <f t="shared" si="3"/>
        <v>0</v>
      </c>
      <c r="V26" s="9">
        <f t="shared" si="4"/>
        <v>0</v>
      </c>
      <c r="W26" s="9">
        <f t="shared" si="5"/>
        <v>0</v>
      </c>
      <c r="X26" s="9">
        <f t="shared" si="6"/>
        <v>3.3586592132028955E-9</v>
      </c>
      <c r="Y26" s="10">
        <f t="shared" si="7"/>
        <v>1.6907634353691137E-7</v>
      </c>
      <c r="Z26" s="9">
        <f t="shared" si="8"/>
        <v>0</v>
      </c>
    </row>
    <row r="27" spans="1:26" x14ac:dyDescent="0.25">
      <c r="A27" s="2" t="s">
        <v>55</v>
      </c>
      <c r="B27" s="22">
        <v>0.5931609797000712</v>
      </c>
      <c r="C27">
        <v>0.5931609797000712</v>
      </c>
      <c r="D27" s="22">
        <v>-0.45316759039775462</v>
      </c>
      <c r="E27" s="6">
        <v>-0.45317000000000002</v>
      </c>
      <c r="F27" s="22">
        <v>-0.78654999999999997</v>
      </c>
      <c r="G27" s="7">
        <v>-0.78654999999999997</v>
      </c>
      <c r="H27" s="22">
        <v>-0.55825000000000002</v>
      </c>
      <c r="I27" s="6">
        <v>-0.55825000000000002</v>
      </c>
      <c r="J27" s="6">
        <v>1</v>
      </c>
      <c r="K27" s="6">
        <v>1</v>
      </c>
      <c r="L27" s="22">
        <v>3.3637E-2</v>
      </c>
      <c r="M27" s="9">
        <v>3.3636946006287888E-2</v>
      </c>
      <c r="N27" s="23">
        <v>-3.2000000000000001E-9</v>
      </c>
      <c r="O27" s="9">
        <v>-3.2265525463917751E-9</v>
      </c>
      <c r="P27" s="9">
        <v>1</v>
      </c>
      <c r="Q27" s="9">
        <v>1</v>
      </c>
      <c r="S27" s="9">
        <f t="shared" si="1"/>
        <v>0</v>
      </c>
      <c r="T27" s="9">
        <f t="shared" si="2"/>
        <v>-3.2323768214825854E-7</v>
      </c>
      <c r="U27" s="9">
        <f t="shared" si="3"/>
        <v>0</v>
      </c>
      <c r="V27" s="9">
        <f t="shared" si="4"/>
        <v>0</v>
      </c>
      <c r="W27" s="9">
        <f t="shared" si="5"/>
        <v>0</v>
      </c>
      <c r="X27" s="9">
        <f t="shared" si="6"/>
        <v>-1.1930420651395934E-8</v>
      </c>
      <c r="Y27" s="10">
        <f t="shared" si="7"/>
        <v>6.4243737246671984E-8</v>
      </c>
      <c r="Z27" s="9">
        <f t="shared" si="8"/>
        <v>0</v>
      </c>
    </row>
    <row r="28" spans="1:26" x14ac:dyDescent="0.25">
      <c r="A28" s="2" t="s">
        <v>56</v>
      </c>
      <c r="B28" s="22">
        <v>-0.37400589923636107</v>
      </c>
      <c r="C28">
        <v>-0.37400589923636107</v>
      </c>
      <c r="D28" s="22">
        <v>0.48978612514881503</v>
      </c>
      <c r="E28" s="6">
        <v>0.489786</v>
      </c>
      <c r="F28" s="22">
        <v>-0.75695000000000001</v>
      </c>
      <c r="G28" s="6">
        <v>-0.75695000000000001</v>
      </c>
      <c r="H28" s="22">
        <v>0.84219200000000005</v>
      </c>
      <c r="I28" s="6">
        <v>0.84219200000000005</v>
      </c>
      <c r="J28" s="6">
        <v>1</v>
      </c>
      <c r="K28" s="6">
        <v>1</v>
      </c>
      <c r="L28" s="22">
        <v>0.74498799999999998</v>
      </c>
      <c r="M28" s="9">
        <v>0.74498786767058611</v>
      </c>
      <c r="N28" s="22">
        <v>1.7707000000000001E-2</v>
      </c>
      <c r="O28" s="9">
        <v>1.7707202568157339E-2</v>
      </c>
      <c r="P28" s="9">
        <v>1</v>
      </c>
      <c r="Q28" s="9">
        <v>1</v>
      </c>
      <c r="S28" s="9">
        <f t="shared" si="1"/>
        <v>0</v>
      </c>
      <c r="T28" s="9">
        <f t="shared" si="2"/>
        <v>-4.089708751320309E-6</v>
      </c>
      <c r="U28" s="9">
        <f t="shared" si="3"/>
        <v>0</v>
      </c>
      <c r="V28" s="9">
        <f t="shared" si="4"/>
        <v>0</v>
      </c>
      <c r="W28" s="9">
        <f t="shared" si="5"/>
        <v>0</v>
      </c>
      <c r="X28" s="9">
        <f t="shared" si="6"/>
        <v>-4.0075878263157172E-7</v>
      </c>
      <c r="Y28" s="10">
        <f t="shared" si="7"/>
        <v>2.3193266779353294E-8</v>
      </c>
      <c r="Z28" s="9">
        <f t="shared" si="8"/>
        <v>0</v>
      </c>
    </row>
    <row r="29" spans="1:26" x14ac:dyDescent="0.25">
      <c r="A29" s="22" t="s">
        <v>57</v>
      </c>
      <c r="B29" s="22">
        <v>2.9798881114085161E-2</v>
      </c>
      <c r="C29" s="22">
        <v>2.9798881114085161E-2</v>
      </c>
      <c r="D29" s="22">
        <v>-2.2410716675524599E-2</v>
      </c>
      <c r="E29" s="22">
        <v>-2.2409999999999999E-2</v>
      </c>
      <c r="F29" s="22">
        <v>-0.18733</v>
      </c>
      <c r="G29" s="22">
        <v>-0.18733</v>
      </c>
      <c r="H29" s="23">
        <v>-7.7999999999999999E-5</v>
      </c>
      <c r="I29" s="23">
        <v>-7.7999999999999999E-5</v>
      </c>
      <c r="J29" s="22">
        <v>1</v>
      </c>
      <c r="K29" s="22">
        <v>1</v>
      </c>
      <c r="L29" s="23">
        <v>2.23E-9</v>
      </c>
      <c r="M29" s="22">
        <v>2.2337996830223092E-9</v>
      </c>
      <c r="N29" s="22">
        <v>-1.9990000000000001E-2</v>
      </c>
      <c r="O29" s="22">
        <v>-1.9985867892701802E-2</v>
      </c>
      <c r="P29" s="22">
        <v>1</v>
      </c>
      <c r="Q29" s="22">
        <v>1</v>
      </c>
      <c r="S29" s="9">
        <f t="shared" si="1"/>
        <v>0</v>
      </c>
      <c r="T29" s="9">
        <f t="shared" si="2"/>
        <v>2.40960224540121E-6</v>
      </c>
      <c r="U29" s="9">
        <f t="shared" si="3"/>
        <v>0</v>
      </c>
      <c r="V29" s="9">
        <f t="shared" si="4"/>
        <v>0</v>
      </c>
      <c r="W29" s="9">
        <f t="shared" si="5"/>
        <v>0</v>
      </c>
      <c r="X29" s="9">
        <f t="shared" si="6"/>
        <v>5.3993712112454517E-8</v>
      </c>
      <c r="Y29" s="10">
        <f t="shared" si="7"/>
        <v>2.6552546391774953E-11</v>
      </c>
      <c r="Z29" s="9">
        <f t="shared" si="8"/>
        <v>0</v>
      </c>
    </row>
    <row r="30" spans="1:26" x14ac:dyDescent="0.25">
      <c r="A30" s="22" t="s">
        <v>58</v>
      </c>
      <c r="B30" s="22">
        <v>0.27201874235917456</v>
      </c>
      <c r="C30" s="22">
        <v>0.27201874235917456</v>
      </c>
      <c r="D30" s="22">
        <v>0.39674688307438233</v>
      </c>
      <c r="E30" s="22">
        <v>0.39674700000000002</v>
      </c>
      <c r="F30" s="22">
        <v>0.38338100000000003</v>
      </c>
      <c r="G30" s="22">
        <v>0.38338100000000003</v>
      </c>
      <c r="H30" s="22">
        <v>0.513934</v>
      </c>
      <c r="I30" s="22">
        <v>0.513934</v>
      </c>
      <c r="J30" s="22">
        <v>1</v>
      </c>
      <c r="K30" s="22">
        <v>1</v>
      </c>
      <c r="L30" s="23">
        <v>-3.8000000000000001E-9</v>
      </c>
      <c r="M30" s="22">
        <v>-3.7570055737113004E-9</v>
      </c>
      <c r="N30" s="22">
        <v>0.62254799999999999</v>
      </c>
      <c r="O30" s="22">
        <v>0.62254786379822946</v>
      </c>
      <c r="P30" s="22">
        <v>1</v>
      </c>
      <c r="Q30" s="22">
        <v>1</v>
      </c>
      <c r="S30" s="9">
        <f t="shared" si="1"/>
        <v>0</v>
      </c>
      <c r="T30" s="9">
        <f t="shared" si="2"/>
        <v>1.2514881503333797E-7</v>
      </c>
      <c r="U30" s="9">
        <f t="shared" si="3"/>
        <v>0</v>
      </c>
      <c r="V30" s="9">
        <f t="shared" si="4"/>
        <v>0</v>
      </c>
      <c r="W30" s="9">
        <f t="shared" si="5"/>
        <v>0</v>
      </c>
      <c r="X30" s="9">
        <f t="shared" si="6"/>
        <v>1.3232941387109065E-7</v>
      </c>
      <c r="Y30" s="10">
        <f t="shared" si="7"/>
        <v>-2.0256815733837863E-7</v>
      </c>
      <c r="Z30" s="9">
        <f t="shared" si="8"/>
        <v>0</v>
      </c>
    </row>
    <row r="31" spans="1:26" x14ac:dyDescent="0.25">
      <c r="A31" s="22" t="s">
        <v>59</v>
      </c>
      <c r="B31" s="22">
        <v>-0.52810783893384849</v>
      </c>
      <c r="C31" s="22">
        <v>-0.52810783893384849</v>
      </c>
      <c r="D31" s="22">
        <v>0.76583338563304548</v>
      </c>
      <c r="E31" s="22">
        <v>0.76583299999999999</v>
      </c>
      <c r="F31" s="22">
        <v>0.467864</v>
      </c>
      <c r="G31" s="22">
        <v>0.467864</v>
      </c>
      <c r="H31" s="22">
        <v>0.74055099999999996</v>
      </c>
      <c r="I31" s="22">
        <v>0.74055099999999996</v>
      </c>
      <c r="J31" s="22">
        <v>1</v>
      </c>
      <c r="K31" s="22">
        <v>1</v>
      </c>
      <c r="L31" s="22">
        <v>2.4052340000000001</v>
      </c>
      <c r="M31" s="22">
        <v>2.4052343778581773</v>
      </c>
      <c r="N31" s="23">
        <v>3.1900000000000001E-11</v>
      </c>
      <c r="O31" s="22">
        <v>3.1887828238389154E-11</v>
      </c>
      <c r="P31" s="22">
        <v>1</v>
      </c>
      <c r="Q31" s="22">
        <v>1</v>
      </c>
      <c r="S31" s="9">
        <f t="shared" si="1"/>
        <v>0</v>
      </c>
      <c r="T31" s="9">
        <f t="shared" si="2"/>
        <v>-7.166755245993639E-7</v>
      </c>
      <c r="U31" s="9">
        <f t="shared" si="3"/>
        <v>0</v>
      </c>
      <c r="V31" s="9">
        <f t="shared" si="4"/>
        <v>0</v>
      </c>
      <c r="W31" s="9">
        <f t="shared" si="5"/>
        <v>0</v>
      </c>
      <c r="X31" s="9">
        <f t="shared" si="6"/>
        <v>-3.7996830223092489E-12</v>
      </c>
      <c r="Y31" s="10">
        <f t="shared" si="7"/>
        <v>-4.1321072981985452E-6</v>
      </c>
      <c r="Z31" s="9">
        <f t="shared" si="8"/>
        <v>0</v>
      </c>
    </row>
    <row r="32" spans="1:26" x14ac:dyDescent="0.25">
      <c r="A32" s="22" t="s">
        <v>60</v>
      </c>
      <c r="B32" s="22">
        <v>0.15684384735383777</v>
      </c>
      <c r="C32" s="22">
        <v>0.15684384735383777</v>
      </c>
      <c r="D32" s="22">
        <v>0.32241777804621502</v>
      </c>
      <c r="E32" s="22">
        <v>0.32241799999999998</v>
      </c>
      <c r="F32" s="22">
        <v>-0.39066000000000001</v>
      </c>
      <c r="G32" s="22">
        <v>-0.39066000000000001</v>
      </c>
      <c r="H32" s="22">
        <v>0.47422700000000001</v>
      </c>
      <c r="I32" s="22">
        <v>0.47422700000000001</v>
      </c>
      <c r="J32" s="22">
        <v>1</v>
      </c>
      <c r="K32" s="22">
        <v>1</v>
      </c>
      <c r="L32" s="23">
        <v>3.5199999999999998E-9</v>
      </c>
      <c r="M32" s="22">
        <v>3.5213054315103059E-9</v>
      </c>
      <c r="N32" s="22">
        <v>-2.0060000000000001E-2</v>
      </c>
      <c r="O32" s="22">
        <v>-2.005918181547954E-2</v>
      </c>
      <c r="P32" s="22">
        <v>1</v>
      </c>
      <c r="Q32" s="22">
        <v>1</v>
      </c>
      <c r="S32" s="9">
        <f t="shared" si="1"/>
        <v>0</v>
      </c>
      <c r="T32" s="9">
        <f t="shared" si="2"/>
        <v>-1.1692561768805732E-7</v>
      </c>
      <c r="U32" s="9">
        <f t="shared" si="3"/>
        <v>0</v>
      </c>
      <c r="V32" s="9">
        <f t="shared" si="4"/>
        <v>0</v>
      </c>
      <c r="W32" s="9">
        <f t="shared" si="5"/>
        <v>0</v>
      </c>
      <c r="X32" s="9">
        <f t="shared" si="6"/>
        <v>-4.2994426288699664E-11</v>
      </c>
      <c r="Y32" s="10">
        <f t="shared" si="7"/>
        <v>1.3620177052864335E-7</v>
      </c>
      <c r="Z32" s="9">
        <f t="shared" si="8"/>
        <v>0</v>
      </c>
    </row>
    <row r="33" spans="1:26" x14ac:dyDescent="0.25">
      <c r="A33" s="2" t="s">
        <v>75</v>
      </c>
      <c r="B33" s="22">
        <v>0.31065097251605855</v>
      </c>
      <c r="C33">
        <v>0.31065097251605855</v>
      </c>
      <c r="D33" s="22">
        <v>0.7914562654010544</v>
      </c>
      <c r="E33" s="6">
        <v>0.79145600000000005</v>
      </c>
      <c r="F33" s="22">
        <v>0.33184200000000003</v>
      </c>
      <c r="G33" s="7">
        <v>0.33184200000000003</v>
      </c>
      <c r="H33" s="22">
        <v>0.94131200000000004</v>
      </c>
      <c r="I33" s="6">
        <v>0.94131200000000004</v>
      </c>
      <c r="J33" s="6">
        <v>1</v>
      </c>
      <c r="K33" s="6">
        <v>1</v>
      </c>
      <c r="L33" s="22">
        <v>1.256132</v>
      </c>
      <c r="M33" s="9">
        <v>1.2561322467812546</v>
      </c>
      <c r="N33" s="22">
        <v>0.46057300000000001</v>
      </c>
      <c r="O33" s="9">
        <v>0.4605731396607054</v>
      </c>
      <c r="P33" s="9">
        <v>1</v>
      </c>
      <c r="Q33" s="9">
        <v>1</v>
      </c>
      <c r="S33" s="9">
        <f t="shared" si="1"/>
        <v>0</v>
      </c>
      <c r="T33" s="9">
        <f t="shared" si="2"/>
        <v>3.8563304549654731E-7</v>
      </c>
      <c r="U33" s="9">
        <f t="shared" si="3"/>
        <v>0</v>
      </c>
      <c r="V33" s="9">
        <f t="shared" si="4"/>
        <v>0</v>
      </c>
      <c r="W33" s="9">
        <f t="shared" si="5"/>
        <v>0</v>
      </c>
      <c r="X33" s="9">
        <f t="shared" si="6"/>
        <v>-3.7785817719182546E-7</v>
      </c>
      <c r="Y33" s="10">
        <f t="shared" si="7"/>
        <v>1.2171761610846823E-14</v>
      </c>
      <c r="Z33" s="9">
        <f t="shared" si="8"/>
        <v>0</v>
      </c>
    </row>
    <row r="34" spans="1:26" x14ac:dyDescent="0.25">
      <c r="A34" s="2" t="s">
        <v>76</v>
      </c>
      <c r="B34" s="22">
        <v>-0.6241013110664293</v>
      </c>
      <c r="C34">
        <v>-0.6241013110664293</v>
      </c>
      <c r="D34" s="22">
        <v>-0.44006197853276158</v>
      </c>
      <c r="E34" s="6">
        <v>-0.44006000000000001</v>
      </c>
      <c r="F34" s="22">
        <v>-0.67535000000000001</v>
      </c>
      <c r="G34" s="6">
        <v>-0.67535000000000001</v>
      </c>
      <c r="H34" s="22">
        <v>-0.28132000000000001</v>
      </c>
      <c r="I34" s="6">
        <v>-0.28132000000000001</v>
      </c>
      <c r="J34" s="6">
        <v>1</v>
      </c>
      <c r="K34" s="6">
        <v>1</v>
      </c>
      <c r="L34" s="22">
        <v>1.112196</v>
      </c>
      <c r="M34" s="9">
        <v>1.1121959757841022</v>
      </c>
      <c r="N34" s="22">
        <v>-0.14610000000000001</v>
      </c>
      <c r="O34" s="9">
        <v>-0.14610308362631674</v>
      </c>
      <c r="P34" s="9">
        <v>1</v>
      </c>
      <c r="Q34" s="9">
        <v>1</v>
      </c>
      <c r="S34" s="9">
        <f t="shared" si="1"/>
        <v>0</v>
      </c>
      <c r="T34" s="9">
        <f t="shared" si="2"/>
        <v>-2.2195378496236984E-7</v>
      </c>
      <c r="U34" s="9">
        <f t="shared" si="3"/>
        <v>0</v>
      </c>
      <c r="V34" s="9">
        <f t="shared" si="4"/>
        <v>0</v>
      </c>
      <c r="W34" s="9">
        <f t="shared" si="5"/>
        <v>0</v>
      </c>
      <c r="X34" s="9">
        <f t="shared" si="6"/>
        <v>-1.3054315103060461E-12</v>
      </c>
      <c r="Y34" s="10">
        <f t="shared" si="7"/>
        <v>-8.1818452046106271E-7</v>
      </c>
      <c r="Z34" s="9">
        <f t="shared" si="8"/>
        <v>0</v>
      </c>
    </row>
    <row r="35" spans="1:26" x14ac:dyDescent="0.25">
      <c r="A35" s="36" t="s">
        <v>74</v>
      </c>
      <c r="B35" s="36">
        <v>-1.4787853847939196</v>
      </c>
      <c r="C35" s="36">
        <v>-1.4787853847939196</v>
      </c>
      <c r="D35" s="36">
        <v>-2.0849166157881176</v>
      </c>
      <c r="E35" s="36">
        <v>-2.0849199999999999</v>
      </c>
      <c r="F35" s="36">
        <v>-1.50695</v>
      </c>
      <c r="G35" s="36">
        <v>-1.50695</v>
      </c>
      <c r="H35" s="36">
        <v>-1.3738999999999999</v>
      </c>
      <c r="I35" s="36">
        <v>-1.3738999999999999</v>
      </c>
      <c r="J35" s="36">
        <v>1</v>
      </c>
      <c r="K35" s="36">
        <v>1</v>
      </c>
      <c r="L35" s="36">
        <v>8.5944999999999994E-2</v>
      </c>
      <c r="M35" s="36">
        <v>8.5945155446688279E-2</v>
      </c>
      <c r="N35" s="36">
        <v>5.1916999999999998E-2</v>
      </c>
      <c r="O35" s="36">
        <v>5.191725434913122E-2</v>
      </c>
      <c r="P35" s="36">
        <v>1</v>
      </c>
      <c r="Q35" s="36">
        <v>1</v>
      </c>
      <c r="S35" s="9">
        <f t="shared" si="1"/>
        <v>0</v>
      </c>
      <c r="T35" s="9">
        <f t="shared" si="2"/>
        <v>2.6540105435568506E-7</v>
      </c>
      <c r="U35" s="9">
        <f t="shared" si="3"/>
        <v>0</v>
      </c>
      <c r="V35" s="9">
        <f t="shared" si="4"/>
        <v>0</v>
      </c>
      <c r="W35" s="9">
        <f t="shared" si="5"/>
        <v>0</v>
      </c>
      <c r="X35" s="9">
        <f t="shared" si="6"/>
        <v>-2.4678125454258293E-7</v>
      </c>
      <c r="Y35" s="10">
        <f t="shared" si="7"/>
        <v>-1.3966070538939945E-7</v>
      </c>
      <c r="Z35" s="9">
        <f t="shared" si="8"/>
        <v>0</v>
      </c>
    </row>
    <row r="36" spans="1:26" x14ac:dyDescent="0.25">
      <c r="A36" s="22" t="s">
        <v>61</v>
      </c>
      <c r="B36" s="22">
        <v>0.14249626301367549</v>
      </c>
      <c r="C36" s="22">
        <v>0.14249626301367549</v>
      </c>
      <c r="D36" s="22">
        <v>-0.14994816008746975</v>
      </c>
      <c r="E36" s="22">
        <v>-0.14995</v>
      </c>
      <c r="F36" s="22">
        <v>-5.7200000000000003E-3</v>
      </c>
      <c r="G36" s="22">
        <v>-5.7200000000000003E-3</v>
      </c>
      <c r="H36" s="22">
        <v>-0.11577</v>
      </c>
      <c r="I36" s="22">
        <v>-0.11577</v>
      </c>
      <c r="J36" s="22">
        <v>1</v>
      </c>
      <c r="K36" s="22">
        <v>1</v>
      </c>
      <c r="L36" s="22">
        <v>0.461563</v>
      </c>
      <c r="M36" s="22">
        <v>0.4615626613630226</v>
      </c>
      <c r="N36" s="22">
        <v>2.4052E-2</v>
      </c>
      <c r="O36" s="22">
        <v>2.4051942890440773E-2</v>
      </c>
      <c r="P36" s="22">
        <v>1</v>
      </c>
      <c r="Q36" s="22">
        <v>1</v>
      </c>
      <c r="S36" s="9">
        <f t="shared" si="1"/>
        <v>0</v>
      </c>
      <c r="T36" s="9">
        <f t="shared" si="2"/>
        <v>-1.9785327615706727E-6</v>
      </c>
      <c r="U36" s="9">
        <f t="shared" si="3"/>
        <v>0</v>
      </c>
      <c r="V36" s="9">
        <f t="shared" si="4"/>
        <v>0</v>
      </c>
      <c r="W36" s="9">
        <f t="shared" si="5"/>
        <v>0</v>
      </c>
      <c r="X36" s="9">
        <f t="shared" si="6"/>
        <v>2.4215897731494351E-8</v>
      </c>
      <c r="Y36" s="10">
        <f t="shared" si="7"/>
        <v>3.0836263167355327E-6</v>
      </c>
      <c r="Z36" s="9">
        <f t="shared" si="8"/>
        <v>0</v>
      </c>
    </row>
    <row r="37" spans="1:26" x14ac:dyDescent="0.25">
      <c r="A37" s="11" t="s">
        <v>62</v>
      </c>
      <c r="B37" s="22">
        <v>-1.0963722602893855</v>
      </c>
      <c r="C37" s="11">
        <v>-1.0963722602893855</v>
      </c>
      <c r="D37" s="22">
        <v>-1.0398724785476414</v>
      </c>
      <c r="E37" s="11">
        <v>-1.0398700000000001</v>
      </c>
      <c r="F37" s="22">
        <v>-1.1896100000000001</v>
      </c>
      <c r="G37" s="11">
        <v>-1.1896100000000001</v>
      </c>
      <c r="H37" s="22">
        <v>-1.1645000000000001</v>
      </c>
      <c r="I37" s="11">
        <v>-1.1645000000000001</v>
      </c>
      <c r="J37" s="11">
        <v>1</v>
      </c>
      <c r="K37" s="11">
        <v>1</v>
      </c>
      <c r="L37" s="22">
        <v>0.10289</v>
      </c>
      <c r="M37" s="11">
        <v>0.10288964125056994</v>
      </c>
      <c r="N37" s="22">
        <v>3.5281E-2</v>
      </c>
      <c r="O37" s="11">
        <v>3.5281021749161333E-2</v>
      </c>
      <c r="P37" s="11">
        <v>1</v>
      </c>
      <c r="Q37" s="11">
        <v>1</v>
      </c>
      <c r="S37" s="9">
        <f t="shared" si="1"/>
        <v>0</v>
      </c>
      <c r="T37" s="9">
        <f t="shared" si="2"/>
        <v>3.3842118822846601E-6</v>
      </c>
      <c r="U37" s="9">
        <f t="shared" si="3"/>
        <v>0</v>
      </c>
      <c r="V37" s="9">
        <f t="shared" si="4"/>
        <v>0</v>
      </c>
      <c r="W37" s="9">
        <f t="shared" si="5"/>
        <v>0</v>
      </c>
      <c r="X37" s="9">
        <f t="shared" si="6"/>
        <v>-1.5544668828526564E-7</v>
      </c>
      <c r="Y37" s="10">
        <f t="shared" si="7"/>
        <v>-2.5434913122207581E-7</v>
      </c>
      <c r="Z37" s="9">
        <f t="shared" si="8"/>
        <v>0</v>
      </c>
    </row>
    <row r="38" spans="1:26" x14ac:dyDescent="0.25">
      <c r="A38" s="11" t="s">
        <v>63</v>
      </c>
      <c r="B38" s="22">
        <v>0.30661704111278043</v>
      </c>
      <c r="C38" s="11">
        <v>0.30661704111278043</v>
      </c>
      <c r="D38" s="22">
        <v>0.61962545897322141</v>
      </c>
      <c r="E38" s="11">
        <v>0.61962499999999998</v>
      </c>
      <c r="F38" s="22">
        <v>0.43570199999999998</v>
      </c>
      <c r="G38" s="11">
        <v>0.43570199999999998</v>
      </c>
      <c r="H38" s="22">
        <v>0.488456</v>
      </c>
      <c r="I38" s="11">
        <v>0.488456</v>
      </c>
      <c r="J38" s="11">
        <v>1</v>
      </c>
      <c r="K38" s="11">
        <v>1</v>
      </c>
      <c r="L38" s="22">
        <v>0.69242000000000004</v>
      </c>
      <c r="M38" s="11">
        <v>0.69241962614881536</v>
      </c>
      <c r="N38" s="22">
        <v>0.110237</v>
      </c>
      <c r="O38" s="11">
        <v>0.11023653327408184</v>
      </c>
      <c r="P38" s="11">
        <v>1</v>
      </c>
      <c r="Q38" s="11">
        <v>1</v>
      </c>
      <c r="S38" s="9">
        <f t="shared" si="1"/>
        <v>0</v>
      </c>
      <c r="T38" s="9">
        <f t="shared" si="2"/>
        <v>1.839912530249288E-6</v>
      </c>
      <c r="U38" s="9">
        <f t="shared" si="3"/>
        <v>0</v>
      </c>
      <c r="V38" s="9">
        <f t="shared" si="4"/>
        <v>0</v>
      </c>
      <c r="W38" s="9">
        <f t="shared" si="5"/>
        <v>0</v>
      </c>
      <c r="X38" s="9">
        <f t="shared" si="6"/>
        <v>3.3863697740388332E-7</v>
      </c>
      <c r="Y38" s="10">
        <f t="shared" si="7"/>
        <v>5.7109559227497275E-8</v>
      </c>
      <c r="Z38" s="9">
        <f t="shared" si="8"/>
        <v>0</v>
      </c>
    </row>
    <row r="39" spans="1:26" x14ac:dyDescent="0.25">
      <c r="A39" s="22" t="s">
        <v>64</v>
      </c>
      <c r="B39" s="22">
        <v>0.35513177053922068</v>
      </c>
      <c r="C39" s="22">
        <v>0.35513177053922068</v>
      </c>
      <c r="D39" s="22">
        <v>0.63092445658256147</v>
      </c>
      <c r="E39" s="22">
        <v>0.63092400000000004</v>
      </c>
      <c r="F39" s="22">
        <v>0.75873500000000005</v>
      </c>
      <c r="G39" s="22">
        <v>0.75873500000000005</v>
      </c>
      <c r="H39" s="22">
        <v>1.013131</v>
      </c>
      <c r="I39" s="22">
        <v>1.013131</v>
      </c>
      <c r="J39" s="22">
        <v>1</v>
      </c>
      <c r="K39" s="22">
        <v>1</v>
      </c>
      <c r="L39" s="23">
        <v>5.4300000000000003E-8</v>
      </c>
      <c r="M39" s="22">
        <v>5.4309027607822854E-8</v>
      </c>
      <c r="N39" s="22">
        <v>0.54411699999999996</v>
      </c>
      <c r="O39" s="22">
        <v>0.5441171744800164</v>
      </c>
      <c r="P39" s="22">
        <v>1</v>
      </c>
      <c r="Q39" s="22">
        <v>1</v>
      </c>
      <c r="S39" s="9">
        <f t="shared" si="1"/>
        <v>0</v>
      </c>
      <c r="T39" s="9">
        <f t="shared" si="2"/>
        <v>-2.4785476413491381E-6</v>
      </c>
      <c r="U39" s="9">
        <f t="shared" si="3"/>
        <v>0</v>
      </c>
      <c r="V39" s="9">
        <f t="shared" si="4"/>
        <v>0</v>
      </c>
      <c r="W39" s="9">
        <f t="shared" si="5"/>
        <v>0</v>
      </c>
      <c r="X39" s="9">
        <f t="shared" si="6"/>
        <v>3.587494300516525E-7</v>
      </c>
      <c r="Y39" s="10">
        <f t="shared" si="7"/>
        <v>-2.1749161333017852E-8</v>
      </c>
      <c r="Z39" s="9">
        <f t="shared" si="8"/>
        <v>0</v>
      </c>
    </row>
    <row r="40" spans="1:26" x14ac:dyDescent="0.25">
      <c r="A40" s="22" t="s">
        <v>65</v>
      </c>
      <c r="B40" s="22">
        <v>-0.14188931699815702</v>
      </c>
      <c r="C40" s="22">
        <v>-0.14188931699815702</v>
      </c>
      <c r="D40" s="22">
        <v>-0.14979468952793962</v>
      </c>
      <c r="E40" s="22">
        <v>-0.14979000000000001</v>
      </c>
      <c r="F40" s="22">
        <v>-7.9430000000000001E-2</v>
      </c>
      <c r="G40" s="22">
        <v>-7.9430000000000001E-2</v>
      </c>
      <c r="H40" s="22">
        <v>-0.16961999999999999</v>
      </c>
      <c r="I40" s="22">
        <v>-0.16961999999999999</v>
      </c>
      <c r="J40" s="22">
        <v>1</v>
      </c>
      <c r="K40" s="22">
        <v>1</v>
      </c>
      <c r="L40" s="22">
        <v>0.50395999999999996</v>
      </c>
      <c r="M40" s="22">
        <v>0.50396009401399156</v>
      </c>
      <c r="N40" s="22">
        <v>0.249419</v>
      </c>
      <c r="O40" s="22">
        <v>0.24941915774065038</v>
      </c>
      <c r="P40" s="22">
        <v>1</v>
      </c>
      <c r="Q40" s="22">
        <v>1</v>
      </c>
      <c r="S40" s="9">
        <f t="shared" si="1"/>
        <v>0</v>
      </c>
      <c r="T40" s="9">
        <f t="shared" si="2"/>
        <v>4.5897322142884889E-7</v>
      </c>
      <c r="U40" s="9">
        <f t="shared" si="3"/>
        <v>0</v>
      </c>
      <c r="V40" s="9">
        <f t="shared" si="4"/>
        <v>0</v>
      </c>
      <c r="W40" s="9">
        <f t="shared" si="5"/>
        <v>0</v>
      </c>
      <c r="X40" s="9">
        <f t="shared" si="6"/>
        <v>3.7385118467625489E-7</v>
      </c>
      <c r="Y40" s="10">
        <f t="shared" si="7"/>
        <v>4.6672591816343534E-7</v>
      </c>
      <c r="Z40" s="9">
        <f t="shared" si="8"/>
        <v>0</v>
      </c>
    </row>
    <row r="41" spans="1:26" x14ac:dyDescent="0.25">
      <c r="A41" s="22" t="s">
        <v>66</v>
      </c>
      <c r="B41" s="22">
        <v>-0.6184807491322214</v>
      </c>
      <c r="C41" s="22">
        <v>-0.6184807491322214</v>
      </c>
      <c r="D41" s="22">
        <v>-0.36398069782966758</v>
      </c>
      <c r="E41" s="22">
        <v>-0.36398000000000003</v>
      </c>
      <c r="F41" s="22">
        <v>-0.68422000000000005</v>
      </c>
      <c r="G41" s="24">
        <v>-0.68422000000000005</v>
      </c>
      <c r="H41" s="22">
        <v>-0.70194999999999996</v>
      </c>
      <c r="I41" s="22">
        <v>-0.70194999999999996</v>
      </c>
      <c r="J41" s="22">
        <v>1</v>
      </c>
      <c r="K41" s="22">
        <v>1</v>
      </c>
      <c r="L41" s="22">
        <v>0.120362</v>
      </c>
      <c r="M41" s="22">
        <v>0.12036180300120701</v>
      </c>
      <c r="N41" s="22">
        <v>5.9798999999999998E-2</v>
      </c>
      <c r="O41" s="22">
        <v>5.9798563196921943E-2</v>
      </c>
      <c r="P41" s="22">
        <v>1</v>
      </c>
      <c r="Q41" s="22">
        <v>1</v>
      </c>
      <c r="S41" s="9">
        <f t="shared" si="1"/>
        <v>0</v>
      </c>
      <c r="T41" s="9">
        <f t="shared" si="2"/>
        <v>4.5658256142555587E-7</v>
      </c>
      <c r="U41" s="9">
        <f t="shared" si="3"/>
        <v>0</v>
      </c>
      <c r="V41" s="9">
        <f t="shared" si="4"/>
        <v>0</v>
      </c>
      <c r="W41" s="9">
        <f t="shared" si="5"/>
        <v>0</v>
      </c>
      <c r="X41" s="9">
        <f t="shared" si="6"/>
        <v>-9.0276078228513447E-12</v>
      </c>
      <c r="Y41" s="10">
        <f t="shared" si="7"/>
        <v>-1.7448001643494138E-7</v>
      </c>
      <c r="Z41" s="9">
        <f t="shared" si="8"/>
        <v>0</v>
      </c>
    </row>
    <row r="42" spans="1:26" x14ac:dyDescent="0.25">
      <c r="A42" s="22" t="s">
        <v>67</v>
      </c>
      <c r="B42" s="22">
        <v>1.0365485262273311</v>
      </c>
      <c r="C42" s="22">
        <v>1.0365485262273311</v>
      </c>
      <c r="D42" s="22">
        <v>-1.0657818987968186</v>
      </c>
      <c r="E42" s="22">
        <v>-1.0657799999999999</v>
      </c>
      <c r="F42" s="22">
        <v>-0.92139000000000004</v>
      </c>
      <c r="G42" s="22">
        <v>-0.92139000000000004</v>
      </c>
      <c r="H42" s="22">
        <v>-0.99350000000000005</v>
      </c>
      <c r="I42" s="22">
        <v>-0.99350000000000005</v>
      </c>
      <c r="J42" s="22">
        <v>1</v>
      </c>
      <c r="K42" s="22">
        <v>1</v>
      </c>
      <c r="L42" s="22">
        <v>0.70994299999999999</v>
      </c>
      <c r="M42" s="22">
        <v>0.70994294068438357</v>
      </c>
      <c r="N42" s="22">
        <v>5.2329999999999998E-3</v>
      </c>
      <c r="O42" s="22">
        <v>5.2330231107575852E-3</v>
      </c>
      <c r="P42" s="22">
        <v>1</v>
      </c>
      <c r="Q42" s="22">
        <v>1</v>
      </c>
      <c r="S42" s="9">
        <f t="shared" si="1"/>
        <v>0</v>
      </c>
      <c r="T42" s="9">
        <f t="shared" si="2"/>
        <v>-4.6895279396108602E-6</v>
      </c>
      <c r="U42" s="9">
        <f t="shared" si="3"/>
        <v>0</v>
      </c>
      <c r="V42" s="9">
        <f t="shared" si="4"/>
        <v>0</v>
      </c>
      <c r="W42" s="9">
        <f t="shared" si="5"/>
        <v>0</v>
      </c>
      <c r="X42" s="9">
        <f t="shared" si="6"/>
        <v>-9.401399159170154E-8</v>
      </c>
      <c r="Y42" s="10">
        <f t="shared" si="7"/>
        <v>-1.5774065037499341E-7</v>
      </c>
      <c r="Z42" s="9">
        <f t="shared" si="8"/>
        <v>0</v>
      </c>
    </row>
    <row r="43" spans="1:26" x14ac:dyDescent="0.25">
      <c r="A43" s="22" t="s">
        <v>68</v>
      </c>
      <c r="B43" s="22">
        <v>-0.39385330052480239</v>
      </c>
      <c r="C43" s="22">
        <v>-0.39385330052480239</v>
      </c>
      <c r="D43" s="22">
        <v>0.33055158507361782</v>
      </c>
      <c r="E43" s="22">
        <v>0.33055200000000001</v>
      </c>
      <c r="F43" s="22">
        <v>0.451349</v>
      </c>
      <c r="G43" s="22">
        <v>0.451349</v>
      </c>
      <c r="H43" s="22">
        <v>0.56757800000000003</v>
      </c>
      <c r="I43" s="22">
        <v>0.56757800000000003</v>
      </c>
      <c r="J43" s="22">
        <v>1</v>
      </c>
      <c r="K43" s="22">
        <v>1</v>
      </c>
      <c r="L43" s="23">
        <v>-1.6E-7</v>
      </c>
      <c r="M43" s="22">
        <v>-1.5658562411268819E-7</v>
      </c>
      <c r="N43" s="23">
        <v>4.5E-10</v>
      </c>
      <c r="O43" s="22">
        <v>4.4995881939459668E-10</v>
      </c>
      <c r="P43" s="22">
        <v>1</v>
      </c>
      <c r="Q43" s="22">
        <v>1</v>
      </c>
      <c r="S43" s="9">
        <f t="shared" si="1"/>
        <v>0</v>
      </c>
      <c r="T43" s="9">
        <f t="shared" si="2"/>
        <v>-6.9782966755083109E-7</v>
      </c>
      <c r="U43" s="9">
        <f t="shared" si="3"/>
        <v>0</v>
      </c>
      <c r="V43" s="9">
        <f t="shared" si="4"/>
        <v>0</v>
      </c>
      <c r="W43" s="9">
        <f t="shared" si="5"/>
        <v>0</v>
      </c>
      <c r="X43" s="9">
        <f t="shared" si="6"/>
        <v>1.9699879298673562E-7</v>
      </c>
      <c r="Y43" s="10">
        <f t="shared" si="7"/>
        <v>4.3680307805493701E-7</v>
      </c>
      <c r="Z43" s="9">
        <f t="shared" si="8"/>
        <v>0</v>
      </c>
    </row>
    <row r="44" spans="1:26" x14ac:dyDescent="0.25">
      <c r="A44" s="11" t="s">
        <v>69</v>
      </c>
      <c r="B44" s="22">
        <v>0.20875287947169846</v>
      </c>
      <c r="C44" s="11">
        <v>0.20875287947169846</v>
      </c>
      <c r="D44" s="22">
        <v>0.29002300298280448</v>
      </c>
      <c r="E44" s="11">
        <v>0.29002299999999998</v>
      </c>
      <c r="F44" s="22">
        <v>0.58079700000000001</v>
      </c>
      <c r="G44" s="11">
        <v>0.58079700000000001</v>
      </c>
      <c r="H44" s="22">
        <v>0.28153099999999998</v>
      </c>
      <c r="I44" s="11">
        <v>0.28153099999999998</v>
      </c>
      <c r="J44" s="11">
        <v>1</v>
      </c>
      <c r="K44" s="11">
        <v>1</v>
      </c>
      <c r="L44" s="22">
        <v>0.230633</v>
      </c>
      <c r="M44" s="11">
        <v>0.23063288310118291</v>
      </c>
      <c r="N44" s="22">
        <v>9.1336000000000001E-2</v>
      </c>
      <c r="O44" s="11">
        <v>9.1336302304828865E-2</v>
      </c>
      <c r="P44" s="11">
        <v>1</v>
      </c>
      <c r="Q44" s="11">
        <v>1</v>
      </c>
      <c r="S44" s="9">
        <f t="shared" si="1"/>
        <v>0</v>
      </c>
      <c r="T44" s="9">
        <f t="shared" si="2"/>
        <v>-1.8987968186667814E-6</v>
      </c>
      <c r="U44" s="9">
        <f t="shared" si="3"/>
        <v>0</v>
      </c>
      <c r="V44" s="9">
        <f t="shared" si="4"/>
        <v>0</v>
      </c>
      <c r="W44" s="9">
        <f t="shared" si="5"/>
        <v>0</v>
      </c>
      <c r="X44" s="9">
        <f t="shared" si="6"/>
        <v>5.9315616418587069E-8</v>
      </c>
      <c r="Y44" s="10">
        <f t="shared" si="7"/>
        <v>-2.3110757585431685E-8</v>
      </c>
      <c r="Z44" s="9">
        <f t="shared" si="8"/>
        <v>0</v>
      </c>
    </row>
    <row r="45" spans="1:26" x14ac:dyDescent="0.25">
      <c r="A45" s="11" t="s">
        <v>70</v>
      </c>
      <c r="B45" s="11">
        <v>0.62588087170680917</v>
      </c>
      <c r="C45" s="11">
        <v>0.62588087170680917</v>
      </c>
      <c r="D45" s="11">
        <v>-1.3061155450181643</v>
      </c>
      <c r="E45" s="11">
        <v>-1.3061199999999999</v>
      </c>
      <c r="F45" s="11">
        <v>-1.2089300000000001</v>
      </c>
      <c r="G45" s="11">
        <v>-1.2089300000000001</v>
      </c>
      <c r="H45" s="11">
        <v>-1.4655400000000001</v>
      </c>
      <c r="I45" s="11">
        <v>-1.4655400000000001</v>
      </c>
      <c r="J45" s="11">
        <v>1</v>
      </c>
      <c r="K45" s="11">
        <v>1</v>
      </c>
      <c r="L45" s="11">
        <v>2.7999E-2</v>
      </c>
      <c r="M45" s="11">
        <v>2.7998900732556422E-2</v>
      </c>
      <c r="N45" s="11">
        <v>-0.23388999999999999</v>
      </c>
      <c r="O45" s="11">
        <v>-0.23388711281297167</v>
      </c>
      <c r="P45" s="11">
        <v>1</v>
      </c>
      <c r="Q45" s="11">
        <v>1</v>
      </c>
      <c r="S45" s="9">
        <f t="shared" si="1"/>
        <v>0</v>
      </c>
      <c r="T45" s="9">
        <f t="shared" si="2"/>
        <v>-4.1492638219731148E-7</v>
      </c>
      <c r="U45" s="9">
        <f t="shared" si="3"/>
        <v>0</v>
      </c>
      <c r="V45" s="9">
        <f t="shared" si="4"/>
        <v>0</v>
      </c>
      <c r="W45" s="9">
        <f t="shared" si="5"/>
        <v>0</v>
      </c>
      <c r="X45" s="9">
        <f t="shared" si="6"/>
        <v>-3.4143758873118161E-9</v>
      </c>
      <c r="Y45" s="10">
        <f t="shared" si="7"/>
        <v>4.1180605403321855E-14</v>
      </c>
      <c r="Z45" s="9">
        <f t="shared" si="8"/>
        <v>0</v>
      </c>
    </row>
    <row r="46" spans="1:26" x14ac:dyDescent="0.25">
      <c r="A46" s="22" t="s">
        <v>71</v>
      </c>
      <c r="B46" s="22">
        <v>0.5636171652709755</v>
      </c>
      <c r="C46" s="22">
        <v>0.5636171652709755</v>
      </c>
      <c r="D46" s="22">
        <v>0.34467926047552261</v>
      </c>
      <c r="E46" s="22">
        <v>0.34467900000000001</v>
      </c>
      <c r="F46" s="22">
        <v>0.71516900000000005</v>
      </c>
      <c r="G46" s="22">
        <v>0.71516900000000005</v>
      </c>
      <c r="H46" s="22">
        <v>0.58065100000000003</v>
      </c>
      <c r="I46" s="22">
        <v>0.58065100000000003</v>
      </c>
      <c r="J46" s="22">
        <v>1</v>
      </c>
      <c r="K46" s="22">
        <v>1</v>
      </c>
      <c r="L46" s="22">
        <v>0.427373</v>
      </c>
      <c r="M46" s="22">
        <v>0.42737257050136884</v>
      </c>
      <c r="N46" s="22">
        <v>0.48333999999999999</v>
      </c>
      <c r="O46" s="22">
        <v>0.48333997072541407</v>
      </c>
      <c r="P46" s="22">
        <v>1</v>
      </c>
      <c r="Q46" s="22">
        <v>1</v>
      </c>
      <c r="S46" s="9">
        <f t="shared" si="1"/>
        <v>0</v>
      </c>
      <c r="T46" s="9">
        <f t="shared" si="2"/>
        <v>2.982804503393055E-9</v>
      </c>
      <c r="U46" s="9">
        <f t="shared" si="3"/>
        <v>0</v>
      </c>
      <c r="V46" s="9">
        <f t="shared" si="4"/>
        <v>0</v>
      </c>
      <c r="W46" s="9">
        <f t="shared" si="5"/>
        <v>0</v>
      </c>
      <c r="X46" s="9">
        <f t="shared" si="6"/>
        <v>1.1689881709853189E-7</v>
      </c>
      <c r="Y46" s="10">
        <f t="shared" si="7"/>
        <v>-3.0230482886417498E-7</v>
      </c>
      <c r="Z46" s="9">
        <f t="shared" si="8"/>
        <v>0</v>
      </c>
    </row>
    <row r="47" spans="1:26" x14ac:dyDescent="0.25">
      <c r="A47" s="22" t="s">
        <v>72</v>
      </c>
      <c r="B47" s="22">
        <v>0.39526790731637096</v>
      </c>
      <c r="C47" s="22">
        <v>0.39526790731637096</v>
      </c>
      <c r="D47" s="22">
        <v>-0.91446063571896874</v>
      </c>
      <c r="E47" s="22">
        <v>-0.91446000000000005</v>
      </c>
      <c r="F47" s="22">
        <v>-0.81762000000000001</v>
      </c>
      <c r="G47" s="22">
        <v>-0.81762000000000001</v>
      </c>
      <c r="H47" s="22">
        <v>-1.14415</v>
      </c>
      <c r="I47" s="22">
        <v>-1.14415</v>
      </c>
      <c r="J47" s="22">
        <v>1</v>
      </c>
      <c r="K47" s="22">
        <v>1</v>
      </c>
      <c r="L47" s="22">
        <v>-2.3939999999999999E-2</v>
      </c>
      <c r="M47" s="22">
        <v>-2.3942672905900225E-2</v>
      </c>
      <c r="N47" s="22">
        <v>-0.18881000000000001</v>
      </c>
      <c r="O47" s="22">
        <v>-0.18880670890852039</v>
      </c>
      <c r="P47" s="22">
        <v>1</v>
      </c>
      <c r="Q47" s="22">
        <v>1</v>
      </c>
      <c r="S47" s="9">
        <f t="shared" si="1"/>
        <v>0</v>
      </c>
      <c r="T47" s="9">
        <f t="shared" si="2"/>
        <v>4.4549818356554027E-6</v>
      </c>
      <c r="U47" s="9">
        <f t="shared" si="3"/>
        <v>0</v>
      </c>
      <c r="V47" s="9">
        <f t="shared" si="4"/>
        <v>0</v>
      </c>
      <c r="W47" s="9">
        <f t="shared" si="5"/>
        <v>0</v>
      </c>
      <c r="X47" s="9">
        <f t="shared" si="6"/>
        <v>9.9267443577633063E-8</v>
      </c>
      <c r="Y47" s="10">
        <f t="shared" si="7"/>
        <v>-2.8871870283164736E-6</v>
      </c>
      <c r="Z47" s="9">
        <f t="shared" si="8"/>
        <v>0</v>
      </c>
    </row>
    <row r="48" spans="1:26" x14ac:dyDescent="0.25">
      <c r="A48" s="22" t="s">
        <v>73</v>
      </c>
      <c r="B48" s="22">
        <v>-0.73645099548341453</v>
      </c>
      <c r="C48" s="22">
        <v>-0.73645099548341453</v>
      </c>
      <c r="D48" s="22">
        <v>-0.13679342599027786</v>
      </c>
      <c r="E48" s="22">
        <v>-0.13678999999999999</v>
      </c>
      <c r="F48" s="22">
        <v>-0.28127999999999997</v>
      </c>
      <c r="G48" s="22">
        <v>-0.28127999999999997</v>
      </c>
      <c r="H48" s="22">
        <v>-0.26352999999999999</v>
      </c>
      <c r="I48" s="22">
        <v>-0.26352999999999999</v>
      </c>
      <c r="J48" s="22">
        <v>1</v>
      </c>
      <c r="K48" s="22">
        <v>1</v>
      </c>
      <c r="L48" s="22">
        <v>6.9631999999999999E-2</v>
      </c>
      <c r="M48" s="22">
        <v>6.9631538868947046E-2</v>
      </c>
      <c r="N48" s="23">
        <v>1.14E-8</v>
      </c>
      <c r="O48" s="22">
        <v>1.1406564333594646E-8</v>
      </c>
      <c r="P48" s="22">
        <v>1</v>
      </c>
      <c r="Q48" s="22">
        <v>1</v>
      </c>
      <c r="S48" s="9">
        <f t="shared" si="1"/>
        <v>0</v>
      </c>
      <c r="T48" s="9">
        <f t="shared" si="2"/>
        <v>2.6047552259544915E-7</v>
      </c>
      <c r="U48" s="9">
        <f t="shared" si="3"/>
        <v>0</v>
      </c>
      <c r="V48" s="9">
        <f t="shared" si="4"/>
        <v>0</v>
      </c>
      <c r="W48" s="9">
        <f t="shared" si="5"/>
        <v>0</v>
      </c>
      <c r="X48" s="9">
        <f t="shared" si="6"/>
        <v>4.2949863116037434E-7</v>
      </c>
      <c r="Y48" s="10">
        <f t="shared" si="7"/>
        <v>2.9274585922056673E-8</v>
      </c>
      <c r="Z48" s="9">
        <f t="shared" si="8"/>
        <v>0</v>
      </c>
    </row>
    <row r="49" spans="19:26" x14ac:dyDescent="0.25">
      <c r="S49" s="9">
        <f t="shared" si="1"/>
        <v>0</v>
      </c>
      <c r="T49" s="9">
        <f t="shared" si="2"/>
        <v>-6.3571896868896971E-7</v>
      </c>
      <c r="U49" s="9">
        <f t="shared" si="3"/>
        <v>0</v>
      </c>
      <c r="V49" s="9">
        <f t="shared" si="4"/>
        <v>0</v>
      </c>
      <c r="W49" s="9">
        <f t="shared" si="5"/>
        <v>0</v>
      </c>
      <c r="X49" s="9">
        <f t="shared" si="6"/>
        <v>2.6729059002250644E-6</v>
      </c>
      <c r="Y49" s="10">
        <f t="shared" si="7"/>
        <v>-3.2910914796180357E-6</v>
      </c>
      <c r="Z49" s="9">
        <f t="shared" si="8"/>
        <v>0</v>
      </c>
    </row>
    <row r="50" spans="19:26" x14ac:dyDescent="0.25">
      <c r="S50" s="9">
        <f t="shared" si="1"/>
        <v>0</v>
      </c>
      <c r="T50" s="9">
        <f t="shared" si="2"/>
        <v>-3.4259902778610574E-6</v>
      </c>
      <c r="U50" s="9">
        <f t="shared" si="3"/>
        <v>0</v>
      </c>
      <c r="V50" s="9">
        <f t="shared" si="4"/>
        <v>0</v>
      </c>
      <c r="W50" s="9">
        <f t="shared" si="5"/>
        <v>0</v>
      </c>
      <c r="X50" s="9">
        <f t="shared" si="6"/>
        <v>4.6113105295342294E-7</v>
      </c>
      <c r="Y50" s="10">
        <f t="shared" si="7"/>
        <v>-6.5643335946466117E-12</v>
      </c>
      <c r="Z50" s="9">
        <f t="shared" si="8"/>
        <v>0</v>
      </c>
    </row>
    <row r="166" spans="28:28" x14ac:dyDescent="0.25">
      <c r="AB166" s="26"/>
    </row>
  </sheetData>
  <mergeCells count="7">
    <mergeCell ref="S1:V1"/>
    <mergeCell ref="AB12:AC12"/>
    <mergeCell ref="X1:Y1"/>
    <mergeCell ref="AB4:AD4"/>
    <mergeCell ref="AB5:AB8"/>
    <mergeCell ref="AB10:AB11"/>
    <mergeCell ref="AB9:AC9"/>
  </mergeCell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>
      <selection activeCell="B1" sqref="B1:Q1"/>
    </sheetView>
  </sheetViews>
  <sheetFormatPr defaultColWidth="8.85546875" defaultRowHeight="15" x14ac:dyDescent="0.25"/>
  <cols>
    <col min="1" max="1" width="14.28515625" bestFit="1" customWidth="1"/>
    <col min="2" max="2" width="39.5703125" bestFit="1" customWidth="1"/>
    <col min="3" max="3" width="42.7109375" bestFit="1" customWidth="1"/>
    <col min="4" max="4" width="38" bestFit="1" customWidth="1"/>
    <col min="5" max="5" width="41.28515625" bestFit="1" customWidth="1"/>
    <col min="6" max="6" width="39.5703125" bestFit="1" customWidth="1"/>
    <col min="7" max="7" width="42.7109375" bestFit="1" customWidth="1"/>
    <col min="9" max="9" width="10.85546875" customWidth="1"/>
    <col min="10" max="10" width="22.140625" bestFit="1" customWidth="1"/>
    <col min="11" max="11" width="27.28515625" customWidth="1"/>
    <col min="12" max="12" width="21" customWidth="1"/>
    <col min="14" max="14" width="22.140625" bestFit="1" customWidth="1"/>
    <col min="15" max="15" width="9.28515625" bestFit="1" customWidth="1"/>
    <col min="16" max="17" width="22.140625" bestFit="1" customWidth="1"/>
  </cols>
  <sheetData>
    <row r="1" spans="1:18" x14ac:dyDescent="0.25">
      <c r="A1" t="s">
        <v>29</v>
      </c>
      <c r="B1" s="9" t="s">
        <v>87</v>
      </c>
      <c r="C1" s="9" t="s">
        <v>88</v>
      </c>
      <c r="D1" s="9" t="s">
        <v>89</v>
      </c>
      <c r="E1" s="9" t="s">
        <v>90</v>
      </c>
      <c r="F1" s="9" t="s">
        <v>91</v>
      </c>
      <c r="G1" s="9" t="s">
        <v>92</v>
      </c>
      <c r="H1" s="9" t="s">
        <v>93</v>
      </c>
      <c r="I1" s="9" t="s">
        <v>94</v>
      </c>
      <c r="J1" s="9" t="s">
        <v>95</v>
      </c>
      <c r="K1" s="9" t="s">
        <v>96</v>
      </c>
      <c r="L1" s="9" t="s">
        <v>97</v>
      </c>
      <c r="M1" s="9" t="s">
        <v>98</v>
      </c>
      <c r="N1" s="9" t="s">
        <v>99</v>
      </c>
      <c r="O1" s="9" t="s">
        <v>100</v>
      </c>
      <c r="P1" s="9" t="s">
        <v>101</v>
      </c>
      <c r="Q1" s="9" t="s">
        <v>102</v>
      </c>
      <c r="R1" t="s">
        <v>86</v>
      </c>
    </row>
    <row r="2" spans="1:18" x14ac:dyDescent="0.25">
      <c r="A2" t="s">
        <v>6</v>
      </c>
      <c r="B2" t="s">
        <v>81</v>
      </c>
      <c r="C2" t="s">
        <v>81</v>
      </c>
      <c r="D2">
        <v>0.46209800000000001</v>
      </c>
      <c r="E2">
        <v>0.46209800000000001</v>
      </c>
      <c r="F2" s="4" t="s">
        <v>81</v>
      </c>
      <c r="G2" t="s">
        <v>81</v>
      </c>
      <c r="H2">
        <v>0.46209800000000001</v>
      </c>
      <c r="I2">
        <v>0.46209800000000001</v>
      </c>
      <c r="J2" t="s">
        <v>81</v>
      </c>
      <c r="K2" t="s">
        <v>81</v>
      </c>
      <c r="L2">
        <v>0.46209812037329684</v>
      </c>
      <c r="M2" s="6">
        <v>0.46209800000000001</v>
      </c>
      <c r="N2" t="s">
        <v>81</v>
      </c>
      <c r="O2" t="s">
        <v>81</v>
      </c>
      <c r="P2" t="s">
        <v>81</v>
      </c>
      <c r="Q2" t="s">
        <v>81</v>
      </c>
      <c r="R2" s="21">
        <v>0.46209812037329684</v>
      </c>
    </row>
    <row r="3" spans="1:18" x14ac:dyDescent="0.25">
      <c r="A3" t="s">
        <v>7</v>
      </c>
      <c r="C3" s="4"/>
      <c r="D3">
        <v>5.4364000000000003E-2</v>
      </c>
      <c r="E3">
        <v>5.4364000000000003E-2</v>
      </c>
      <c r="F3" s="4"/>
      <c r="H3">
        <v>5.4364000000000003E-2</v>
      </c>
      <c r="I3">
        <v>5.4364000000000003E-2</v>
      </c>
      <c r="L3">
        <v>5.436448474979963E-2</v>
      </c>
      <c r="M3" s="6">
        <v>5.4364000000000003E-2</v>
      </c>
      <c r="R3" s="21">
        <v>5.436448474979963E-2</v>
      </c>
    </row>
    <row r="4" spans="1:18" x14ac:dyDescent="0.25">
      <c r="A4" t="s">
        <v>8</v>
      </c>
      <c r="C4" s="4"/>
      <c r="D4">
        <v>5.4364000000000003E-2</v>
      </c>
      <c r="E4">
        <v>5.4364000000000003E-2</v>
      </c>
      <c r="F4" s="4"/>
      <c r="H4">
        <v>5.4364000000000003E-2</v>
      </c>
      <c r="I4">
        <v>5.4364000000000003E-2</v>
      </c>
      <c r="L4">
        <v>5.436448474979963E-2</v>
      </c>
      <c r="M4" s="6">
        <v>5.4364000000000003E-2</v>
      </c>
      <c r="R4" s="21">
        <v>5.436448474979963E-2</v>
      </c>
    </row>
    <row r="5" spans="1:18" x14ac:dyDescent="0.25">
      <c r="A5" t="s">
        <v>9</v>
      </c>
      <c r="C5" s="4"/>
      <c r="D5">
        <v>5.3318999999999998E-2</v>
      </c>
      <c r="E5">
        <v>5.3318999999999998E-2</v>
      </c>
      <c r="F5" s="4"/>
      <c r="H5">
        <v>5.3318999999999998E-2</v>
      </c>
      <c r="I5">
        <v>5.3318999999999998E-2</v>
      </c>
      <c r="L5">
        <v>5.3319013889226559E-2</v>
      </c>
      <c r="M5" s="6">
        <v>5.3318999999999998E-2</v>
      </c>
      <c r="R5" s="21">
        <v>5.3319013889226559E-2</v>
      </c>
    </row>
    <row r="6" spans="1:18" x14ac:dyDescent="0.25">
      <c r="A6" t="s">
        <v>10</v>
      </c>
      <c r="C6" s="4"/>
      <c r="D6">
        <v>5.4364000000000003E-2</v>
      </c>
      <c r="E6">
        <v>5.4364000000000003E-2</v>
      </c>
      <c r="F6" s="4"/>
      <c r="H6">
        <v>5.4364000000000003E-2</v>
      </c>
      <c r="I6">
        <v>5.4364000000000003E-2</v>
      </c>
      <c r="L6">
        <v>5.436448474979963E-2</v>
      </c>
      <c r="M6" s="6">
        <v>5.4364000000000003E-2</v>
      </c>
      <c r="R6" s="21">
        <v>5.436448474979963E-2</v>
      </c>
    </row>
    <row r="7" spans="1:18" x14ac:dyDescent="0.25">
      <c r="A7" t="s">
        <v>11</v>
      </c>
      <c r="C7" s="4"/>
      <c r="D7">
        <v>0.46209800000000001</v>
      </c>
      <c r="E7">
        <v>0.46209800000000001</v>
      </c>
      <c r="F7" s="4"/>
      <c r="H7">
        <v>0.46209800000000001</v>
      </c>
      <c r="I7">
        <v>0.46209800000000001</v>
      </c>
      <c r="L7">
        <v>0.46209812037329684</v>
      </c>
      <c r="M7" s="6">
        <v>0.46209800000000001</v>
      </c>
      <c r="R7" s="21">
        <v>0.46209812037329684</v>
      </c>
    </row>
    <row r="8" spans="1:18" x14ac:dyDescent="0.25">
      <c r="A8" t="s">
        <v>12</v>
      </c>
      <c r="C8" s="4"/>
      <c r="D8">
        <v>5.4364000000000003E-2</v>
      </c>
      <c r="E8">
        <v>5.4364000000000003E-2</v>
      </c>
      <c r="F8" s="4"/>
      <c r="H8">
        <v>5.4364000000000003E-2</v>
      </c>
      <c r="I8">
        <v>5.4364000000000003E-2</v>
      </c>
      <c r="L8">
        <v>5.436448474979963E-2</v>
      </c>
      <c r="M8" s="6">
        <v>5.4364000000000003E-2</v>
      </c>
      <c r="R8" s="21">
        <v>5.436448474979963E-2</v>
      </c>
    </row>
    <row r="9" spans="1:18" x14ac:dyDescent="0.25">
      <c r="A9" t="s">
        <v>13</v>
      </c>
      <c r="C9" s="4"/>
      <c r="D9">
        <v>5.4364000000000003E-2</v>
      </c>
      <c r="E9">
        <v>5.4364000000000003E-2</v>
      </c>
      <c r="F9" s="4"/>
      <c r="H9">
        <v>5.4364000000000003E-2</v>
      </c>
      <c r="I9">
        <v>5.4364000000000003E-2</v>
      </c>
      <c r="L9">
        <v>5.4364483999999998E-2</v>
      </c>
      <c r="M9" s="6">
        <v>5.4364000000000003E-2</v>
      </c>
      <c r="R9" s="21">
        <v>5.4364483999999998E-2</v>
      </c>
    </row>
    <row r="10" spans="1:18" x14ac:dyDescent="0.25">
      <c r="A10" t="s">
        <v>14</v>
      </c>
      <c r="C10" s="4"/>
      <c r="D10">
        <v>9.2420000000000002E-2</v>
      </c>
      <c r="E10">
        <v>9.2420000000000002E-2</v>
      </c>
      <c r="F10" s="4"/>
      <c r="H10">
        <v>9.2420000000000002E-2</v>
      </c>
      <c r="I10">
        <v>9.2420000000000002E-2</v>
      </c>
      <c r="L10">
        <v>9.2419624074659368E-2</v>
      </c>
      <c r="M10" s="6">
        <v>9.2420000000000002E-2</v>
      </c>
      <c r="R10" s="21">
        <v>9.2419624074659368E-2</v>
      </c>
    </row>
    <row r="11" spans="1:18" x14ac:dyDescent="0.25">
      <c r="A11" t="s">
        <v>15</v>
      </c>
      <c r="C11" s="4"/>
      <c r="D11">
        <v>0.69314699999999996</v>
      </c>
      <c r="E11">
        <v>0.69314699999999996</v>
      </c>
      <c r="F11" s="4"/>
      <c r="H11">
        <v>0.69314699999999996</v>
      </c>
      <c r="I11">
        <v>0.69314699999999996</v>
      </c>
      <c r="L11">
        <v>0.69314718055994529</v>
      </c>
      <c r="M11" s="6">
        <v>0.69314699999999996</v>
      </c>
      <c r="R11" s="21">
        <v>0.69314718055994529</v>
      </c>
    </row>
    <row r="12" spans="1:18" x14ac:dyDescent="0.25">
      <c r="A12" t="s">
        <v>16</v>
      </c>
      <c r="C12" s="4"/>
      <c r="D12">
        <v>5.4364000000000003E-2</v>
      </c>
      <c r="E12">
        <v>5.4364000000000003E-2</v>
      </c>
      <c r="F12" s="4"/>
      <c r="H12">
        <v>5.4364000000000003E-2</v>
      </c>
      <c r="I12">
        <v>5.4364000000000003E-2</v>
      </c>
      <c r="L12">
        <v>5.436448474979963E-2</v>
      </c>
      <c r="M12" s="6">
        <v>5.4364000000000003E-2</v>
      </c>
      <c r="R12" s="21">
        <v>5.436448474979963E-2</v>
      </c>
    </row>
    <row r="13" spans="1:18" x14ac:dyDescent="0.25">
      <c r="A13" t="s">
        <v>17</v>
      </c>
      <c r="C13" s="4"/>
      <c r="D13">
        <v>5.4364000000000003E-2</v>
      </c>
      <c r="E13">
        <v>5.4364000000000003E-2</v>
      </c>
      <c r="F13" s="4"/>
      <c r="H13">
        <v>5.4364000000000003E-2</v>
      </c>
      <c r="I13">
        <v>5.4364000000000003E-2</v>
      </c>
      <c r="L13">
        <v>5.4364483999999998E-2</v>
      </c>
      <c r="M13" s="6">
        <v>5.4364000000000003E-2</v>
      </c>
      <c r="R13" s="21">
        <v>5.4364483999999998E-2</v>
      </c>
    </row>
    <row r="14" spans="1:18" x14ac:dyDescent="0.25">
      <c r="A14" t="s">
        <v>18</v>
      </c>
      <c r="C14" s="4"/>
      <c r="D14">
        <v>5.4364000000000003E-2</v>
      </c>
      <c r="E14">
        <v>5.4364000000000003E-2</v>
      </c>
      <c r="F14" s="4"/>
      <c r="H14">
        <v>5.4364000000000003E-2</v>
      </c>
      <c r="I14">
        <v>5.4364000000000003E-2</v>
      </c>
      <c r="L14">
        <v>5.4364483999999998E-2</v>
      </c>
      <c r="M14" s="6">
        <v>5.4364000000000003E-2</v>
      </c>
      <c r="R14" s="21">
        <v>5.4364483999999998E-2</v>
      </c>
    </row>
    <row r="15" spans="1:18" x14ac:dyDescent="0.25">
      <c r="A15" t="s">
        <v>19</v>
      </c>
      <c r="C15" s="4"/>
      <c r="D15">
        <v>9.2420000000000002E-2</v>
      </c>
      <c r="E15">
        <v>9.2420000000000002E-2</v>
      </c>
      <c r="F15" s="4"/>
      <c r="H15">
        <v>9.2420000000000002E-2</v>
      </c>
      <c r="I15">
        <v>9.2420000000000002E-2</v>
      </c>
      <c r="L15">
        <v>9.2419624074659368E-2</v>
      </c>
      <c r="M15" s="6">
        <v>9.2420000000000002E-2</v>
      </c>
      <c r="R15" s="21">
        <v>9.2419624074659368E-2</v>
      </c>
    </row>
    <row r="16" spans="1:18" x14ac:dyDescent="0.25">
      <c r="A16" t="s">
        <v>20</v>
      </c>
      <c r="C16" s="4"/>
      <c r="D16">
        <v>5.4364000000000003E-2</v>
      </c>
      <c r="E16">
        <v>5.4364000000000003E-2</v>
      </c>
      <c r="F16" s="4"/>
      <c r="H16">
        <v>5.4364000000000003E-2</v>
      </c>
      <c r="I16">
        <v>5.4364000000000003E-2</v>
      </c>
      <c r="L16">
        <v>5.4364483999999998E-2</v>
      </c>
      <c r="M16" s="6">
        <v>5.4364000000000003E-2</v>
      </c>
      <c r="R16" s="21">
        <v>5.4364483999999998E-2</v>
      </c>
    </row>
    <row r="17" spans="1:18" x14ac:dyDescent="0.25">
      <c r="A17" t="s">
        <v>21</v>
      </c>
      <c r="C17" s="4"/>
      <c r="D17">
        <v>3.7467E-2</v>
      </c>
      <c r="E17">
        <v>3.7467E-2</v>
      </c>
      <c r="F17" s="4"/>
      <c r="H17">
        <v>3.7467E-2</v>
      </c>
      <c r="I17">
        <v>3.7467E-2</v>
      </c>
      <c r="L17">
        <v>3.7467415165402446E-2</v>
      </c>
      <c r="M17" s="6">
        <v>3.7467E-2</v>
      </c>
      <c r="R17" s="21">
        <v>3.7467415165402446E-2</v>
      </c>
    </row>
    <row r="18" spans="1:18" x14ac:dyDescent="0.25">
      <c r="A18" t="s">
        <v>22</v>
      </c>
      <c r="C18" s="4"/>
      <c r="D18">
        <v>9.8320000000000005E-3</v>
      </c>
      <c r="E18">
        <v>9.8320000000000005E-3</v>
      </c>
      <c r="F18" s="4"/>
      <c r="H18">
        <v>9.8320000000000005E-3</v>
      </c>
      <c r="I18">
        <v>9.8320000000000005E-3</v>
      </c>
      <c r="L18">
        <v>9.8318749015595085E-3</v>
      </c>
      <c r="M18" s="6">
        <v>9.8320000000000005E-3</v>
      </c>
      <c r="R18" s="21">
        <v>9.8318749015595085E-3</v>
      </c>
    </row>
    <row r="19" spans="1:18" x14ac:dyDescent="0.25">
      <c r="A19" t="s">
        <v>23</v>
      </c>
      <c r="C19" s="4"/>
      <c r="D19">
        <v>5.4364000000000003E-2</v>
      </c>
      <c r="E19">
        <v>5.4364000000000003E-2</v>
      </c>
      <c r="F19" s="4"/>
      <c r="H19">
        <v>5.4364000000000003E-2</v>
      </c>
      <c r="I19">
        <v>5.4364000000000003E-2</v>
      </c>
      <c r="L19">
        <v>5.436448474979963E-2</v>
      </c>
      <c r="M19" s="6">
        <v>5.4364000000000003E-2</v>
      </c>
      <c r="R19" s="21">
        <v>5.436448474979963E-2</v>
      </c>
    </row>
    <row r="20" spans="1:18" x14ac:dyDescent="0.25">
      <c r="A20" t="s">
        <v>24</v>
      </c>
      <c r="C20" s="4"/>
      <c r="D20">
        <v>0.46209800000000001</v>
      </c>
      <c r="E20">
        <v>0.46209800000000001</v>
      </c>
      <c r="F20" s="4"/>
      <c r="H20">
        <v>0.46209800000000001</v>
      </c>
      <c r="I20">
        <v>0.46209800000000001</v>
      </c>
      <c r="L20">
        <v>0.46209812037329684</v>
      </c>
      <c r="M20" s="6">
        <v>0.46209800000000001</v>
      </c>
      <c r="R20" s="21">
        <v>0.46209812037329684</v>
      </c>
    </row>
    <row r="21" spans="1:18" x14ac:dyDescent="0.25">
      <c r="A21" t="s">
        <v>25</v>
      </c>
      <c r="C21" s="4"/>
      <c r="D21">
        <v>5.5452000000000001E-2</v>
      </c>
      <c r="E21">
        <v>5.5452000000000001E-2</v>
      </c>
      <c r="F21" s="4"/>
      <c r="H21">
        <v>5.5452000000000001E-2</v>
      </c>
      <c r="I21">
        <v>5.5452000000000001E-2</v>
      </c>
      <c r="L21">
        <v>5.5451774444795626E-2</v>
      </c>
      <c r="M21" s="6">
        <v>5.5452000000000001E-2</v>
      </c>
      <c r="R21" s="21">
        <v>5.5451774444795626E-2</v>
      </c>
    </row>
    <row r="22" spans="1:18" x14ac:dyDescent="0.25">
      <c r="A22" t="s">
        <v>26</v>
      </c>
      <c r="C22" s="4"/>
      <c r="D22">
        <v>0.46209800000000001</v>
      </c>
      <c r="E22">
        <v>0.46209800000000001</v>
      </c>
      <c r="F22" s="4"/>
      <c r="H22">
        <v>0.46209800000000001</v>
      </c>
      <c r="I22">
        <v>0.46209800000000001</v>
      </c>
      <c r="L22">
        <v>0.46209812037329684</v>
      </c>
      <c r="M22" s="6">
        <v>0.46209800000000001</v>
      </c>
      <c r="R22" s="21">
        <v>0.46209812037329684</v>
      </c>
    </row>
    <row r="23" spans="1:18" x14ac:dyDescent="0.25">
      <c r="A23" t="s">
        <v>27</v>
      </c>
      <c r="C23" s="4"/>
      <c r="D23">
        <v>8.5050000000000004E-3</v>
      </c>
      <c r="E23">
        <v>8.5050000000000004E-3</v>
      </c>
      <c r="F23" s="4"/>
      <c r="H23">
        <v>8.5050000000000004E-3</v>
      </c>
      <c r="I23">
        <v>8.5050000000000004E-3</v>
      </c>
      <c r="L23">
        <v>8.504873381103624E-3</v>
      </c>
      <c r="M23" s="6">
        <v>8.5050000000000004E-3</v>
      </c>
      <c r="R23" s="21">
        <v>8.504873381103624E-3</v>
      </c>
    </row>
  </sheetData>
  <pageMargins left="0.7" right="0.7" top="0.75" bottom="0.75" header="0.3" footer="0.3"/>
  <pageSetup orientation="portrait" horizontalDpi="4294967292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"/>
  <sheetViews>
    <sheetView workbookViewId="0">
      <selection activeCell="G10" sqref="G10"/>
    </sheetView>
  </sheetViews>
  <sheetFormatPr defaultRowHeight="15" x14ac:dyDescent="0.25"/>
  <cols>
    <col min="1" max="1" width="13.42578125" style="9" bestFit="1" customWidth="1"/>
    <col min="2" max="2" width="8.28515625" style="9" bestFit="1" customWidth="1"/>
    <col min="3" max="3" width="9.28515625" style="9" bestFit="1" customWidth="1"/>
    <col min="4" max="4" width="8.28515625" style="9" bestFit="1" customWidth="1"/>
    <col min="5" max="5" width="9.28515625" style="9" bestFit="1" customWidth="1"/>
    <col min="6" max="6" width="13.7109375" style="9" bestFit="1" customWidth="1"/>
    <col min="7" max="11" width="12" style="9" bestFit="1" customWidth="1"/>
    <col min="12" max="12" width="8.28515625" style="9" bestFit="1" customWidth="1"/>
    <col min="13" max="13" width="9" style="9" bestFit="1" customWidth="1"/>
    <col min="14" max="14" width="8.28515625" style="9" bestFit="1" customWidth="1"/>
    <col min="15" max="15" width="9" style="9" customWidth="1"/>
    <col min="16" max="16" width="8.28515625" style="9" bestFit="1" customWidth="1"/>
    <col min="17" max="17" width="9" style="9" bestFit="1" customWidth="1"/>
    <col min="18" max="18" width="9.140625" style="9"/>
    <col min="19" max="21" width="12.28515625" style="19" customWidth="1"/>
    <col min="22" max="23" width="9.140625" style="9"/>
    <col min="24" max="24" width="13.42578125" style="9" bestFit="1" customWidth="1"/>
    <col min="25" max="25" width="18.85546875" style="9" bestFit="1" customWidth="1"/>
    <col min="26" max="26" width="13.5703125" style="9" bestFit="1" customWidth="1"/>
    <col min="27" max="27" width="13" style="9" customWidth="1"/>
    <col min="28" max="16384" width="9.140625" style="9"/>
  </cols>
  <sheetData>
    <row r="1" spans="1:29" ht="49.5" customHeight="1" x14ac:dyDescent="0.25">
      <c r="A1" s="8" t="s">
        <v>29</v>
      </c>
      <c r="B1" s="9" t="s">
        <v>87</v>
      </c>
      <c r="C1" s="9" t="s">
        <v>88</v>
      </c>
      <c r="D1" s="9" t="s">
        <v>89</v>
      </c>
      <c r="E1" s="9" t="s">
        <v>90</v>
      </c>
      <c r="F1" s="9" t="s">
        <v>91</v>
      </c>
      <c r="G1" s="9" t="s">
        <v>92</v>
      </c>
      <c r="H1" s="9" t="s">
        <v>93</v>
      </c>
      <c r="I1" s="9" t="s">
        <v>94</v>
      </c>
      <c r="J1" s="9" t="s">
        <v>95</v>
      </c>
      <c r="K1" s="9" t="s">
        <v>96</v>
      </c>
      <c r="L1" s="9" t="s">
        <v>97</v>
      </c>
      <c r="M1" s="9" t="s">
        <v>98</v>
      </c>
      <c r="N1" s="9" t="s">
        <v>99</v>
      </c>
      <c r="O1" s="9" t="s">
        <v>100</v>
      </c>
      <c r="P1" s="9" t="s">
        <v>101</v>
      </c>
      <c r="Q1" s="9" t="s">
        <v>102</v>
      </c>
      <c r="S1" s="34" t="s">
        <v>83</v>
      </c>
      <c r="T1" s="34"/>
      <c r="U1" s="34"/>
      <c r="Y1" s="35" t="s">
        <v>5</v>
      </c>
      <c r="Z1" s="35"/>
      <c r="AA1" s="18" t="s">
        <v>4</v>
      </c>
    </row>
    <row r="2" spans="1:29" ht="30" x14ac:dyDescent="0.25">
      <c r="A2" s="7" t="s">
        <v>6</v>
      </c>
      <c r="B2" s="9" t="s">
        <v>85</v>
      </c>
      <c r="C2" s="9" t="s">
        <v>85</v>
      </c>
      <c r="D2" s="9" t="s">
        <v>85</v>
      </c>
      <c r="E2" s="9" t="s">
        <v>85</v>
      </c>
      <c r="F2" s="20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 t="s">
        <v>85</v>
      </c>
      <c r="M2" s="9" t="s">
        <v>85</v>
      </c>
      <c r="N2" s="9" t="s">
        <v>85</v>
      </c>
      <c r="O2" s="9" t="s">
        <v>85</v>
      </c>
      <c r="P2" s="9" t="s">
        <v>85</v>
      </c>
      <c r="Q2" s="9" t="s">
        <v>85</v>
      </c>
      <c r="S2" s="19" t="s">
        <v>2</v>
      </c>
      <c r="T2" s="19" t="s">
        <v>3</v>
      </c>
      <c r="U2" s="19" t="s">
        <v>84</v>
      </c>
      <c r="Y2" s="3" t="s">
        <v>2</v>
      </c>
      <c r="Z2" s="3" t="s">
        <v>3</v>
      </c>
      <c r="AC2" s="5"/>
    </row>
    <row r="3" spans="1:29" x14ac:dyDescent="0.25">
      <c r="A3" s="7" t="s">
        <v>7</v>
      </c>
      <c r="F3" s="20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S3" s="19">
        <f t="shared" ref="S3:S24" si="0">F2-G2</f>
        <v>0</v>
      </c>
      <c r="T3" s="19">
        <f t="shared" ref="T3:T24" si="1">H2-I2</f>
        <v>0</v>
      </c>
      <c r="U3" s="19">
        <f t="shared" ref="U3:U24" si="2">J2-K2</f>
        <v>0</v>
      </c>
      <c r="X3" s="7" t="s">
        <v>6</v>
      </c>
      <c r="Y3" s="20">
        <v>0</v>
      </c>
      <c r="Z3" s="9">
        <v>0</v>
      </c>
      <c r="AA3" s="9">
        <v>0</v>
      </c>
    </row>
    <row r="4" spans="1:29" x14ac:dyDescent="0.25">
      <c r="A4" s="7" t="s">
        <v>8</v>
      </c>
      <c r="F4" s="20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S4" s="19">
        <f t="shared" si="0"/>
        <v>0</v>
      </c>
      <c r="T4" s="19">
        <f t="shared" si="1"/>
        <v>0</v>
      </c>
      <c r="U4" s="19">
        <f t="shared" si="2"/>
        <v>0</v>
      </c>
      <c r="X4" s="7" t="s">
        <v>7</v>
      </c>
      <c r="Y4" s="20">
        <v>0</v>
      </c>
      <c r="Z4" s="9">
        <v>0</v>
      </c>
      <c r="AA4" s="9">
        <v>0</v>
      </c>
    </row>
    <row r="5" spans="1:29" x14ac:dyDescent="0.25">
      <c r="A5" s="7" t="s">
        <v>9</v>
      </c>
      <c r="F5" s="20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S5" s="19">
        <f t="shared" si="0"/>
        <v>0</v>
      </c>
      <c r="T5" s="19">
        <f t="shared" si="1"/>
        <v>0</v>
      </c>
      <c r="U5" s="19">
        <f t="shared" si="2"/>
        <v>0</v>
      </c>
      <c r="X5" s="7" t="s">
        <v>8</v>
      </c>
      <c r="Y5" s="20">
        <v>0</v>
      </c>
      <c r="Z5" s="9">
        <v>0</v>
      </c>
      <c r="AA5" s="9">
        <v>0</v>
      </c>
    </row>
    <row r="6" spans="1:29" x14ac:dyDescent="0.25">
      <c r="A6" s="7" t="s">
        <v>10</v>
      </c>
      <c r="F6" s="20">
        <v>3.9029806094163559E-2</v>
      </c>
      <c r="G6" s="9">
        <v>3.9029806094163559E-2</v>
      </c>
      <c r="H6" s="9">
        <v>5.436448474979963E-2</v>
      </c>
      <c r="I6" s="9">
        <v>5.436448474979963E-2</v>
      </c>
      <c r="J6" s="9">
        <v>5.436448474979963E-2</v>
      </c>
      <c r="K6" s="9">
        <v>5.436448474979963E-2</v>
      </c>
      <c r="S6" s="19">
        <f t="shared" si="0"/>
        <v>0</v>
      </c>
      <c r="T6" s="19">
        <f t="shared" si="1"/>
        <v>0</v>
      </c>
      <c r="U6" s="19">
        <f t="shared" si="2"/>
        <v>0</v>
      </c>
      <c r="X6" s="7" t="s">
        <v>9</v>
      </c>
      <c r="Y6" s="20">
        <v>0</v>
      </c>
      <c r="Z6" s="9">
        <v>0</v>
      </c>
      <c r="AA6" s="9">
        <v>0</v>
      </c>
    </row>
    <row r="7" spans="1:29" x14ac:dyDescent="0.25">
      <c r="A7" s="7" t="s">
        <v>11</v>
      </c>
      <c r="F7" s="20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S7" s="19">
        <f t="shared" si="0"/>
        <v>0</v>
      </c>
      <c r="T7" s="19">
        <f t="shared" si="1"/>
        <v>0</v>
      </c>
      <c r="U7" s="19">
        <f t="shared" si="2"/>
        <v>0</v>
      </c>
      <c r="X7" s="7" t="s">
        <v>10</v>
      </c>
      <c r="Y7" s="20">
        <v>3.9029806094163559E-2</v>
      </c>
      <c r="Z7" s="9">
        <v>5.436448474979963E-2</v>
      </c>
      <c r="AA7" s="9">
        <v>5.436448474979963E-2</v>
      </c>
    </row>
    <row r="8" spans="1:29" x14ac:dyDescent="0.25">
      <c r="A8" s="7" t="s">
        <v>12</v>
      </c>
      <c r="F8" s="20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S8" s="19">
        <f t="shared" si="0"/>
        <v>0</v>
      </c>
      <c r="T8" s="19">
        <f t="shared" si="1"/>
        <v>0</v>
      </c>
      <c r="U8" s="19">
        <f t="shared" si="2"/>
        <v>0</v>
      </c>
      <c r="X8" s="7" t="s">
        <v>11</v>
      </c>
      <c r="Y8" s="20">
        <v>0</v>
      </c>
      <c r="Z8" s="9">
        <v>0</v>
      </c>
      <c r="AA8" s="9">
        <v>0</v>
      </c>
    </row>
    <row r="9" spans="1:29" x14ac:dyDescent="0.25">
      <c r="A9" s="7" t="s">
        <v>13</v>
      </c>
      <c r="F9" s="20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S9" s="19">
        <f t="shared" si="0"/>
        <v>0</v>
      </c>
      <c r="T9" s="19">
        <f t="shared" si="1"/>
        <v>0</v>
      </c>
      <c r="U9" s="19">
        <f t="shared" si="2"/>
        <v>0</v>
      </c>
      <c r="X9" s="7" t="s">
        <v>12</v>
      </c>
      <c r="Y9" s="20">
        <v>0</v>
      </c>
      <c r="Z9" s="9">
        <v>0</v>
      </c>
      <c r="AA9" s="9">
        <v>0</v>
      </c>
    </row>
    <row r="10" spans="1:29" x14ac:dyDescent="0.25">
      <c r="A10" s="7" t="s">
        <v>14</v>
      </c>
      <c r="F10" s="20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S10" s="19">
        <f t="shared" si="0"/>
        <v>0</v>
      </c>
      <c r="T10" s="19">
        <f t="shared" si="1"/>
        <v>0</v>
      </c>
      <c r="U10" s="19">
        <f t="shared" si="2"/>
        <v>0</v>
      </c>
      <c r="X10" s="7" t="s">
        <v>13</v>
      </c>
      <c r="Y10" s="20">
        <v>0</v>
      </c>
      <c r="Z10" s="9">
        <v>0</v>
      </c>
      <c r="AA10" s="9">
        <v>0</v>
      </c>
    </row>
    <row r="11" spans="1:29" x14ac:dyDescent="0.25">
      <c r="A11" s="7" t="s">
        <v>15</v>
      </c>
      <c r="F11" s="20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S11" s="19">
        <f t="shared" si="0"/>
        <v>0</v>
      </c>
      <c r="T11" s="19">
        <f t="shared" si="1"/>
        <v>0</v>
      </c>
      <c r="U11" s="19">
        <f t="shared" si="2"/>
        <v>0</v>
      </c>
      <c r="X11" s="7" t="s">
        <v>14</v>
      </c>
      <c r="Y11" s="20">
        <v>0</v>
      </c>
      <c r="Z11" s="9">
        <v>0</v>
      </c>
      <c r="AA11" s="9">
        <v>0</v>
      </c>
    </row>
    <row r="12" spans="1:29" x14ac:dyDescent="0.25">
      <c r="A12" s="7" t="s">
        <v>16</v>
      </c>
      <c r="F12" s="20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S12" s="19">
        <f t="shared" si="0"/>
        <v>0</v>
      </c>
      <c r="T12" s="19">
        <f t="shared" si="1"/>
        <v>0</v>
      </c>
      <c r="U12" s="19">
        <f t="shared" si="2"/>
        <v>0</v>
      </c>
      <c r="X12" s="7" t="s">
        <v>15</v>
      </c>
      <c r="Y12" s="20">
        <v>0</v>
      </c>
      <c r="Z12" s="9">
        <v>0</v>
      </c>
      <c r="AA12" s="9">
        <v>0</v>
      </c>
    </row>
    <row r="13" spans="1:29" x14ac:dyDescent="0.25">
      <c r="A13" s="7" t="s">
        <v>17</v>
      </c>
      <c r="F13" s="20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S13" s="19">
        <f t="shared" si="0"/>
        <v>0</v>
      </c>
      <c r="T13" s="19">
        <f t="shared" si="1"/>
        <v>0</v>
      </c>
      <c r="U13" s="19">
        <f t="shared" si="2"/>
        <v>0</v>
      </c>
      <c r="X13" s="7" t="s">
        <v>16</v>
      </c>
      <c r="Y13" s="20">
        <v>0</v>
      </c>
      <c r="Z13" s="9">
        <v>0</v>
      </c>
      <c r="AA13" s="9">
        <v>0</v>
      </c>
    </row>
    <row r="14" spans="1:29" x14ac:dyDescent="0.25">
      <c r="A14" s="7" t="s">
        <v>18</v>
      </c>
      <c r="F14" s="20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S14" s="19">
        <f t="shared" si="0"/>
        <v>0</v>
      </c>
      <c r="T14" s="19">
        <f t="shared" si="1"/>
        <v>0</v>
      </c>
      <c r="U14" s="19">
        <f t="shared" si="2"/>
        <v>0</v>
      </c>
      <c r="X14" s="7" t="s">
        <v>17</v>
      </c>
      <c r="Y14" s="20">
        <v>0</v>
      </c>
      <c r="Z14" s="9">
        <v>0</v>
      </c>
      <c r="AA14" s="9">
        <v>0</v>
      </c>
    </row>
    <row r="15" spans="1:29" x14ac:dyDescent="0.25">
      <c r="A15" s="7" t="s">
        <v>19</v>
      </c>
      <c r="F15" s="20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S15" s="19">
        <f t="shared" si="0"/>
        <v>0</v>
      </c>
      <c r="T15" s="19">
        <f t="shared" si="1"/>
        <v>0</v>
      </c>
      <c r="U15" s="19">
        <f t="shared" si="2"/>
        <v>0</v>
      </c>
      <c r="X15" s="7" t="s">
        <v>18</v>
      </c>
      <c r="Y15" s="20">
        <v>0</v>
      </c>
      <c r="Z15" s="9">
        <v>0</v>
      </c>
      <c r="AA15" s="9">
        <v>0</v>
      </c>
    </row>
    <row r="16" spans="1:29" x14ac:dyDescent="0.25">
      <c r="A16" s="7" t="s">
        <v>20</v>
      </c>
      <c r="F16" s="20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S16" s="19">
        <f t="shared" si="0"/>
        <v>0</v>
      </c>
      <c r="T16" s="19">
        <f t="shared" si="1"/>
        <v>0</v>
      </c>
      <c r="U16" s="19">
        <f t="shared" si="2"/>
        <v>0</v>
      </c>
      <c r="X16" s="7" t="s">
        <v>19</v>
      </c>
      <c r="Y16" s="20">
        <v>0</v>
      </c>
      <c r="Z16" s="9">
        <v>0</v>
      </c>
      <c r="AA16" s="9">
        <v>0</v>
      </c>
    </row>
    <row r="17" spans="1:27" x14ac:dyDescent="0.25">
      <c r="A17" s="7" t="s">
        <v>21</v>
      </c>
      <c r="F17" s="20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S17" s="19">
        <f t="shared" si="0"/>
        <v>0</v>
      </c>
      <c r="T17" s="19">
        <f t="shared" si="1"/>
        <v>0</v>
      </c>
      <c r="U17" s="19">
        <f t="shared" si="2"/>
        <v>0</v>
      </c>
      <c r="X17" s="7" t="s">
        <v>20</v>
      </c>
      <c r="Y17" s="20">
        <v>0</v>
      </c>
      <c r="Z17" s="9">
        <v>0</v>
      </c>
      <c r="AA17" s="9">
        <v>0</v>
      </c>
    </row>
    <row r="18" spans="1:27" x14ac:dyDescent="0.25">
      <c r="A18" s="7" t="s">
        <v>22</v>
      </c>
      <c r="F18" s="20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S18" s="19">
        <f t="shared" si="0"/>
        <v>0</v>
      </c>
      <c r="T18" s="19">
        <f t="shared" si="1"/>
        <v>0</v>
      </c>
      <c r="U18" s="19">
        <f t="shared" si="2"/>
        <v>0</v>
      </c>
      <c r="X18" s="7" t="s">
        <v>21</v>
      </c>
      <c r="Y18" s="20">
        <v>0</v>
      </c>
      <c r="Z18" s="9">
        <v>0</v>
      </c>
      <c r="AA18" s="9">
        <v>0</v>
      </c>
    </row>
    <row r="19" spans="1:27" x14ac:dyDescent="0.25">
      <c r="A19" s="7" t="s">
        <v>23</v>
      </c>
      <c r="F19" s="20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S19" s="19">
        <f t="shared" si="0"/>
        <v>0</v>
      </c>
      <c r="T19" s="19">
        <f t="shared" si="1"/>
        <v>0</v>
      </c>
      <c r="U19" s="19">
        <f t="shared" si="2"/>
        <v>0</v>
      </c>
      <c r="X19" s="7" t="s">
        <v>22</v>
      </c>
      <c r="Y19" s="20">
        <v>0</v>
      </c>
      <c r="Z19" s="9">
        <v>0</v>
      </c>
      <c r="AA19" s="9">
        <v>0</v>
      </c>
    </row>
    <row r="20" spans="1:27" x14ac:dyDescent="0.25">
      <c r="A20" s="7" t="s">
        <v>24</v>
      </c>
      <c r="F20" s="20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S20" s="19">
        <f t="shared" si="0"/>
        <v>0</v>
      </c>
      <c r="T20" s="19">
        <f t="shared" si="1"/>
        <v>0</v>
      </c>
      <c r="U20" s="19">
        <f t="shared" si="2"/>
        <v>0</v>
      </c>
      <c r="X20" s="7" t="s">
        <v>23</v>
      </c>
      <c r="Y20" s="20">
        <v>0</v>
      </c>
      <c r="Z20" s="9">
        <v>0</v>
      </c>
      <c r="AA20" s="9">
        <v>0</v>
      </c>
    </row>
    <row r="21" spans="1:27" x14ac:dyDescent="0.25">
      <c r="A21" s="7" t="s">
        <v>25</v>
      </c>
      <c r="F21" s="20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S21" s="19">
        <f t="shared" si="0"/>
        <v>0</v>
      </c>
      <c r="T21" s="19">
        <f t="shared" si="1"/>
        <v>0</v>
      </c>
      <c r="U21" s="19">
        <f t="shared" si="2"/>
        <v>0</v>
      </c>
      <c r="X21" s="7" t="s">
        <v>24</v>
      </c>
      <c r="Y21" s="20">
        <v>0</v>
      </c>
      <c r="Z21" s="9">
        <v>0</v>
      </c>
      <c r="AA21" s="9">
        <v>0</v>
      </c>
    </row>
    <row r="22" spans="1:27" x14ac:dyDescent="0.25">
      <c r="A22" s="7" t="s">
        <v>26</v>
      </c>
      <c r="F22" s="20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S22" s="19">
        <f t="shared" si="0"/>
        <v>0</v>
      </c>
      <c r="T22" s="19">
        <f t="shared" si="1"/>
        <v>0</v>
      </c>
      <c r="U22" s="19">
        <f t="shared" si="2"/>
        <v>0</v>
      </c>
      <c r="X22" s="7" t="s">
        <v>25</v>
      </c>
      <c r="Y22" s="20">
        <v>0</v>
      </c>
      <c r="Z22" s="9">
        <v>0</v>
      </c>
      <c r="AA22" s="9">
        <v>0</v>
      </c>
    </row>
    <row r="23" spans="1:27" x14ac:dyDescent="0.25">
      <c r="A23" s="7" t="s">
        <v>27</v>
      </c>
      <c r="F23" s="20">
        <v>5.9962983033368486E-2</v>
      </c>
      <c r="G23" s="9">
        <v>5.9962983033368486E-2</v>
      </c>
      <c r="H23" s="9">
        <v>8.504873381103624E-3</v>
      </c>
      <c r="I23" s="9">
        <v>8.504873381103624E-3</v>
      </c>
      <c r="J23" s="9">
        <v>8.504873381103624E-3</v>
      </c>
      <c r="K23" s="9">
        <v>8.504873381103624E-3</v>
      </c>
      <c r="S23" s="19">
        <f t="shared" si="0"/>
        <v>0</v>
      </c>
      <c r="T23" s="19">
        <f t="shared" si="1"/>
        <v>0</v>
      </c>
      <c r="U23" s="19">
        <f t="shared" si="2"/>
        <v>0</v>
      </c>
      <c r="X23" s="7" t="s">
        <v>26</v>
      </c>
      <c r="Y23" s="20">
        <v>0</v>
      </c>
      <c r="Z23" s="9">
        <v>0</v>
      </c>
      <c r="AA23" s="9">
        <v>0</v>
      </c>
    </row>
    <row r="24" spans="1:27" x14ac:dyDescent="0.25">
      <c r="S24" s="19">
        <f t="shared" si="0"/>
        <v>0</v>
      </c>
      <c r="T24" s="19">
        <f t="shared" si="1"/>
        <v>0</v>
      </c>
      <c r="U24" s="19">
        <f t="shared" si="2"/>
        <v>0</v>
      </c>
      <c r="X24" s="7" t="s">
        <v>27</v>
      </c>
      <c r="Y24" s="20">
        <v>5.9962983033368486E-2</v>
      </c>
      <c r="Z24" s="9">
        <v>8.504873381103624E-3</v>
      </c>
      <c r="AA24" s="9">
        <v>8.504873381103624E-3</v>
      </c>
    </row>
    <row r="33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</sheetData>
  <mergeCells count="2">
    <mergeCell ref="S1:U1"/>
    <mergeCell ref="Y1:Z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opLeftCell="B1" workbookViewId="0">
      <selection activeCell="C17" sqref="C17"/>
    </sheetView>
  </sheetViews>
  <sheetFormatPr defaultRowHeight="15" x14ac:dyDescent="0.25"/>
  <cols>
    <col min="1" max="1" width="42.7109375" bestFit="1" customWidth="1"/>
    <col min="2" max="2" width="12.7109375" bestFit="1" customWidth="1"/>
    <col min="3" max="3" width="12.28515625" bestFit="1" customWidth="1"/>
    <col min="4" max="4" width="13.140625" bestFit="1" customWidth="1"/>
    <col min="5" max="5" width="12.7109375" bestFit="1" customWidth="1"/>
    <col min="6" max="6" width="12.42578125" bestFit="1" customWidth="1"/>
    <col min="7" max="7" width="14.42578125" bestFit="1" customWidth="1"/>
    <col min="8" max="8" width="13.28515625" bestFit="1" customWidth="1"/>
    <col min="9" max="9" width="14.140625" bestFit="1" customWidth="1"/>
    <col min="10" max="10" width="12" bestFit="1" customWidth="1"/>
    <col min="11" max="14" width="12.7109375" bestFit="1" customWidth="1"/>
    <col min="15" max="15" width="13.140625" bestFit="1" customWidth="1"/>
    <col min="16" max="16" width="13.7109375" bestFit="1" customWidth="1"/>
    <col min="17" max="18" width="12.7109375" bestFit="1" customWidth="1"/>
    <col min="19" max="19" width="13.140625" bestFit="1" customWidth="1"/>
    <col min="20" max="20" width="15.85546875" bestFit="1" customWidth="1"/>
    <col min="21" max="21" width="13.5703125" bestFit="1" customWidth="1"/>
    <col min="22" max="22" width="13.28515625" bestFit="1" customWidth="1"/>
    <col min="23" max="23" width="12.7109375" bestFit="1" customWidth="1"/>
  </cols>
  <sheetData>
    <row r="1" spans="1:23" x14ac:dyDescent="0.25">
      <c r="A1" s="1" t="s">
        <v>28</v>
      </c>
      <c r="B1" s="22" t="s">
        <v>30</v>
      </c>
      <c r="C1" s="22" t="s">
        <v>31</v>
      </c>
      <c r="D1" s="22" t="s">
        <v>35</v>
      </c>
      <c r="E1" s="22" t="s">
        <v>36</v>
      </c>
      <c r="F1" s="22" t="s">
        <v>38</v>
      </c>
      <c r="G1" s="25" t="s">
        <v>45</v>
      </c>
      <c r="H1" s="25" t="s">
        <v>48</v>
      </c>
      <c r="I1" s="25" t="s">
        <v>49</v>
      </c>
      <c r="J1" s="25" t="s">
        <v>53</v>
      </c>
      <c r="K1" s="22" t="s">
        <v>57</v>
      </c>
      <c r="L1" s="22" t="s">
        <v>58</v>
      </c>
      <c r="M1" s="22" t="s">
        <v>59</v>
      </c>
      <c r="N1" s="22" t="s">
        <v>60</v>
      </c>
      <c r="O1" s="22" t="s">
        <v>61</v>
      </c>
      <c r="P1" s="22" t="s">
        <v>64</v>
      </c>
      <c r="Q1" s="22" t="s">
        <v>65</v>
      </c>
      <c r="R1" s="22" t="s">
        <v>66</v>
      </c>
      <c r="S1" s="22" t="s">
        <v>67</v>
      </c>
      <c r="T1" s="22" t="s">
        <v>70</v>
      </c>
      <c r="U1" s="22" t="s">
        <v>71</v>
      </c>
      <c r="V1" s="22" t="s">
        <v>72</v>
      </c>
      <c r="W1" s="22" t="s">
        <v>73</v>
      </c>
    </row>
    <row r="2" spans="1:23" x14ac:dyDescent="0.25">
      <c r="A2" s="22" t="s">
        <v>87</v>
      </c>
      <c r="B2" s="22">
        <v>6.7632147074655133E-2</v>
      </c>
      <c r="C2" s="22">
        <v>0.58316019101593619</v>
      </c>
      <c r="D2" s="22">
        <v>0.29361321826817038</v>
      </c>
      <c r="E2" s="22">
        <v>0.28973611055631798</v>
      </c>
      <c r="F2" s="22">
        <v>1.2946166594312212</v>
      </c>
      <c r="G2" s="22">
        <v>0.50437952501309169</v>
      </c>
      <c r="H2" s="22">
        <v>-2.8323372836812544</v>
      </c>
      <c r="I2" s="22">
        <v>2.9170765265715879</v>
      </c>
      <c r="J2" s="22">
        <v>0.593033019802223</v>
      </c>
      <c r="K2" s="22">
        <v>2.9798881114085161E-2</v>
      </c>
      <c r="L2" s="22">
        <v>0.27201874235917456</v>
      </c>
      <c r="M2" s="22">
        <v>-0.52810783893384849</v>
      </c>
      <c r="N2" s="22">
        <v>0.15684384735383777</v>
      </c>
      <c r="O2" s="22">
        <v>0.14249626301367549</v>
      </c>
      <c r="P2" s="22">
        <v>0.35513177053922068</v>
      </c>
      <c r="Q2" s="22">
        <v>-0.14188931699815702</v>
      </c>
      <c r="R2" s="22">
        <v>-0.6184807491322214</v>
      </c>
      <c r="S2" s="22">
        <v>1.0365485262273311</v>
      </c>
      <c r="T2" s="22">
        <v>0.62588087170680917</v>
      </c>
      <c r="U2" s="22">
        <v>0.5636171652709755</v>
      </c>
      <c r="V2" s="22">
        <v>0.39526790731637096</v>
      </c>
      <c r="W2" s="22">
        <v>-0.73645099548341453</v>
      </c>
    </row>
    <row r="3" spans="1:23" x14ac:dyDescent="0.25">
      <c r="A3" s="22" t="s">
        <v>89</v>
      </c>
      <c r="B3" s="22">
        <v>-0.42949437195556456</v>
      </c>
      <c r="C3" s="22">
        <v>8.0747460216202049E-2</v>
      </c>
      <c r="D3" s="22">
        <v>1.244211114950045</v>
      </c>
      <c r="E3" s="22">
        <v>0.92398843254594953</v>
      </c>
      <c r="F3" s="22">
        <v>1.0931513547345291</v>
      </c>
      <c r="G3" s="22">
        <v>1.968478284849976</v>
      </c>
      <c r="H3" s="22">
        <v>2.5074059138161551</v>
      </c>
      <c r="I3" s="22">
        <v>-3.2373845636665495</v>
      </c>
      <c r="J3" s="22">
        <v>0.17041367676231786</v>
      </c>
      <c r="K3" s="22">
        <v>-2.2410716675524599E-2</v>
      </c>
      <c r="L3" s="22">
        <v>0.39674688307438233</v>
      </c>
      <c r="M3" s="22">
        <v>0.76583338563304548</v>
      </c>
      <c r="N3" s="22">
        <v>0.32241777804621502</v>
      </c>
      <c r="O3" s="22">
        <v>-0.14994816008746975</v>
      </c>
      <c r="P3" s="22">
        <v>0.63092445658256147</v>
      </c>
      <c r="Q3" s="22">
        <v>-0.14979468952793962</v>
      </c>
      <c r="R3" s="22">
        <v>-0.36398069782966758</v>
      </c>
      <c r="S3" s="22">
        <v>-1.0657818987968186</v>
      </c>
      <c r="T3" s="22">
        <v>-1.3061155450181643</v>
      </c>
      <c r="U3" s="22">
        <v>0.34467926047552261</v>
      </c>
      <c r="V3" s="22">
        <v>-0.91446063571896874</v>
      </c>
      <c r="W3" s="22">
        <v>-0.13679342599027786</v>
      </c>
    </row>
    <row r="4" spans="1:23" x14ac:dyDescent="0.25">
      <c r="A4" s="22" t="s">
        <v>91</v>
      </c>
      <c r="B4" s="22">
        <v>0.114053</v>
      </c>
      <c r="C4" s="22">
        <v>0.56725800000000004</v>
      </c>
      <c r="D4" s="22">
        <v>0.40526699999999999</v>
      </c>
      <c r="E4" s="22">
        <v>-0.21647</v>
      </c>
      <c r="F4" s="22">
        <v>0.93590300000000004</v>
      </c>
      <c r="G4" s="22">
        <v>0.58222399999999996</v>
      </c>
      <c r="H4" s="22">
        <v>0.939334</v>
      </c>
      <c r="I4" s="22">
        <v>-0.49345</v>
      </c>
      <c r="J4" s="22">
        <v>0.51996699999999996</v>
      </c>
      <c r="K4" s="22">
        <v>-0.18733</v>
      </c>
      <c r="L4" s="22">
        <v>0.38338100000000003</v>
      </c>
      <c r="M4" s="22">
        <v>0.467864</v>
      </c>
      <c r="N4" s="22">
        <v>-0.39066000000000001</v>
      </c>
      <c r="O4" s="22">
        <v>-5.7200000000000003E-3</v>
      </c>
      <c r="P4" s="22">
        <v>0.75873500000000005</v>
      </c>
      <c r="Q4" s="22">
        <v>-7.9430000000000001E-2</v>
      </c>
      <c r="R4" s="22">
        <v>-0.68422000000000005</v>
      </c>
      <c r="S4" s="22">
        <v>-0.92139000000000004</v>
      </c>
      <c r="T4" s="22">
        <v>-1.2089300000000001</v>
      </c>
      <c r="U4" s="22">
        <v>0.71516900000000005</v>
      </c>
      <c r="V4" s="22">
        <v>-0.81762000000000001</v>
      </c>
      <c r="W4" s="22">
        <v>-0.28127999999999997</v>
      </c>
    </row>
    <row r="5" spans="1:23" x14ac:dyDescent="0.25">
      <c r="A5" s="22" t="s">
        <v>93</v>
      </c>
      <c r="B5" s="22">
        <v>-0.39957999999999999</v>
      </c>
      <c r="C5" s="22">
        <v>0.142343</v>
      </c>
      <c r="D5" s="22">
        <v>1.6806749999999999</v>
      </c>
      <c r="E5" s="22">
        <v>1.2311780000000001</v>
      </c>
      <c r="F5" s="22">
        <v>0.63426000000000005</v>
      </c>
      <c r="G5" s="22">
        <v>2.5961249999999998</v>
      </c>
      <c r="H5" s="22">
        <v>3.2314609999999999</v>
      </c>
      <c r="I5" s="22">
        <v>-1.94611</v>
      </c>
      <c r="J5" s="22">
        <v>0.33115</v>
      </c>
      <c r="K5" s="23">
        <v>-7.7999999999999999E-5</v>
      </c>
      <c r="L5" s="22">
        <v>0.513934</v>
      </c>
      <c r="M5" s="22">
        <v>0.74055099999999996</v>
      </c>
      <c r="N5" s="22">
        <v>0.47422700000000001</v>
      </c>
      <c r="O5" s="22">
        <v>-0.11577</v>
      </c>
      <c r="P5" s="22">
        <v>1.013131</v>
      </c>
      <c r="Q5" s="22">
        <v>-0.16961999999999999</v>
      </c>
      <c r="R5" s="22">
        <v>-0.70194999999999996</v>
      </c>
      <c r="S5" s="22">
        <v>-0.99350000000000005</v>
      </c>
      <c r="T5" s="22">
        <v>-1.4655400000000001</v>
      </c>
      <c r="U5" s="22">
        <v>0.58065100000000003</v>
      </c>
      <c r="V5" s="22">
        <v>-1.14415</v>
      </c>
      <c r="W5" s="22">
        <v>-0.26352999999999999</v>
      </c>
    </row>
    <row r="6" spans="1:23" x14ac:dyDescent="0.25">
      <c r="A6" s="22" t="s">
        <v>97</v>
      </c>
      <c r="B6" s="22">
        <v>5.3369999999999997E-3</v>
      </c>
      <c r="C6" s="22">
        <v>0.76341300000000001</v>
      </c>
      <c r="D6" s="22">
        <v>2.5196480000000001</v>
      </c>
      <c r="E6" s="22">
        <v>2.285317</v>
      </c>
      <c r="F6" s="22">
        <v>1.7790269999999999</v>
      </c>
      <c r="G6" s="22">
        <v>3.7639149999999999</v>
      </c>
      <c r="H6" s="23">
        <v>-2.6000000000000001E-8</v>
      </c>
      <c r="I6" s="22">
        <v>1.3709210000000001</v>
      </c>
      <c r="J6" s="22">
        <v>1.17422</v>
      </c>
      <c r="K6" s="23">
        <v>2.23E-9</v>
      </c>
      <c r="L6" s="23">
        <v>-3.8000000000000001E-9</v>
      </c>
      <c r="M6" s="22">
        <v>2.4052340000000001</v>
      </c>
      <c r="N6" s="23">
        <v>3.5199999999999998E-9</v>
      </c>
      <c r="O6" s="22">
        <v>0.461563</v>
      </c>
      <c r="P6" s="23">
        <v>5.4300000000000003E-8</v>
      </c>
      <c r="Q6" s="22">
        <v>0.50395999999999996</v>
      </c>
      <c r="R6" s="22">
        <v>0.120362</v>
      </c>
      <c r="S6" s="22">
        <v>0.70994299999999999</v>
      </c>
      <c r="T6" s="22">
        <v>2.7999E-2</v>
      </c>
      <c r="U6" s="22">
        <v>0.427373</v>
      </c>
      <c r="V6" s="22">
        <v>-2.3939999999999999E-2</v>
      </c>
      <c r="W6" s="22">
        <v>6.9631999999999999E-2</v>
      </c>
    </row>
    <row r="7" spans="1:23" x14ac:dyDescent="0.25">
      <c r="A7" s="22" t="s">
        <v>99</v>
      </c>
      <c r="B7" s="23">
        <v>1.81E-10</v>
      </c>
      <c r="C7" s="22">
        <v>0.90199499999999999</v>
      </c>
      <c r="D7" s="23">
        <v>2.4900000000000001E-12</v>
      </c>
      <c r="E7" s="22">
        <v>0.52282200000000001</v>
      </c>
      <c r="F7" s="22">
        <v>0.98986200000000002</v>
      </c>
      <c r="G7" s="22">
        <v>0.21399199999999999</v>
      </c>
      <c r="H7" s="22">
        <v>1.182717</v>
      </c>
      <c r="I7" s="22">
        <v>6.9722999999999993E-2</v>
      </c>
      <c r="J7" s="22">
        <v>0.114898</v>
      </c>
      <c r="K7" s="22">
        <v>-1.9990000000000001E-2</v>
      </c>
      <c r="L7" s="22">
        <v>0.62254799999999999</v>
      </c>
      <c r="M7" s="23">
        <v>3.1900000000000001E-11</v>
      </c>
      <c r="N7" s="22">
        <v>-2.0060000000000001E-2</v>
      </c>
      <c r="O7" s="22">
        <v>2.4052E-2</v>
      </c>
      <c r="P7" s="22">
        <v>0.54411699999999996</v>
      </c>
      <c r="Q7" s="22">
        <v>0.249419</v>
      </c>
      <c r="R7" s="22">
        <v>5.9798999999999998E-2</v>
      </c>
      <c r="S7" s="22">
        <v>5.2329999999999998E-3</v>
      </c>
      <c r="T7" s="22">
        <v>-0.23388999999999999</v>
      </c>
      <c r="U7" s="22">
        <v>0.48333999999999999</v>
      </c>
      <c r="V7" s="22">
        <v>-0.18881000000000001</v>
      </c>
      <c r="W7" s="23">
        <v>1.14E-8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out_network_optimized_weights</vt:lpstr>
      <vt:lpstr>out_production_rates</vt:lpstr>
      <vt:lpstr>out_network_b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2015-05-27T00:02:58Z</dcterms:created>
  <dcterms:modified xsi:type="dcterms:W3CDTF">2015-05-29T00:59:05Z</dcterms:modified>
</cp:coreProperties>
</file>