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A request form" sheetId="1" r:id="rId1"/>
    <sheet name="Data" sheetId="4" r:id="rId2"/>
  </sheets>
  <definedNames>
    <definedName name="Info">Data!$A$1:$E$104</definedName>
  </definedNames>
  <calcPr calcId="145621"/>
</workbook>
</file>

<file path=xl/calcChain.xml><?xml version="1.0" encoding="utf-8"?>
<calcChain xmlns="http://schemas.openxmlformats.org/spreadsheetml/2006/main">
  <c r="D11" i="4" l="1"/>
  <c r="D12" i="4"/>
  <c r="D10" i="4"/>
  <c r="C11" i="4"/>
  <c r="B21" i="4" l="1"/>
  <c r="C21" i="4"/>
  <c r="D21" i="4"/>
  <c r="E21" i="4"/>
  <c r="B22" i="4"/>
  <c r="C22" i="4"/>
  <c r="D22" i="4"/>
  <c r="E22" i="4"/>
  <c r="B23" i="4"/>
  <c r="C23" i="4"/>
  <c r="D23" i="4"/>
  <c r="E23" i="4"/>
  <c r="B24" i="4"/>
  <c r="C24" i="4"/>
  <c r="D24" i="4"/>
  <c r="E24" i="4"/>
  <c r="B25" i="4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B38" i="4"/>
  <c r="C38" i="4"/>
  <c r="D38" i="4"/>
  <c r="E38" i="4"/>
  <c r="B39" i="4"/>
  <c r="C39" i="4"/>
  <c r="D39" i="4"/>
  <c r="E39" i="4"/>
  <c r="B40" i="4"/>
  <c r="C40" i="4"/>
  <c r="D40" i="4"/>
  <c r="E40" i="4"/>
  <c r="B41" i="4"/>
  <c r="C41" i="4"/>
  <c r="D41" i="4"/>
  <c r="E41" i="4"/>
  <c r="B42" i="4"/>
  <c r="C42" i="4"/>
  <c r="D42" i="4"/>
  <c r="E42" i="4"/>
  <c r="B43" i="4"/>
  <c r="C43" i="4"/>
  <c r="D43" i="4"/>
  <c r="E43" i="4"/>
  <c r="B44" i="4"/>
  <c r="C44" i="4"/>
  <c r="D44" i="4"/>
  <c r="E44" i="4"/>
  <c r="B45" i="4"/>
  <c r="C45" i="4"/>
  <c r="D45" i="4"/>
  <c r="E45" i="4"/>
  <c r="B46" i="4"/>
  <c r="C46" i="4"/>
  <c r="D46" i="4"/>
  <c r="E46" i="4"/>
  <c r="B47" i="4"/>
  <c r="C47" i="4"/>
  <c r="D47" i="4"/>
  <c r="E47" i="4"/>
  <c r="B48" i="4"/>
  <c r="C48" i="4"/>
  <c r="D48" i="4"/>
  <c r="E48" i="4"/>
  <c r="B49" i="4"/>
  <c r="C49" i="4"/>
  <c r="D49" i="4"/>
  <c r="E49" i="4"/>
  <c r="B50" i="4"/>
  <c r="C50" i="4"/>
  <c r="D50" i="4"/>
  <c r="E50" i="4"/>
  <c r="B51" i="4"/>
  <c r="C51" i="4"/>
  <c r="D51" i="4"/>
  <c r="E51" i="4"/>
  <c r="B52" i="4"/>
  <c r="C52" i="4"/>
  <c r="D52" i="4"/>
  <c r="E52" i="4"/>
  <c r="B53" i="4"/>
  <c r="C53" i="4"/>
  <c r="D53" i="4"/>
  <c r="E53" i="4"/>
  <c r="B54" i="4"/>
  <c r="C54" i="4"/>
  <c r="D54" i="4"/>
  <c r="E54" i="4"/>
  <c r="B55" i="4"/>
  <c r="C55" i="4"/>
  <c r="D55" i="4"/>
  <c r="E55" i="4"/>
  <c r="B56" i="4"/>
  <c r="C56" i="4"/>
  <c r="D56" i="4"/>
  <c r="E56" i="4"/>
  <c r="B57" i="4"/>
  <c r="C57" i="4"/>
  <c r="D57" i="4"/>
  <c r="E57" i="4"/>
  <c r="B58" i="4"/>
  <c r="C58" i="4"/>
  <c r="D58" i="4"/>
  <c r="E58" i="4"/>
  <c r="B59" i="4"/>
  <c r="C59" i="4"/>
  <c r="D59" i="4"/>
  <c r="E59" i="4"/>
  <c r="B60" i="4"/>
  <c r="C60" i="4"/>
  <c r="D60" i="4"/>
  <c r="E60" i="4"/>
  <c r="B61" i="4"/>
  <c r="C61" i="4"/>
  <c r="D61" i="4"/>
  <c r="E61" i="4"/>
  <c r="B62" i="4"/>
  <c r="C62" i="4"/>
  <c r="D62" i="4"/>
  <c r="E62" i="4"/>
  <c r="B63" i="4"/>
  <c r="C63" i="4"/>
  <c r="D63" i="4"/>
  <c r="E63" i="4"/>
  <c r="B64" i="4"/>
  <c r="C64" i="4"/>
  <c r="D64" i="4"/>
  <c r="E64" i="4"/>
  <c r="B65" i="4"/>
  <c r="C65" i="4"/>
  <c r="D65" i="4"/>
  <c r="E65" i="4"/>
  <c r="B66" i="4"/>
  <c r="C66" i="4"/>
  <c r="D66" i="4"/>
  <c r="E66" i="4"/>
  <c r="B67" i="4"/>
  <c r="C67" i="4"/>
  <c r="D67" i="4"/>
  <c r="E67" i="4"/>
  <c r="B68" i="4"/>
  <c r="C68" i="4"/>
  <c r="D68" i="4"/>
  <c r="E68" i="4"/>
  <c r="B69" i="4"/>
  <c r="C69" i="4"/>
  <c r="D69" i="4"/>
  <c r="E69" i="4"/>
  <c r="B70" i="4"/>
  <c r="C70" i="4"/>
  <c r="D70" i="4"/>
  <c r="E70" i="4"/>
  <c r="B71" i="4"/>
  <c r="C71" i="4"/>
  <c r="D71" i="4"/>
  <c r="E71" i="4"/>
  <c r="B72" i="4"/>
  <c r="C72" i="4"/>
  <c r="D72" i="4"/>
  <c r="E72" i="4"/>
  <c r="B73" i="4"/>
  <c r="C73" i="4"/>
  <c r="D73" i="4"/>
  <c r="E73" i="4"/>
  <c r="B74" i="4"/>
  <c r="C74" i="4"/>
  <c r="D74" i="4"/>
  <c r="E74" i="4"/>
  <c r="B75" i="4"/>
  <c r="C75" i="4"/>
  <c r="D75" i="4"/>
  <c r="E75" i="4"/>
  <c r="B76" i="4"/>
  <c r="C76" i="4"/>
  <c r="D76" i="4"/>
  <c r="E76" i="4"/>
  <c r="B77" i="4"/>
  <c r="C77" i="4"/>
  <c r="D77" i="4"/>
  <c r="E77" i="4"/>
  <c r="B78" i="4"/>
  <c r="C78" i="4"/>
  <c r="D78" i="4"/>
  <c r="E78" i="4"/>
  <c r="B79" i="4"/>
  <c r="C79" i="4"/>
  <c r="D79" i="4"/>
  <c r="E79" i="4"/>
  <c r="B80" i="4"/>
  <c r="C80" i="4"/>
  <c r="D80" i="4"/>
  <c r="E80" i="4"/>
  <c r="B81" i="4"/>
  <c r="C81" i="4"/>
  <c r="D81" i="4"/>
  <c r="E81" i="4"/>
  <c r="B82" i="4"/>
  <c r="C82" i="4"/>
  <c r="D82" i="4"/>
  <c r="E82" i="4"/>
  <c r="B83" i="4"/>
  <c r="C83" i="4"/>
  <c r="D83" i="4"/>
  <c r="E83" i="4"/>
  <c r="B84" i="4"/>
  <c r="C84" i="4"/>
  <c r="D84" i="4"/>
  <c r="E84" i="4"/>
  <c r="B85" i="4"/>
  <c r="C85" i="4"/>
  <c r="D85" i="4"/>
  <c r="E85" i="4"/>
  <c r="B86" i="4"/>
  <c r="C86" i="4"/>
  <c r="D86" i="4"/>
  <c r="E86" i="4"/>
  <c r="B87" i="4"/>
  <c r="C87" i="4"/>
  <c r="D87" i="4"/>
  <c r="E87" i="4"/>
  <c r="B88" i="4"/>
  <c r="C88" i="4"/>
  <c r="D88" i="4"/>
  <c r="E88" i="4"/>
  <c r="B89" i="4"/>
  <c r="C89" i="4"/>
  <c r="D89" i="4"/>
  <c r="E89" i="4"/>
  <c r="B90" i="4"/>
  <c r="C90" i="4"/>
  <c r="D90" i="4"/>
  <c r="E90" i="4"/>
  <c r="B91" i="4"/>
  <c r="C91" i="4"/>
  <c r="D91" i="4"/>
  <c r="E91" i="4"/>
  <c r="B92" i="4"/>
  <c r="C92" i="4"/>
  <c r="D92" i="4"/>
  <c r="E92" i="4"/>
  <c r="B93" i="4"/>
  <c r="C93" i="4"/>
  <c r="D93" i="4"/>
  <c r="E93" i="4"/>
  <c r="B94" i="4"/>
  <c r="C94" i="4"/>
  <c r="D94" i="4"/>
  <c r="E94" i="4"/>
  <c r="B95" i="4"/>
  <c r="C95" i="4"/>
  <c r="D95" i="4"/>
  <c r="E95" i="4"/>
  <c r="B96" i="4"/>
  <c r="C96" i="4"/>
  <c r="D96" i="4"/>
  <c r="E96" i="4"/>
  <c r="B97" i="4"/>
  <c r="C97" i="4"/>
  <c r="D97" i="4"/>
  <c r="E97" i="4"/>
  <c r="B98" i="4"/>
  <c r="C98" i="4"/>
  <c r="D98" i="4"/>
  <c r="E98" i="4"/>
  <c r="B99" i="4"/>
  <c r="C99" i="4"/>
  <c r="D99" i="4"/>
  <c r="E99" i="4"/>
  <c r="B100" i="4"/>
  <c r="C100" i="4"/>
  <c r="D100" i="4"/>
  <c r="E100" i="4"/>
  <c r="B101" i="4"/>
  <c r="C101" i="4"/>
  <c r="D101" i="4"/>
  <c r="E101" i="4"/>
  <c r="B102" i="4"/>
  <c r="C102" i="4"/>
  <c r="D102" i="4"/>
  <c r="E102" i="4"/>
  <c r="B103" i="4"/>
  <c r="C103" i="4"/>
  <c r="D103" i="4"/>
  <c r="E103" i="4"/>
  <c r="B104" i="4"/>
  <c r="C104" i="4"/>
  <c r="D104" i="4"/>
  <c r="E104" i="4"/>
  <c r="B20" i="4"/>
  <c r="C20" i="4"/>
  <c r="D20" i="4"/>
  <c r="E20" i="4"/>
  <c r="E19" i="4"/>
  <c r="D19" i="4"/>
  <c r="C19" i="4"/>
  <c r="B17" i="4"/>
  <c r="B15" i="4"/>
  <c r="B16" i="4"/>
  <c r="B13" i="4"/>
  <c r="B14" i="4"/>
  <c r="B8" i="4" l="1"/>
  <c r="B7" i="4"/>
  <c r="B6" i="4"/>
  <c r="B5" i="4"/>
  <c r="B4" i="4"/>
  <c r="B3" i="4"/>
  <c r="B2" i="4"/>
  <c r="B1" i="4"/>
  <c r="B19" i="4" l="1"/>
  <c r="C10" i="4"/>
  <c r="C12" i="4"/>
  <c r="C9" i="4"/>
</calcChain>
</file>

<file path=xl/sharedStrings.xml><?xml version="1.0" encoding="utf-8"?>
<sst xmlns="http://schemas.openxmlformats.org/spreadsheetml/2006/main" count="195" uniqueCount="177">
  <si>
    <t>Sample type</t>
  </si>
  <si>
    <t>Other</t>
  </si>
  <si>
    <t>BMC ID</t>
  </si>
  <si>
    <t>User info:</t>
  </si>
  <si>
    <t>Date submitted:</t>
  </si>
  <si>
    <t>(BMC use only)</t>
  </si>
  <si>
    <t xml:space="preserve">Name </t>
  </si>
  <si>
    <t xml:space="preserve">Email </t>
  </si>
  <si>
    <t xml:space="preserve">Phone # </t>
  </si>
  <si>
    <t xml:space="preserve">Address </t>
  </si>
  <si>
    <t xml:space="preserve">Acct # </t>
  </si>
  <si>
    <t xml:space="preserve">Quote # </t>
  </si>
  <si>
    <t xml:space="preserve">Lab </t>
  </si>
  <si>
    <t>Date submitted</t>
  </si>
  <si>
    <t>Volume</t>
  </si>
  <si>
    <t>Sample name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</si>
  <si>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</si>
  <si>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</si>
  <si>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</si>
  <si>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</si>
  <si>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</si>
  <si>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</si>
  <si>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</si>
  <si>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</si>
  <si>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</si>
  <si>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</si>
  <si>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</si>
  <si>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</si>
  <si>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</si>
  <si>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</si>
  <si>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</si>
  <si>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</si>
  <si>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</si>
  <si>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</si>
  <si>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</si>
  <si>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</si>
  <si>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</si>
  <si>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</si>
  <si>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</si>
  <si>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</si>
  <si>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</si>
  <si>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</si>
  <si>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</si>
  <si>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</si>
  <si>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</si>
  <si>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</si>
  <si>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</si>
  <si>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</si>
  <si>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</si>
  <si>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</si>
  <si>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</si>
  <si>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</si>
  <si>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</si>
  <si>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</si>
  <si>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</si>
  <si>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</si>
  <si>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</si>
  <si>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</si>
  <si>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</si>
  <si>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</si>
  <si>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</si>
  <si>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</si>
  <si>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</si>
  <si>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</si>
  <si>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</si>
  <si>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</si>
  <si>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</si>
  <si>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</si>
  <si>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</si>
  <si>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</si>
  <si>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</si>
  <si>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</si>
  <si>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</si>
  <si>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</si>
  <si>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</si>
  <si>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</si>
  <si>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</si>
  <si>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</si>
  <si>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</si>
  <si>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</si>
  <si>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</si>
  <si>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</si>
  <si>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</si>
  <si>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</si>
  <si>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</si>
  <si>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</si>
  <si>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</si>
  <si>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</si>
  <si>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</si>
  <si>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</si>
  <si>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</si>
  <si>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</si>
  <si>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</si>
  <si>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</si>
  <si>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</si>
  <si>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</si>
  <si>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</si>
  <si>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</si>
  <si>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</si>
  <si>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</si>
  <si>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</si>
  <si>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</si>
  <si>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Vol (uL)*</t>
  </si>
  <si>
    <t>Sequencer</t>
  </si>
  <si>
    <t>HiSeq</t>
  </si>
  <si>
    <t>GAIIx</t>
  </si>
  <si>
    <t>MiSeq</t>
  </si>
  <si>
    <t xml:space="preserve">Rev read: </t>
  </si>
  <si>
    <t xml:space="preserve">Rev index: </t>
  </si>
  <si>
    <t>Multiplex group</t>
  </si>
  <si>
    <t>Notes:</t>
  </si>
  <si>
    <t xml:space="preserve">Fwd read:   </t>
  </si>
  <si>
    <t xml:space="preserve">Fwd index:   </t>
  </si>
  <si>
    <t xml:space="preserve"> Read/index length (bp):</t>
  </si>
  <si>
    <t xml:space="preserve">        Sequencer</t>
  </si>
  <si>
    <t xml:space="preserve">        Sample type</t>
  </si>
  <si>
    <t xml:space="preserve">        Primer</t>
  </si>
  <si>
    <t>Primer</t>
  </si>
  <si>
    <t>RNAseq</t>
  </si>
  <si>
    <t>ChIP</t>
  </si>
  <si>
    <t>DeNovoSeq</t>
  </si>
  <si>
    <t>ReSeq</t>
  </si>
  <si>
    <t>CGHSeq</t>
  </si>
  <si>
    <t>smRNA</t>
  </si>
  <si>
    <t>PopStudy</t>
  </si>
  <si>
    <t>mRNAseq</t>
  </si>
  <si>
    <t>16S</t>
  </si>
  <si>
    <t>Other homopolymer</t>
  </si>
  <si>
    <t>TruSeq</t>
  </si>
  <si>
    <t>Illumina Nextera</t>
  </si>
  <si>
    <t>Epicentre Nextera</t>
  </si>
  <si>
    <t>NuGen</t>
  </si>
  <si>
    <t>Custom</t>
  </si>
  <si>
    <t>BMC (old Illumina PE genomic)</t>
  </si>
  <si>
    <t>Fwd read:</t>
  </si>
  <si>
    <t>Fwd index:</t>
  </si>
  <si>
    <t>Rev read:</t>
  </si>
  <si>
    <t>Rev index:</t>
  </si>
  <si>
    <t>Multiplex group letter</t>
  </si>
  <si>
    <t xml:space="preserve">                               Illumina Sequencing Request Form</t>
  </si>
  <si>
    <t xml:space="preserve">        Specify other:</t>
  </si>
  <si>
    <t>(If applicable. Samples in same lane get same capital letter)</t>
  </si>
  <si>
    <r>
      <t xml:space="preserve">                                     Use this form only for ready-to-seq Illumina libraries. Please fill in </t>
    </r>
    <r>
      <rPr>
        <b/>
        <i/>
        <u/>
        <sz val="9"/>
        <color theme="1"/>
        <rFont val="Calibri"/>
        <family val="2"/>
        <scheme val="minor"/>
      </rPr>
      <t>completely</t>
    </r>
    <r>
      <rPr>
        <sz val="9"/>
        <color theme="1"/>
        <rFont val="Calibri"/>
        <family val="2"/>
        <scheme val="minor"/>
      </rPr>
      <t>!</t>
    </r>
  </si>
  <si>
    <r>
      <rPr>
        <b/>
        <sz val="8"/>
        <color theme="1"/>
        <rFont val="Arial Narrow"/>
        <family val="2"/>
      </rPr>
      <t xml:space="preserve">*RNA and DNA: Minimum 5 uL. </t>
    </r>
    <r>
      <rPr>
        <sz val="8"/>
        <color theme="1"/>
        <rFont val="Arial Narrow"/>
        <family val="2"/>
      </rPr>
      <t>Size confirmed on Advanced Analytical, concentration on Roche Lightcycler. See website for sequencing options: http://openwetware.org/wiki/ BioMicroCenter:Sequencing</t>
    </r>
  </si>
  <si>
    <t xml:space="preserve">        Genome</t>
  </si>
  <si>
    <t>Genome</t>
  </si>
  <si>
    <t>phiX</t>
  </si>
  <si>
    <t>phi_plus_SNPs</t>
  </si>
  <si>
    <t>dm5</t>
  </si>
  <si>
    <t>hs18</t>
  </si>
  <si>
    <t>hg19</t>
  </si>
  <si>
    <t>mm9</t>
  </si>
  <si>
    <t>sacCer3</t>
  </si>
  <si>
    <t>Sc_sigmav7</t>
  </si>
  <si>
    <t>-</t>
  </si>
  <si>
    <t>Ath10</t>
  </si>
  <si>
    <t>Bacillus_ATCC14579</t>
  </si>
  <si>
    <t>CcreNA1000</t>
  </si>
  <si>
    <t>ce_ws206</t>
  </si>
  <si>
    <t>ce_ws190_ucsc</t>
  </si>
  <si>
    <t>EcoliB7A</t>
  </si>
  <si>
    <t>Hpy26695</t>
  </si>
  <si>
    <t>Rjos</t>
  </si>
  <si>
    <t>rn4</t>
  </si>
  <si>
    <t>Scoel</t>
  </si>
  <si>
    <t>Smed08</t>
  </si>
  <si>
    <t>ToxoGT1</t>
  </si>
  <si>
    <t>ToxoME49</t>
  </si>
  <si>
    <t>VibrioMed222</t>
  </si>
  <si>
    <t>Xentr4</t>
  </si>
  <si>
    <t>Xlaevis</t>
  </si>
  <si>
    <t>Zv9_chrONLY</t>
  </si>
  <si>
    <t>None</t>
  </si>
  <si>
    <t>Needs new genome</t>
  </si>
  <si>
    <t xml:space="preserve">        New genome:</t>
  </si>
  <si>
    <t>Index (barcode)</t>
  </si>
  <si>
    <t>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</si>
</sst>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 Narrow"/>
      <family val="2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i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0" borderId="0" xfId="0" applyFont="1" applyFill="1" applyProtection="1"/>
    <xf numFmtId="164" fontId="5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9" fillId="0" borderId="5" xfId="0" applyFont="1" applyBorder="1" applyProtection="1"/>
    <xf numFmtId="0" fontId="9" fillId="0" borderId="11" xfId="0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8" fillId="0" borderId="8" xfId="0" applyFont="1" applyBorder="1" applyProtection="1"/>
    <xf numFmtId="0" fontId="5" fillId="0" borderId="0" xfId="0" applyFont="1" applyBorder="1" applyProtection="1"/>
    <xf numFmtId="0" fontId="5" fillId="0" borderId="7" xfId="0" applyFont="1" applyBorder="1" applyProtection="1"/>
    <xf numFmtId="0" fontId="8" fillId="0" borderId="0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5" fillId="0" borderId="1" xfId="0" applyNumberFormat="1" applyFont="1" applyBorder="1" applyProtection="1"/>
    <xf numFmtId="0" fontId="0" fillId="0" borderId="0" xfId="0" applyNumberFormat="1" applyBorder="1" applyProtection="1"/>
    <xf numFmtId="0" fontId="5" fillId="0" borderId="0" xfId="0" applyNumberFormat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2" fillId="3" borderId="0" xfId="0" applyFont="1" applyFill="1" applyBorder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 wrapText="1"/>
    </xf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right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right"/>
    </xf>
    <xf numFmtId="0" fontId="7" fillId="3" borderId="0" xfId="0" applyFont="1" applyFill="1" applyBorder="1" applyProtection="1"/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</xf>
    <xf numFmtId="0" fontId="10" fillId="3" borderId="0" xfId="0" applyFont="1" applyFill="1" applyBorder="1" applyProtection="1"/>
    <xf numFmtId="0" fontId="3" fillId="3" borderId="0" xfId="0" applyFont="1" applyFill="1" applyBorder="1" applyAlignment="1" applyProtection="1">
      <alignment horizontal="left" wrapText="1"/>
    </xf>
    <xf numFmtId="164" fontId="0" fillId="3" borderId="1" xfId="0" applyNumberFormat="1" applyFill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center" wrapText="1"/>
    </xf>
    <xf numFmtId="49" fontId="0" fillId="3" borderId="2" xfId="0" applyNumberFormat="1" applyFill="1" applyBorder="1" applyAlignment="1" applyProtection="1">
      <alignment horizontal="center"/>
      <protection locked="0"/>
    </xf>
    <xf numFmtId="0" fontId="13" fillId="3" borderId="0" xfId="0" applyFont="1" applyFill="1" applyBorder="1" applyProtection="1"/>
    <xf numFmtId="0" fontId="15" fillId="0" borderId="0" xfId="0" applyFont="1"/>
    <xf numFmtId="0" fontId="14" fillId="3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Protection="1"/>
    <xf numFmtId="0" fontId="5" fillId="0" borderId="0" xfId="0" applyNumberFormat="1" applyFont="1" applyBorder="1" applyProtection="1"/>
    <xf numFmtId="49" fontId="5" fillId="0" borderId="1" xfId="0" applyNumberFormat="1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5" fillId="3" borderId="0" xfId="0" applyFont="1" applyFill="1" applyBorder="1" applyProtection="1"/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9" fillId="0" borderId="6" xfId="0" applyFont="1" applyFill="1" applyBorder="1" applyProtection="1"/>
    <xf numFmtId="0" fontId="0" fillId="0" borderId="4" xfId="0" applyBorder="1" applyProtection="1"/>
    <xf numFmtId="49" fontId="5" fillId="0" borderId="2" xfId="0" applyNumberFormat="1" applyFont="1" applyBorder="1" applyProtection="1"/>
    <xf numFmtId="0" fontId="5" fillId="0" borderId="7" xfId="0" applyFont="1" applyFill="1" applyBorder="1" applyProtection="1"/>
    <xf numFmtId="0" fontId="5" fillId="0" borderId="1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5" fillId="3" borderId="7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center" wrapText="1"/>
    </xf>
    <xf numFmtId="49" fontId="6" fillId="3" borderId="5" xfId="0" applyNumberFormat="1" applyFont="1" applyFill="1" applyBorder="1" applyAlignment="1" applyProtection="1">
      <alignment horizontal="left" vertical="top" wrapText="1"/>
      <protection locked="0"/>
    </xf>
    <xf numFmtId="49" fontId="6" fillId="3" borderId="6" xfId="0" applyNumberFormat="1" applyFont="1" applyFill="1" applyBorder="1" applyAlignment="1" applyProtection="1">
      <alignment horizontal="left" vertical="top" wrapText="1"/>
      <protection locked="0"/>
    </xf>
    <xf numFmtId="49" fontId="6" fillId="3" borderId="8" xfId="0" applyNumberFormat="1" applyFont="1" applyFill="1" applyBorder="1" applyAlignment="1" applyProtection="1">
      <alignment horizontal="left" vertical="top" wrapText="1"/>
      <protection locked="0"/>
    </xf>
    <xf numFmtId="49" fontId="6" fillId="3" borderId="7" xfId="0" applyNumberFormat="1" applyFont="1" applyFill="1" applyBorder="1" applyAlignment="1" applyProtection="1">
      <alignment horizontal="left" vertical="top" wrapText="1"/>
      <protection locked="0"/>
    </xf>
    <xf numFmtId="49" fontId="6" fillId="3" borderId="9" xfId="0" applyNumberFormat="1" applyFont="1" applyFill="1" applyBorder="1" applyAlignment="1" applyProtection="1">
      <alignment horizontal="left" vertical="top" wrapText="1"/>
      <protection locked="0"/>
    </xf>
    <xf numFmtId="49" fontId="6" fillId="3" borderId="10" xfId="0" applyNumberFormat="1" applyFont="1" applyFill="1" applyBorder="1" applyAlignment="1" applyProtection="1">
      <alignment horizontal="left" vertical="top" wrapText="1"/>
      <protection locked="0"/>
    </xf>
    <xf numFmtId="0" fontId="14" fillId="3" borderId="0" xfId="0" applyFont="1" applyFill="1" applyBorder="1" applyAlignment="1" applyProtection="1">
      <alignment horizontal="center" wrapText="1"/>
    </xf>
    <xf numFmtId="0" fontId="0" fillId="0" borderId="1" xfId="0" applyNumberFormat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49" fontId="6" fillId="3" borderId="0" xfId="0" applyNumberFormat="1" applyFont="1" applyFill="1" applyBorder="1" applyAlignment="1" applyProtection="1">
      <alignment horizontal="left" wrapText="1"/>
    </xf>
    <xf numFmtId="49" fontId="2" fillId="3" borderId="0" xfId="0" applyNumberFormat="1" applyFont="1" applyFill="1" applyBorder="1" applyAlignment="1" applyProtection="1">
      <alignment horizontal="center" vertical="center" wrapText="1"/>
    </xf>
    <xf numFmtId="49" fontId="6" fillId="3" borderId="0" xfId="0" applyNumberFormat="1" applyFont="1" applyFill="1" applyBorder="1" applyAlignment="1" applyProtection="1">
      <alignment horizontal="right" vertical="center" wrapText="1"/>
    </xf>
    <xf numFmtId="0" fontId="16" fillId="3" borderId="0" xfId="0" applyFont="1" applyFill="1" applyAlignment="1" applyProtection="1">
      <alignment vertical="top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0" dropStyle="combo" dx="15" fmlaLink="Data!$B$10" fmlaRange="Data!$G$2:$G$13" val="0"/>
</file>

<file path=xl/ctrlProps/ctrlProp2.xml><?xml version="1.0" encoding="utf-8"?>
<formControlPr xmlns="http://schemas.microsoft.com/office/spreadsheetml/2009/9/main" objectType="Drop" dropLines="10" dropStyle="combo" dx="15" fmlaLink="Data!$B$11" fmlaRange="Data!$I$2:$I$31" val="0"/>
</file>

<file path=xl/ctrlProps/ctrlProp3.xml><?xml version="1.0" encoding="utf-8"?>
<formControlPr xmlns="http://schemas.microsoft.com/office/spreadsheetml/2009/9/main" objectType="Drop" dropLines="10" dropStyle="combo" dx="15" fmlaLink="Data!$B$9" fmlaRange="Data!$F$2:$F$14" val="0"/>
</file>

<file path=xl/ctrlProps/ctrlProp4.xml><?xml version="1.0" encoding="utf-8"?>
<formControlPr xmlns="http://schemas.microsoft.com/office/spreadsheetml/2009/9/main" objectType="Drop" dropLines="10" dropStyle="combo" dx="15" fmlaLink="Data!$B$12" fmlaRange="Data!$H$2:$H$13" sel="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6</xdr:row>
          <xdr:rowOff>28575</xdr:rowOff>
        </xdr:from>
        <xdr:to>
          <xdr:col>4</xdr:col>
          <xdr:colOff>1133475</xdr:colOff>
          <xdr:row>6</xdr:row>
          <xdr:rowOff>247650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9</xdr:row>
          <xdr:rowOff>0</xdr:rowOff>
        </xdr:from>
        <xdr:to>
          <xdr:col>4</xdr:col>
          <xdr:colOff>1123950</xdr:colOff>
          <xdr:row>9</xdr:row>
          <xdr:rowOff>209550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4</xdr:row>
          <xdr:rowOff>19050</xdr:rowOff>
        </xdr:from>
        <xdr:to>
          <xdr:col>4</xdr:col>
          <xdr:colOff>1133475</xdr:colOff>
          <xdr:row>4</xdr:row>
          <xdr:rowOff>219075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123824</xdr:rowOff>
    </xdr:to>
    <xdr:pic>
      <xdr:nvPicPr>
        <xdr:cNvPr id="13" name="Picture 1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885825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12</xdr:row>
          <xdr:rowOff>0</xdr:rowOff>
        </xdr:from>
        <xdr:to>
          <xdr:col>4</xdr:col>
          <xdr:colOff>1123950</xdr:colOff>
          <xdr:row>12</xdr:row>
          <xdr:rowOff>209550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zoomScaleNormal="100" workbookViewId="0">
      <selection activeCell="E19" sqref="E19"/>
    </sheetView>
  </sheetViews>
  <sheetFormatPr defaultRowHeight="15" x14ac:dyDescent="0.25"/>
  <cols>
    <col min="1" max="1" width="3.5703125" customWidth="1"/>
    <col min="2" max="2" width="3" customWidth="1"/>
    <col min="3" max="3" width="31.7109375" customWidth="1"/>
    <col min="4" max="4" width="12.140625" customWidth="1"/>
    <col min="5" max="5" width="21.7109375" customWidth="1"/>
    <col min="6" max="6" width="13.28515625" customWidth="1"/>
    <col min="7" max="7" width="15.42578125" customWidth="1"/>
    <col min="8" max="8" width="2" customWidth="1"/>
  </cols>
  <sheetData>
    <row r="1" spans="1:8" ht="8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19.5" customHeight="1" x14ac:dyDescent="0.35">
      <c r="A2" s="21"/>
      <c r="B2" s="21"/>
      <c r="C2" s="37" t="s">
        <v>139</v>
      </c>
      <c r="D2" s="22"/>
      <c r="E2" s="21"/>
      <c r="F2" s="21"/>
      <c r="G2" s="22"/>
      <c r="H2" s="21"/>
    </row>
    <row r="3" spans="1:8" ht="15" customHeight="1" x14ac:dyDescent="0.25">
      <c r="A3" s="21"/>
      <c r="B3" s="21"/>
      <c r="C3" s="81" t="s">
        <v>142</v>
      </c>
      <c r="D3" s="22"/>
      <c r="E3" s="21"/>
      <c r="F3" s="22"/>
      <c r="G3" s="22"/>
      <c r="H3" s="21"/>
    </row>
    <row r="4" spans="1:8" ht="18" customHeight="1" x14ac:dyDescent="0.25">
      <c r="A4" s="22"/>
      <c r="B4" s="23"/>
      <c r="C4" s="38" t="s">
        <v>4</v>
      </c>
      <c r="D4" s="24" t="s">
        <v>114</v>
      </c>
      <c r="E4" s="21"/>
      <c r="F4" s="67" t="s">
        <v>113</v>
      </c>
      <c r="G4" s="67"/>
      <c r="H4" s="25"/>
    </row>
    <row r="5" spans="1:8" ht="18.75" customHeight="1" x14ac:dyDescent="0.25">
      <c r="A5" s="22"/>
      <c r="B5" s="22"/>
      <c r="C5" s="39"/>
      <c r="D5" s="21"/>
      <c r="E5" s="21"/>
      <c r="F5" s="80" t="s">
        <v>111</v>
      </c>
      <c r="G5" s="82"/>
      <c r="H5" s="25"/>
    </row>
    <row r="6" spans="1:8" ht="19.5" customHeight="1" x14ac:dyDescent="0.25">
      <c r="A6" s="22"/>
      <c r="B6" s="22"/>
      <c r="C6" s="22"/>
      <c r="D6" s="24" t="s">
        <v>115</v>
      </c>
      <c r="E6" s="22"/>
      <c r="F6" s="80" t="s">
        <v>112</v>
      </c>
      <c r="G6" s="83"/>
      <c r="H6" s="21"/>
    </row>
    <row r="7" spans="1:8" ht="20.25" customHeight="1" x14ac:dyDescent="0.25">
      <c r="A7" s="22"/>
      <c r="B7" s="22"/>
      <c r="C7" s="26" t="s">
        <v>3</v>
      </c>
      <c r="D7" s="24"/>
      <c r="E7" s="24"/>
      <c r="F7" s="80" t="s">
        <v>107</v>
      </c>
      <c r="G7" s="84"/>
      <c r="H7" s="21"/>
    </row>
    <row r="8" spans="1:8" ht="20.100000000000001" customHeight="1" x14ac:dyDescent="0.25">
      <c r="A8" s="65" t="s">
        <v>6</v>
      </c>
      <c r="B8" s="66"/>
      <c r="C8" s="40"/>
      <c r="D8" s="34" t="s">
        <v>140</v>
      </c>
      <c r="E8" s="55"/>
      <c r="F8" s="80" t="s">
        <v>108</v>
      </c>
      <c r="G8" s="56"/>
      <c r="H8" s="21"/>
    </row>
    <row r="9" spans="1:8" ht="20.100000000000001" customHeight="1" x14ac:dyDescent="0.25">
      <c r="A9" s="65" t="s">
        <v>12</v>
      </c>
      <c r="B9" s="66"/>
      <c r="C9" s="40"/>
      <c r="D9" s="48" t="s">
        <v>144</v>
      </c>
      <c r="E9" s="21"/>
      <c r="F9" s="78" t="s">
        <v>110</v>
      </c>
      <c r="G9" s="79"/>
      <c r="H9" s="21"/>
    </row>
    <row r="10" spans="1:8" ht="20.100000000000001" customHeight="1" x14ac:dyDescent="0.25">
      <c r="A10" s="65" t="s">
        <v>7</v>
      </c>
      <c r="B10" s="66"/>
      <c r="C10" s="40"/>
      <c r="D10" s="48"/>
      <c r="E10" s="21"/>
      <c r="F10" s="68"/>
      <c r="G10" s="69"/>
      <c r="H10" s="21"/>
    </row>
    <row r="11" spans="1:8" ht="20.100000000000001" customHeight="1" x14ac:dyDescent="0.25">
      <c r="A11" s="65" t="s">
        <v>8</v>
      </c>
      <c r="B11" s="66"/>
      <c r="C11" s="40"/>
      <c r="D11" s="34" t="s">
        <v>174</v>
      </c>
      <c r="E11" s="55"/>
      <c r="F11" s="70"/>
      <c r="G11" s="71"/>
      <c r="H11" s="21"/>
    </row>
    <row r="12" spans="1:8" ht="20.100000000000001" customHeight="1" x14ac:dyDescent="0.25">
      <c r="A12" s="65" t="s">
        <v>9</v>
      </c>
      <c r="B12" s="66"/>
      <c r="C12" s="40"/>
      <c r="D12" s="48" t="s">
        <v>116</v>
      </c>
      <c r="E12" s="21"/>
      <c r="F12" s="70"/>
      <c r="G12" s="71"/>
      <c r="H12" s="21"/>
    </row>
    <row r="13" spans="1:8" ht="20.100000000000001" customHeight="1" x14ac:dyDescent="0.25">
      <c r="A13" s="54"/>
      <c r="B13" s="54"/>
      <c r="C13" s="27"/>
      <c r="D13" s="48"/>
      <c r="E13" s="21"/>
      <c r="F13" s="70"/>
      <c r="G13" s="71"/>
      <c r="H13" s="21"/>
    </row>
    <row r="14" spans="1:8" ht="20.100000000000001" customHeight="1" x14ac:dyDescent="0.25">
      <c r="A14" s="65" t="s">
        <v>10</v>
      </c>
      <c r="B14" s="66"/>
      <c r="C14" s="40"/>
      <c r="D14" s="34" t="s">
        <v>140</v>
      </c>
      <c r="E14" s="55"/>
      <c r="F14" s="70"/>
      <c r="G14" s="71"/>
      <c r="H14" s="21"/>
    </row>
    <row r="15" spans="1:8" ht="20.100000000000001" customHeight="1" x14ac:dyDescent="0.25">
      <c r="A15" s="65" t="s">
        <v>11</v>
      </c>
      <c r="B15" s="66"/>
      <c r="C15" s="40"/>
      <c r="D15" s="50"/>
      <c r="E15" s="50"/>
      <c r="F15" s="72"/>
      <c r="G15" s="73"/>
      <c r="H15" s="21"/>
    </row>
    <row r="16" spans="1:8" ht="11.25" customHeight="1" x14ac:dyDescent="0.25">
      <c r="A16" s="28"/>
      <c r="B16" s="29"/>
      <c r="C16" s="41"/>
      <c r="D16" s="50"/>
      <c r="E16" s="50"/>
      <c r="F16" s="30"/>
      <c r="G16" s="30"/>
      <c r="H16" s="21"/>
    </row>
    <row r="17" spans="1:8" ht="24" customHeight="1" x14ac:dyDescent="0.25">
      <c r="A17" s="21"/>
      <c r="B17" s="21"/>
      <c r="C17" s="74" t="s">
        <v>143</v>
      </c>
      <c r="D17" s="74"/>
      <c r="E17" s="74"/>
      <c r="F17" s="46" t="s">
        <v>138</v>
      </c>
      <c r="G17" s="31" t="s">
        <v>5</v>
      </c>
      <c r="H17" s="21"/>
    </row>
    <row r="18" spans="1:8" ht="23.25" customHeight="1" x14ac:dyDescent="0.25">
      <c r="A18" s="21"/>
      <c r="B18" s="27"/>
      <c r="C18" s="44" t="s">
        <v>15</v>
      </c>
      <c r="D18" s="36" t="s">
        <v>102</v>
      </c>
      <c r="E18" s="36" t="s">
        <v>175</v>
      </c>
      <c r="F18" s="45" t="s">
        <v>141</v>
      </c>
      <c r="G18" s="32" t="s">
        <v>2</v>
      </c>
      <c r="H18" s="21"/>
    </row>
    <row r="19" spans="1:8" ht="15" customHeight="1" x14ac:dyDescent="0.25">
      <c r="A19" s="21"/>
      <c r="B19" s="33">
        <v>1</v>
      </c>
      <c r="C19" s="42"/>
      <c r="D19" s="75"/>
      <c r="E19" s="57"/>
      <c r="F19" s="43"/>
      <c r="G19" s="35"/>
      <c r="H19" s="21"/>
    </row>
    <row r="20" spans="1:8" ht="15" customHeight="1" x14ac:dyDescent="0.25">
      <c r="A20" s="21"/>
      <c r="B20" s="33">
        <v>2</v>
      </c>
      <c r="C20" s="42"/>
      <c r="D20" s="75"/>
      <c r="E20" s="57"/>
      <c r="F20" s="43"/>
      <c r="G20" s="35"/>
      <c r="H20" s="21"/>
    </row>
    <row r="21" spans="1:8" ht="15" customHeight="1" x14ac:dyDescent="0.25">
      <c r="A21" s="21"/>
      <c r="B21" s="33">
        <v>3</v>
      </c>
      <c r="C21" s="42"/>
      <c r="D21" s="75"/>
      <c r="E21" s="57"/>
      <c r="F21" s="43"/>
      <c r="G21" s="35"/>
      <c r="H21" s="21"/>
    </row>
    <row r="22" spans="1:8" ht="15" customHeight="1" x14ac:dyDescent="0.25">
      <c r="A22" s="21"/>
      <c r="B22" s="33">
        <v>4</v>
      </c>
      <c r="C22" s="42"/>
      <c r="D22" s="75"/>
      <c r="E22" s="57"/>
      <c r="F22" s="57"/>
      <c r="G22" s="35"/>
      <c r="H22" s="21"/>
    </row>
    <row r="23" spans="1:8" ht="15" customHeight="1" x14ac:dyDescent="0.25">
      <c r="A23" s="21"/>
      <c r="B23" s="33">
        <v>5</v>
      </c>
      <c r="C23" s="42"/>
      <c r="D23" s="75"/>
      <c r="E23" s="57"/>
      <c r="F23" s="57"/>
      <c r="G23" s="35"/>
      <c r="H23" s="21"/>
    </row>
    <row r="24" spans="1:8" ht="15" customHeight="1" x14ac:dyDescent="0.25">
      <c r="A24" s="21"/>
      <c r="B24" s="33">
        <v>6</v>
      </c>
      <c r="C24" s="42"/>
      <c r="D24" s="75"/>
      <c r="E24" s="57"/>
      <c r="F24" s="57"/>
      <c r="G24" s="35"/>
      <c r="H24" s="21"/>
    </row>
    <row r="25" spans="1:8" ht="15" customHeight="1" x14ac:dyDescent="0.25">
      <c r="A25" s="21"/>
      <c r="B25" s="33">
        <v>7</v>
      </c>
      <c r="C25" s="42"/>
      <c r="D25" s="75"/>
      <c r="E25" s="57"/>
      <c r="F25" s="57"/>
      <c r="G25" s="35"/>
      <c r="H25" s="21"/>
    </row>
    <row r="26" spans="1:8" ht="15" customHeight="1" x14ac:dyDescent="0.25">
      <c r="A26" s="21"/>
      <c r="B26" s="33">
        <v>8</v>
      </c>
      <c r="C26" s="42"/>
      <c r="D26" s="75"/>
      <c r="E26" s="57"/>
      <c r="F26" s="57"/>
      <c r="G26" s="35"/>
      <c r="H26" s="21"/>
    </row>
    <row r="27" spans="1:8" ht="15" customHeight="1" x14ac:dyDescent="0.25">
      <c r="A27" s="21"/>
      <c r="B27" s="33">
        <v>9</v>
      </c>
      <c r="C27" s="42"/>
      <c r="D27" s="75"/>
      <c r="E27" s="57"/>
      <c r="F27" s="57"/>
      <c r="G27" s="35"/>
      <c r="H27" s="21"/>
    </row>
    <row r="28" spans="1:8" ht="15" customHeight="1" x14ac:dyDescent="0.25">
      <c r="A28" s="21"/>
      <c r="B28" s="33">
        <v>10</v>
      </c>
      <c r="C28" s="42"/>
      <c r="D28" s="75"/>
      <c r="E28" s="57"/>
      <c r="F28" s="57"/>
      <c r="G28" s="35"/>
      <c r="H28" s="21"/>
    </row>
    <row r="29" spans="1:8" ht="15" customHeight="1" x14ac:dyDescent="0.25">
      <c r="A29" s="21"/>
      <c r="B29" s="33">
        <v>11</v>
      </c>
      <c r="C29" s="42"/>
      <c r="D29" s="75"/>
      <c r="E29" s="57"/>
      <c r="F29" s="57"/>
      <c r="G29" s="35"/>
      <c r="H29" s="21"/>
    </row>
    <row r="30" spans="1:8" ht="15" customHeight="1" x14ac:dyDescent="0.25">
      <c r="A30" s="21"/>
      <c r="B30" s="33">
        <v>12</v>
      </c>
      <c r="C30" s="42"/>
      <c r="D30" s="75"/>
      <c r="E30" s="57"/>
      <c r="F30" s="57"/>
      <c r="G30" s="35"/>
      <c r="H30" s="21"/>
    </row>
    <row r="31" spans="1:8" ht="15" customHeight="1" x14ac:dyDescent="0.25">
      <c r="A31" s="21"/>
      <c r="B31" s="33">
        <v>13</v>
      </c>
      <c r="C31" s="47"/>
      <c r="D31" s="76"/>
      <c r="E31" s="58"/>
      <c r="F31" s="58"/>
      <c r="G31" s="35"/>
      <c r="H31" s="21"/>
    </row>
    <row r="32" spans="1:8" ht="15" customHeight="1" x14ac:dyDescent="0.25">
      <c r="A32" s="21"/>
      <c r="B32" s="33">
        <v>14</v>
      </c>
      <c r="C32" s="42"/>
      <c r="D32" s="75"/>
      <c r="E32" s="57"/>
      <c r="F32" s="57"/>
      <c r="G32" s="35"/>
      <c r="H32" s="21"/>
    </row>
    <row r="33" spans="1:8" ht="15" customHeight="1" x14ac:dyDescent="0.25">
      <c r="A33" s="21"/>
      <c r="B33" s="33">
        <v>15</v>
      </c>
      <c r="C33" s="42"/>
      <c r="D33" s="75"/>
      <c r="E33" s="57"/>
      <c r="F33" s="57"/>
      <c r="G33" s="35"/>
      <c r="H33" s="22"/>
    </row>
    <row r="34" spans="1:8" ht="15" customHeight="1" x14ac:dyDescent="0.25">
      <c r="A34" s="21"/>
      <c r="B34" s="33">
        <v>16</v>
      </c>
      <c r="C34" s="42"/>
      <c r="D34" s="75"/>
      <c r="E34" s="57"/>
      <c r="F34" s="57"/>
      <c r="G34" s="35"/>
      <c r="H34" s="22"/>
    </row>
    <row r="35" spans="1:8" ht="15" customHeight="1" x14ac:dyDescent="0.25">
      <c r="A35" s="21"/>
      <c r="B35" s="33">
        <v>17</v>
      </c>
      <c r="C35" s="42"/>
      <c r="D35" s="75"/>
      <c r="E35" s="57"/>
      <c r="F35" s="57"/>
      <c r="G35" s="35"/>
      <c r="H35" s="22"/>
    </row>
    <row r="36" spans="1:8" ht="15" customHeight="1" x14ac:dyDescent="0.25">
      <c r="A36" s="21"/>
      <c r="B36" s="33">
        <v>18</v>
      </c>
      <c r="C36" s="42"/>
      <c r="D36" s="75"/>
      <c r="E36" s="57"/>
      <c r="F36" s="57"/>
      <c r="G36" s="35"/>
      <c r="H36" s="22"/>
    </row>
    <row r="37" spans="1:8" ht="15" customHeight="1" x14ac:dyDescent="0.25">
      <c r="A37" s="21"/>
      <c r="B37" s="33">
        <v>19</v>
      </c>
      <c r="C37" s="42"/>
      <c r="D37" s="75"/>
      <c r="E37" s="57"/>
      <c r="F37" s="57"/>
      <c r="G37" s="35"/>
      <c r="H37" s="22"/>
    </row>
    <row r="38" spans="1:8" ht="15" customHeight="1" x14ac:dyDescent="0.25">
      <c r="A38" s="21"/>
      <c r="B38" s="33">
        <v>20</v>
      </c>
      <c r="C38" s="42"/>
      <c r="D38" s="75"/>
      <c r="E38" s="57"/>
      <c r="F38" s="57"/>
      <c r="G38" s="35"/>
      <c r="H38" s="22"/>
    </row>
    <row r="39" spans="1:8" ht="15" customHeight="1" x14ac:dyDescent="0.25">
      <c r="A39" s="34"/>
      <c r="B39" s="33">
        <v>21</v>
      </c>
      <c r="C39" s="42"/>
      <c r="D39" s="75"/>
      <c r="E39" s="57"/>
      <c r="F39" s="57"/>
      <c r="G39" s="35"/>
      <c r="H39" s="22"/>
    </row>
    <row r="40" spans="1:8" ht="15" customHeight="1" x14ac:dyDescent="0.25">
      <c r="A40" s="21"/>
      <c r="B40" s="33">
        <v>22</v>
      </c>
      <c r="C40" s="42"/>
      <c r="D40" s="75"/>
      <c r="E40" s="57"/>
      <c r="F40" s="57"/>
      <c r="G40" s="35"/>
      <c r="H40" s="22"/>
    </row>
    <row r="41" spans="1:8" ht="15" customHeight="1" x14ac:dyDescent="0.25">
      <c r="A41" s="21"/>
      <c r="B41" s="33">
        <v>23</v>
      </c>
      <c r="C41" s="42"/>
      <c r="D41" s="75"/>
      <c r="E41" s="57"/>
      <c r="F41" s="57"/>
      <c r="G41" s="35"/>
      <c r="H41" s="22"/>
    </row>
    <row r="42" spans="1:8" ht="15" customHeight="1" x14ac:dyDescent="0.25">
      <c r="A42" s="21"/>
      <c r="B42" s="33">
        <v>24</v>
      </c>
      <c r="C42" s="42"/>
      <c r="D42" s="75"/>
      <c r="E42" s="57"/>
      <c r="F42" s="57"/>
      <c r="G42" s="35"/>
      <c r="H42" s="22"/>
    </row>
    <row r="43" spans="1:8" ht="15" customHeight="1" x14ac:dyDescent="0.25">
      <c r="A43" s="21"/>
      <c r="B43" s="33">
        <v>25</v>
      </c>
      <c r="C43" s="42"/>
      <c r="D43" s="75"/>
      <c r="E43" s="57"/>
      <c r="F43" s="57"/>
      <c r="G43" s="35"/>
      <c r="H43" s="22"/>
    </row>
    <row r="44" spans="1:8" ht="15" customHeight="1" x14ac:dyDescent="0.25">
      <c r="A44" s="21"/>
      <c r="B44" s="33">
        <v>26</v>
      </c>
      <c r="C44" s="47"/>
      <c r="D44" s="76"/>
      <c r="E44" s="58"/>
      <c r="F44" s="58"/>
      <c r="G44" s="35"/>
      <c r="H44" s="22"/>
    </row>
    <row r="45" spans="1:8" ht="15" customHeight="1" x14ac:dyDescent="0.25">
      <c r="A45" s="21"/>
      <c r="B45" s="33">
        <v>27</v>
      </c>
      <c r="C45" s="42"/>
      <c r="D45" s="75"/>
      <c r="E45" s="57"/>
      <c r="F45" s="57"/>
      <c r="G45" s="35"/>
      <c r="H45" s="22"/>
    </row>
    <row r="46" spans="1:8" ht="15" customHeight="1" x14ac:dyDescent="0.25">
      <c r="A46" s="21"/>
      <c r="B46" s="33">
        <v>28</v>
      </c>
      <c r="C46" s="42"/>
      <c r="D46" s="75"/>
      <c r="E46" s="57"/>
      <c r="F46" s="57"/>
      <c r="G46" s="35"/>
      <c r="H46" s="22"/>
    </row>
    <row r="47" spans="1:8" ht="15" customHeight="1" x14ac:dyDescent="0.25">
      <c r="A47" s="22"/>
      <c r="B47" s="33">
        <v>29</v>
      </c>
      <c r="C47" s="42"/>
      <c r="D47" s="75"/>
      <c r="E47" s="57"/>
      <c r="F47" s="57"/>
      <c r="G47" s="35"/>
      <c r="H47" s="22"/>
    </row>
    <row r="48" spans="1:8" ht="15" customHeight="1" x14ac:dyDescent="0.25">
      <c r="A48" s="22"/>
      <c r="B48" s="33">
        <v>30</v>
      </c>
      <c r="C48" s="42"/>
      <c r="D48" s="75"/>
      <c r="E48" s="57"/>
      <c r="F48" s="57"/>
      <c r="G48" s="35"/>
      <c r="H48" s="22"/>
    </row>
    <row r="49" spans="1:8" ht="15" customHeight="1" x14ac:dyDescent="0.25">
      <c r="A49" s="22"/>
      <c r="B49" s="22"/>
      <c r="C49" s="85"/>
      <c r="D49" s="77"/>
      <c r="E49" s="77"/>
      <c r="F49" s="77"/>
      <c r="G49" s="77"/>
      <c r="H49" s="22"/>
    </row>
  </sheetData>
  <sheetProtection password="83AF" sheet="1" objects="1" scenarios="1" selectLockedCells="1"/>
  <mergeCells count="10">
    <mergeCell ref="F4:G4"/>
    <mergeCell ref="F10:G15"/>
    <mergeCell ref="C17:E17"/>
    <mergeCell ref="A14:B14"/>
    <mergeCell ref="A15:B15"/>
    <mergeCell ref="A8:B8"/>
    <mergeCell ref="A9:B9"/>
    <mergeCell ref="A10:B10"/>
    <mergeCell ref="A11:B11"/>
    <mergeCell ref="A12:B12"/>
  </mergeCells>
  <printOptions horizontalCentered="1"/>
  <pageMargins left="0" right="0" top="0" bottom="0" header="0" footer="0"/>
  <pageSetup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Drop Down 32">
              <controlPr locked="0" defaultSize="0" autoLine="0" autoPict="0">
                <anchor moveWithCells="1">
                  <from>
                    <xdr:col>3</xdr:col>
                    <xdr:colOff>257175</xdr:colOff>
                    <xdr:row>6</xdr:row>
                    <xdr:rowOff>28575</xdr:rowOff>
                  </from>
                  <to>
                    <xdr:col>4</xdr:col>
                    <xdr:colOff>1133475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Drop Down 38">
              <controlPr locked="0" defaultSize="0" autoLine="0" autoPict="0">
                <anchor moveWithCells="1">
                  <from>
                    <xdr:col>3</xdr:col>
                    <xdr:colOff>266700</xdr:colOff>
                    <xdr:row>9</xdr:row>
                    <xdr:rowOff>0</xdr:rowOff>
                  </from>
                  <to>
                    <xdr:col>4</xdr:col>
                    <xdr:colOff>1123950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Drop Down 40">
              <controlPr locked="0" defaultSize="0" autoLine="0" autoPict="0">
                <anchor moveWithCells="1">
                  <from>
                    <xdr:col>3</xdr:col>
                    <xdr:colOff>266700</xdr:colOff>
                    <xdr:row>4</xdr:row>
                    <xdr:rowOff>19050</xdr:rowOff>
                  </from>
                  <to>
                    <xdr:col>4</xdr:col>
                    <xdr:colOff>1133475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Drop Down 43">
              <controlPr locked="0" defaultSize="0" autoLine="0" autoPict="0">
                <anchor moveWithCells="1">
                  <from>
                    <xdr:col>3</xdr:col>
                    <xdr:colOff>266700</xdr:colOff>
                    <xdr:row>12</xdr:row>
                    <xdr:rowOff>0</xdr:rowOff>
                  </from>
                  <to>
                    <xdr:col>4</xdr:col>
                    <xdr:colOff>1123950</xdr:colOff>
                    <xdr:row>12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9D3B59C6-C66C-4505-8ECA-ECB96C1C5811}">
            <xm:f>Data!$C$11="Needs new genome"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D11</xm:sqref>
        </x14:conditionalFormatting>
        <x14:conditionalFormatting xmlns:xm="http://schemas.microsoft.com/office/excel/2006/main">
          <x14:cfRule type="expression" priority="22" id="{9D3B59C6-C66C-4505-8ECA-ECB96C1C5811}">
            <xm:f>Data!$C$10="Other"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E9 D8</xm:sqref>
        </x14:conditionalFormatting>
        <x14:conditionalFormatting xmlns:xm="http://schemas.microsoft.com/office/excel/2006/main">
          <x14:cfRule type="expression" priority="5" id="{4895115B-20FE-4D73-90B2-55ED52725D44}">
            <xm:f>Data!$C$10="Other"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E8</xm:sqref>
        </x14:conditionalFormatting>
        <x14:conditionalFormatting xmlns:xm="http://schemas.microsoft.com/office/excel/2006/main">
          <x14:cfRule type="expression" priority="4" id="{FA878F51-D352-4DB0-841A-047C083BB2F4}">
            <xm:f>Data!$C$11="Needs new genome"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E11</xm:sqref>
        </x14:conditionalFormatting>
        <x14:conditionalFormatting xmlns:xm="http://schemas.microsoft.com/office/excel/2006/main">
          <x14:cfRule type="expression" priority="2" id="{3A9A4A61-FCE4-4DCF-860D-DBA113384E69}">
            <xm:f>Data!$C$12="Other"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D14</xm:sqref>
        </x14:conditionalFormatting>
        <x14:conditionalFormatting xmlns:xm="http://schemas.microsoft.com/office/excel/2006/main">
          <x14:cfRule type="expression" priority="3" id="{E7B6CABA-92C2-4940-865B-FFA0E7FB0313}">
            <xm:f>Data!$C$10="Other"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E12</xm:sqref>
        </x14:conditionalFormatting>
        <x14:conditionalFormatting xmlns:xm="http://schemas.microsoft.com/office/excel/2006/main">
          <x14:cfRule type="expression" priority="1" id="{EB08FD6D-6A76-4181-A831-8E04861DE6D8}">
            <xm:f>Data!$C$12="Other"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workbookViewId="0">
      <selection activeCell="O10" sqref="O10"/>
    </sheetView>
  </sheetViews>
  <sheetFormatPr defaultRowHeight="15" x14ac:dyDescent="0.25"/>
  <cols>
    <col min="1" max="1" width="11.42578125" customWidth="1"/>
    <col min="2" max="2" width="9.140625" customWidth="1"/>
  </cols>
  <sheetData>
    <row r="1" spans="1:17" x14ac:dyDescent="0.25">
      <c r="A1" s="1" t="s">
        <v>13</v>
      </c>
      <c r="B1" s="2">
        <f>'AA request form'!C5</f>
        <v>0</v>
      </c>
      <c r="C1" s="3"/>
      <c r="D1" s="3"/>
      <c r="E1" s="4"/>
      <c r="F1" s="5" t="s">
        <v>103</v>
      </c>
      <c r="G1" s="6" t="s">
        <v>0</v>
      </c>
      <c r="H1" s="6" t="s">
        <v>117</v>
      </c>
      <c r="I1" s="60" t="s">
        <v>145</v>
      </c>
      <c r="J1" s="4"/>
      <c r="K1" s="4"/>
      <c r="L1" s="4"/>
      <c r="M1" s="4"/>
      <c r="N1" s="4"/>
      <c r="O1" s="4"/>
      <c r="P1" s="4"/>
      <c r="Q1" s="4"/>
    </row>
    <row r="2" spans="1:17" x14ac:dyDescent="0.25">
      <c r="A2" s="7" t="s">
        <v>6</v>
      </c>
      <c r="B2" s="8">
        <f>'AA request form'!C8</f>
        <v>0</v>
      </c>
      <c r="C2" s="9"/>
      <c r="D2" s="10"/>
      <c r="E2" s="11"/>
      <c r="F2" s="12" t="s">
        <v>104</v>
      </c>
      <c r="G2" s="13" t="s">
        <v>118</v>
      </c>
      <c r="H2" s="13" t="s">
        <v>133</v>
      </c>
      <c r="I2" s="14" t="s">
        <v>146</v>
      </c>
      <c r="J2" s="4"/>
      <c r="K2" s="4"/>
      <c r="L2" s="4"/>
      <c r="M2" s="4"/>
      <c r="N2" s="4"/>
      <c r="O2" s="4"/>
      <c r="P2" s="4"/>
      <c r="Q2" s="4"/>
    </row>
    <row r="3" spans="1:17" x14ac:dyDescent="0.25">
      <c r="A3" s="7" t="s">
        <v>12</v>
      </c>
      <c r="B3" s="8">
        <f>'AA request form'!C9</f>
        <v>0</v>
      </c>
      <c r="C3" s="9"/>
      <c r="D3" s="10"/>
      <c r="E3" s="11"/>
      <c r="F3" s="12" t="s">
        <v>105</v>
      </c>
      <c r="G3" s="15" t="s">
        <v>119</v>
      </c>
      <c r="H3" s="15" t="s">
        <v>128</v>
      </c>
      <c r="I3" s="14" t="s">
        <v>147</v>
      </c>
      <c r="J3" s="4"/>
      <c r="K3" s="49"/>
      <c r="L3" s="4"/>
      <c r="M3" s="4"/>
      <c r="N3" s="4"/>
      <c r="O3" s="4"/>
      <c r="P3" s="4"/>
      <c r="Q3" s="4"/>
    </row>
    <row r="4" spans="1:17" x14ac:dyDescent="0.25">
      <c r="A4" s="7" t="s">
        <v>7</v>
      </c>
      <c r="B4" s="8">
        <f>'AA request form'!C10</f>
        <v>0</v>
      </c>
      <c r="C4" s="9"/>
      <c r="D4" s="9"/>
      <c r="E4" s="11"/>
      <c r="F4" s="12" t="s">
        <v>106</v>
      </c>
      <c r="G4" s="15" t="s">
        <v>120</v>
      </c>
      <c r="H4" s="15" t="s">
        <v>123</v>
      </c>
      <c r="I4" s="14" t="s">
        <v>148</v>
      </c>
      <c r="J4" s="4"/>
      <c r="K4" s="4"/>
      <c r="L4" s="4"/>
      <c r="M4" s="4"/>
      <c r="N4" s="4"/>
      <c r="O4" s="4"/>
      <c r="P4" s="4"/>
      <c r="Q4" s="4"/>
    </row>
    <row r="5" spans="1:17" x14ac:dyDescent="0.25">
      <c r="A5" s="7" t="s">
        <v>8</v>
      </c>
      <c r="B5" s="8">
        <f>'AA request form'!C11</f>
        <v>0</v>
      </c>
      <c r="C5" s="9"/>
      <c r="D5" s="9"/>
      <c r="E5" s="11"/>
      <c r="F5" s="16"/>
      <c r="G5" s="15" t="s">
        <v>121</v>
      </c>
      <c r="H5" s="15" t="s">
        <v>129</v>
      </c>
      <c r="I5" s="14" t="s">
        <v>149</v>
      </c>
      <c r="J5" s="4"/>
      <c r="K5" s="4"/>
      <c r="L5" s="4"/>
      <c r="M5" s="4"/>
      <c r="N5" s="4"/>
      <c r="O5" s="4"/>
      <c r="P5" s="4"/>
      <c r="Q5" s="4"/>
    </row>
    <row r="6" spans="1:17" x14ac:dyDescent="0.25">
      <c r="A6" s="7" t="s">
        <v>9</v>
      </c>
      <c r="B6" s="8">
        <f>'AA request form'!C12</f>
        <v>0</v>
      </c>
      <c r="C6" s="9"/>
      <c r="D6" s="9"/>
      <c r="E6" s="11"/>
      <c r="F6" s="12"/>
      <c r="G6" s="15" t="s">
        <v>122</v>
      </c>
      <c r="H6" s="15" t="s">
        <v>130</v>
      </c>
      <c r="I6" s="14" t="s">
        <v>150</v>
      </c>
      <c r="J6" s="4"/>
      <c r="K6" s="4"/>
      <c r="L6" s="4"/>
      <c r="M6" s="4"/>
      <c r="N6" s="4"/>
      <c r="O6" s="4"/>
      <c r="P6" s="4"/>
      <c r="Q6" s="4"/>
    </row>
    <row r="7" spans="1:17" x14ac:dyDescent="0.25">
      <c r="A7" s="7" t="s">
        <v>10</v>
      </c>
      <c r="B7" s="8">
        <f>'AA request form'!C14</f>
        <v>0</v>
      </c>
      <c r="C7" s="9"/>
      <c r="D7" s="9"/>
      <c r="E7" s="11"/>
      <c r="F7" s="12"/>
      <c r="G7" s="15" t="s">
        <v>123</v>
      </c>
      <c r="H7" s="15" t="s">
        <v>131</v>
      </c>
      <c r="I7" s="14" t="s">
        <v>151</v>
      </c>
      <c r="J7" s="4"/>
      <c r="K7" s="4"/>
      <c r="L7" s="4"/>
      <c r="M7" s="4"/>
      <c r="N7" s="4"/>
      <c r="O7" s="4"/>
      <c r="P7" s="4"/>
      <c r="Q7" s="4"/>
    </row>
    <row r="8" spans="1:17" x14ac:dyDescent="0.25">
      <c r="A8" s="7" t="s">
        <v>11</v>
      </c>
      <c r="B8" s="8">
        <f>'AA request form'!C15</f>
        <v>0</v>
      </c>
      <c r="C8" s="9"/>
      <c r="D8" s="9"/>
      <c r="E8" s="11"/>
      <c r="F8" s="16"/>
      <c r="G8" s="51" t="s">
        <v>124</v>
      </c>
      <c r="H8" s="15" t="s">
        <v>132</v>
      </c>
      <c r="I8" s="14" t="s">
        <v>152</v>
      </c>
      <c r="J8" s="4"/>
      <c r="K8" s="4"/>
      <c r="L8" s="4"/>
      <c r="M8" s="4"/>
      <c r="N8" s="4"/>
      <c r="O8" s="4"/>
      <c r="P8" s="4"/>
      <c r="Q8" s="4"/>
    </row>
    <row r="9" spans="1:17" x14ac:dyDescent="0.25">
      <c r="A9" s="7" t="s">
        <v>103</v>
      </c>
      <c r="B9" s="18">
        <v>1</v>
      </c>
      <c r="C9" s="18" t="str">
        <f ca="1">INDIRECT("F"&amp;(B9+1))</f>
        <v>HiSeq</v>
      </c>
      <c r="D9" s="9"/>
      <c r="E9" s="11"/>
      <c r="F9" s="16"/>
      <c r="G9" s="51" t="s">
        <v>125</v>
      </c>
      <c r="H9" s="13" t="s">
        <v>1</v>
      </c>
      <c r="I9" s="14" t="s">
        <v>153</v>
      </c>
      <c r="J9" s="4"/>
      <c r="K9" s="4"/>
      <c r="L9" s="4"/>
      <c r="M9" s="4"/>
      <c r="N9" s="4"/>
      <c r="O9" s="4"/>
      <c r="P9" s="4"/>
      <c r="Q9" s="4"/>
    </row>
    <row r="10" spans="1:17" x14ac:dyDescent="0.25">
      <c r="A10" s="7" t="s">
        <v>0</v>
      </c>
      <c r="B10" s="18">
        <v>1</v>
      </c>
      <c r="C10" s="18" t="str">
        <f ca="1">INDIRECT("G"&amp;(B10+1))</f>
        <v>RNAseq</v>
      </c>
      <c r="D10" s="18">
        <f>'AA request form'!E8</f>
        <v>0</v>
      </c>
      <c r="E10" s="11"/>
      <c r="F10" s="16"/>
      <c r="G10" s="51" t="s">
        <v>126</v>
      </c>
      <c r="H10" s="59"/>
      <c r="I10" s="14" t="s">
        <v>154</v>
      </c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7" t="s">
        <v>145</v>
      </c>
      <c r="B11" s="18">
        <v>1</v>
      </c>
      <c r="C11" s="18" t="str">
        <f ca="1">INDIRECT("I"&amp;(B11+1))</f>
        <v>phiX</v>
      </c>
      <c r="D11" s="18">
        <f>'AA request form'!E11</f>
        <v>0</v>
      </c>
      <c r="E11" s="11"/>
      <c r="F11" s="16"/>
      <c r="G11" s="51" t="s">
        <v>127</v>
      </c>
      <c r="H11" s="59"/>
      <c r="I11" s="14" t="s">
        <v>155</v>
      </c>
      <c r="J11" s="4"/>
      <c r="K11" s="4"/>
      <c r="L11" s="4"/>
      <c r="M11" s="4"/>
      <c r="N11" s="4"/>
      <c r="O11" s="4"/>
      <c r="P11" s="4"/>
      <c r="Q11" s="4"/>
    </row>
    <row r="12" spans="1:17" x14ac:dyDescent="0.25">
      <c r="A12" s="7" t="s">
        <v>117</v>
      </c>
      <c r="B12" s="18">
        <v>2</v>
      </c>
      <c r="C12" s="18" t="str">
        <f ca="1">INDIRECT("H"&amp;(B12+1))</f>
        <v>TruSeq</v>
      </c>
      <c r="D12" s="18">
        <f>'AA request form'!E11</f>
        <v>0</v>
      </c>
      <c r="E12" s="11"/>
      <c r="F12" s="16"/>
      <c r="G12" s="13" t="s">
        <v>1</v>
      </c>
      <c r="H12" s="59"/>
      <c r="I12" s="14" t="s">
        <v>156</v>
      </c>
      <c r="J12" s="4"/>
      <c r="K12" s="4"/>
      <c r="L12" s="4"/>
      <c r="M12" s="4"/>
      <c r="N12" s="4"/>
      <c r="O12" s="4"/>
      <c r="P12" s="4"/>
      <c r="Q12" s="4"/>
    </row>
    <row r="13" spans="1:17" x14ac:dyDescent="0.25">
      <c r="A13" s="7" t="s">
        <v>134</v>
      </c>
      <c r="B13" s="18">
        <f>'AA request form'!G5</f>
        <v>0</v>
      </c>
      <c r="C13" s="4"/>
      <c r="D13" s="19"/>
      <c r="E13" s="11"/>
      <c r="F13" s="16"/>
      <c r="G13" s="59"/>
      <c r="H13" s="59"/>
      <c r="I13" s="14" t="s">
        <v>157</v>
      </c>
      <c r="J13" s="4"/>
      <c r="K13" s="4"/>
      <c r="L13" s="4"/>
      <c r="M13" s="4"/>
      <c r="N13" s="4"/>
      <c r="O13" s="4"/>
      <c r="P13" s="4"/>
      <c r="Q13" s="4"/>
    </row>
    <row r="14" spans="1:17" x14ac:dyDescent="0.25">
      <c r="A14" s="7" t="s">
        <v>135</v>
      </c>
      <c r="B14" s="18">
        <f>'AA request form'!G6</f>
        <v>0</v>
      </c>
      <c r="C14" s="52"/>
      <c r="D14" s="19"/>
      <c r="E14" s="11"/>
      <c r="F14" s="16"/>
      <c r="G14" s="59"/>
      <c r="H14" s="59"/>
      <c r="I14" s="14" t="s">
        <v>158</v>
      </c>
      <c r="J14" s="4"/>
      <c r="K14" s="4"/>
      <c r="L14" s="4"/>
      <c r="M14" s="4"/>
      <c r="N14" s="4"/>
      <c r="O14" s="4"/>
      <c r="P14" s="4"/>
      <c r="Q14" s="4"/>
    </row>
    <row r="15" spans="1:17" x14ac:dyDescent="0.25">
      <c r="A15" s="7" t="s">
        <v>136</v>
      </c>
      <c r="B15" s="18">
        <f>'AA request form'!G7</f>
        <v>0</v>
      </c>
      <c r="C15" s="52"/>
      <c r="D15" s="19"/>
      <c r="E15" s="11"/>
      <c r="F15" s="16"/>
      <c r="G15" s="59"/>
      <c r="H15" s="59"/>
      <c r="I15" s="14" t="s">
        <v>159</v>
      </c>
      <c r="J15" s="4"/>
      <c r="K15" s="4"/>
      <c r="L15" s="4"/>
      <c r="M15" s="4"/>
      <c r="N15" s="4"/>
      <c r="O15" s="4"/>
      <c r="P15" s="4"/>
      <c r="Q15" s="4"/>
    </row>
    <row r="16" spans="1:17" x14ac:dyDescent="0.25">
      <c r="A16" s="7" t="s">
        <v>137</v>
      </c>
      <c r="B16" s="18">
        <f>'AA request form'!G8</f>
        <v>0</v>
      </c>
      <c r="C16" s="52"/>
      <c r="D16" s="19"/>
      <c r="E16" s="11"/>
      <c r="F16" s="16"/>
      <c r="G16" s="59"/>
      <c r="H16" s="59"/>
      <c r="I16" s="14" t="s">
        <v>160</v>
      </c>
      <c r="J16" s="4"/>
      <c r="K16" s="4"/>
      <c r="L16" s="4"/>
      <c r="M16" s="4"/>
      <c r="N16" s="4"/>
      <c r="O16" s="4"/>
      <c r="P16" s="4"/>
      <c r="Q16" s="4"/>
    </row>
    <row r="17" spans="1:17" x14ac:dyDescent="0.25">
      <c r="A17" s="7" t="s">
        <v>110</v>
      </c>
      <c r="B17" s="53">
        <f>'AA request form'!F10</f>
        <v>0</v>
      </c>
      <c r="C17" s="52"/>
      <c r="D17" s="19"/>
      <c r="E17" s="11"/>
      <c r="F17" s="16"/>
      <c r="G17" s="59"/>
      <c r="H17" s="59"/>
      <c r="I17" s="14" t="s">
        <v>161</v>
      </c>
      <c r="J17" s="4"/>
      <c r="K17" s="4"/>
      <c r="L17" s="4"/>
      <c r="M17" s="4"/>
      <c r="N17" s="4"/>
      <c r="O17" s="4"/>
      <c r="P17" s="4"/>
      <c r="Q17" s="4"/>
    </row>
    <row r="18" spans="1:17" x14ac:dyDescent="0.25">
      <c r="A18" s="4"/>
      <c r="B18" s="20" t="s">
        <v>15</v>
      </c>
      <c r="C18" s="20" t="s">
        <v>14</v>
      </c>
      <c r="D18" s="20" t="s">
        <v>176</v>
      </c>
      <c r="E18" s="20" t="s">
        <v>109</v>
      </c>
      <c r="F18" s="16"/>
      <c r="G18" s="59"/>
      <c r="H18" s="59"/>
      <c r="I18" s="14" t="s">
        <v>162</v>
      </c>
      <c r="J18" s="4"/>
      <c r="K18" s="4"/>
      <c r="L18" s="4"/>
      <c r="M18" s="4"/>
      <c r="N18" s="4"/>
      <c r="O18" s="4"/>
      <c r="P18" s="4"/>
      <c r="Q18" s="4"/>
    </row>
    <row r="19" spans="1:17" x14ac:dyDescent="0.25">
      <c r="A19" s="4" t="s">
        <v>16</v>
      </c>
      <c r="B19" s="18">
        <f>'AA request form'!C19</f>
        <v>0</v>
      </c>
      <c r="C19" s="53">
        <f>'AA request form'!D19</f>
        <v>0</v>
      </c>
      <c r="D19" s="53">
        <f>'AA request form'!E19</f>
        <v>0</v>
      </c>
      <c r="E19" s="62">
        <f>'AA request form'!F19</f>
        <v>0</v>
      </c>
      <c r="F19" s="16"/>
      <c r="G19" s="59"/>
      <c r="H19" s="59"/>
      <c r="I19" s="63" t="s">
        <v>163</v>
      </c>
      <c r="J19" s="4"/>
      <c r="K19" s="4"/>
      <c r="L19" s="4"/>
      <c r="M19" s="4"/>
      <c r="N19" s="4"/>
      <c r="O19" s="4"/>
      <c r="P19" s="4"/>
      <c r="Q19" s="4"/>
    </row>
    <row r="20" spans="1:17" x14ac:dyDescent="0.25">
      <c r="A20" s="4" t="s">
        <v>17</v>
      </c>
      <c r="B20" s="18">
        <f>'AA request form'!C20</f>
        <v>0</v>
      </c>
      <c r="C20" s="53">
        <f>'AA request form'!D20</f>
        <v>0</v>
      </c>
      <c r="D20" s="53">
        <f>'AA request form'!E20</f>
        <v>0</v>
      </c>
      <c r="E20" s="62">
        <f>'AA request form'!F20</f>
        <v>0</v>
      </c>
      <c r="F20" s="16"/>
      <c r="G20" s="59"/>
      <c r="H20" s="59"/>
      <c r="I20" s="63" t="s">
        <v>164</v>
      </c>
      <c r="J20" s="4"/>
      <c r="K20" s="4"/>
      <c r="L20" s="4"/>
      <c r="M20" s="4"/>
      <c r="N20" s="4"/>
      <c r="O20" s="4"/>
      <c r="P20" s="4"/>
      <c r="Q20" s="4"/>
    </row>
    <row r="21" spans="1:17" x14ac:dyDescent="0.25">
      <c r="A21" s="4" t="s">
        <v>18</v>
      </c>
      <c r="B21" s="18">
        <f>'AA request form'!C21</f>
        <v>0</v>
      </c>
      <c r="C21" s="53">
        <f>'AA request form'!D21</f>
        <v>0</v>
      </c>
      <c r="D21" s="53">
        <f>'AA request form'!E21</f>
        <v>0</v>
      </c>
      <c r="E21" s="62">
        <f>'AA request form'!F21</f>
        <v>0</v>
      </c>
      <c r="F21" s="16"/>
      <c r="G21" s="59"/>
      <c r="H21" s="59"/>
      <c r="I21" s="63" t="s">
        <v>165</v>
      </c>
      <c r="J21" s="4"/>
      <c r="K21" s="4"/>
      <c r="L21" s="4"/>
      <c r="M21" s="4"/>
      <c r="N21" s="4"/>
      <c r="O21" s="4"/>
      <c r="P21" s="4"/>
      <c r="Q21" s="4"/>
    </row>
    <row r="22" spans="1:17" x14ac:dyDescent="0.25">
      <c r="A22" s="4" t="s">
        <v>19</v>
      </c>
      <c r="B22" s="18">
        <f>'AA request form'!C22</f>
        <v>0</v>
      </c>
      <c r="C22" s="53">
        <f>'AA request form'!D22</f>
        <v>0</v>
      </c>
      <c r="D22" s="53">
        <f>'AA request form'!E22</f>
        <v>0</v>
      </c>
      <c r="E22" s="62">
        <f>'AA request form'!F22</f>
        <v>0</v>
      </c>
      <c r="F22" s="16"/>
      <c r="G22" s="59"/>
      <c r="H22" s="59"/>
      <c r="I22" s="63" t="s">
        <v>166</v>
      </c>
      <c r="J22" s="4"/>
      <c r="K22" s="4"/>
      <c r="L22" s="4"/>
      <c r="M22" s="4"/>
      <c r="N22" s="4"/>
      <c r="O22" s="4"/>
      <c r="P22" s="4"/>
      <c r="Q22" s="4"/>
    </row>
    <row r="23" spans="1:17" x14ac:dyDescent="0.25">
      <c r="A23" s="4" t="s">
        <v>20</v>
      </c>
      <c r="B23" s="18">
        <f>'AA request form'!C23</f>
        <v>0</v>
      </c>
      <c r="C23" s="53">
        <f>'AA request form'!D23</f>
        <v>0</v>
      </c>
      <c r="D23" s="53">
        <f>'AA request form'!E23</f>
        <v>0</v>
      </c>
      <c r="E23" s="62">
        <f>'AA request form'!F23</f>
        <v>0</v>
      </c>
      <c r="F23" s="16"/>
      <c r="G23" s="59"/>
      <c r="H23" s="59"/>
      <c r="I23" s="63" t="s">
        <v>167</v>
      </c>
      <c r="J23" s="4"/>
      <c r="K23" s="4"/>
      <c r="L23" s="4"/>
      <c r="M23" s="4"/>
      <c r="N23" s="4"/>
      <c r="O23" s="4"/>
      <c r="P23" s="4"/>
      <c r="Q23" s="4"/>
    </row>
    <row r="24" spans="1:17" x14ac:dyDescent="0.25">
      <c r="A24" s="4" t="s">
        <v>21</v>
      </c>
      <c r="B24" s="18">
        <f>'AA request form'!C24</f>
        <v>0</v>
      </c>
      <c r="C24" s="53">
        <f>'AA request form'!D24</f>
        <v>0</v>
      </c>
      <c r="D24" s="53">
        <f>'AA request form'!E24</f>
        <v>0</v>
      </c>
      <c r="E24" s="62">
        <f>'AA request form'!F24</f>
        <v>0</v>
      </c>
      <c r="F24" s="16"/>
      <c r="G24" s="59"/>
      <c r="H24" s="59"/>
      <c r="I24" s="63" t="s">
        <v>168</v>
      </c>
      <c r="J24" s="4"/>
      <c r="K24" s="4"/>
      <c r="L24" s="4"/>
      <c r="M24" s="4"/>
      <c r="N24" s="4"/>
      <c r="O24" s="4"/>
      <c r="P24" s="4"/>
      <c r="Q24" s="4"/>
    </row>
    <row r="25" spans="1:17" x14ac:dyDescent="0.25">
      <c r="A25" s="4" t="s">
        <v>22</v>
      </c>
      <c r="B25" s="18">
        <f>'AA request form'!C25</f>
        <v>0</v>
      </c>
      <c r="C25" s="53">
        <f>'AA request form'!D25</f>
        <v>0</v>
      </c>
      <c r="D25" s="53">
        <f>'AA request form'!E25</f>
        <v>0</v>
      </c>
      <c r="E25" s="62">
        <f>'AA request form'!F25</f>
        <v>0</v>
      </c>
      <c r="F25" s="16"/>
      <c r="G25" s="59"/>
      <c r="H25" s="59"/>
      <c r="I25" s="63" t="s">
        <v>169</v>
      </c>
      <c r="J25" s="4"/>
      <c r="K25" s="4"/>
      <c r="L25" s="4"/>
      <c r="M25" s="4"/>
      <c r="N25" s="4"/>
      <c r="O25" s="4"/>
      <c r="P25" s="4"/>
      <c r="Q25" s="4"/>
    </row>
    <row r="26" spans="1:17" x14ac:dyDescent="0.25">
      <c r="A26" s="4" t="s">
        <v>23</v>
      </c>
      <c r="B26" s="18">
        <f>'AA request form'!C26</f>
        <v>0</v>
      </c>
      <c r="C26" s="53">
        <f>'AA request form'!D26</f>
        <v>0</v>
      </c>
      <c r="D26" s="53">
        <f>'AA request form'!E26</f>
        <v>0</v>
      </c>
      <c r="E26" s="62">
        <f>'AA request form'!F26</f>
        <v>0</v>
      </c>
      <c r="F26" s="16"/>
      <c r="G26" s="59"/>
      <c r="H26" s="59"/>
      <c r="I26" s="63" t="s">
        <v>170</v>
      </c>
      <c r="J26" s="4"/>
      <c r="K26" s="4"/>
      <c r="L26" s="4"/>
      <c r="M26" s="4"/>
      <c r="N26" s="4"/>
      <c r="O26" s="4"/>
      <c r="P26" s="4"/>
      <c r="Q26" s="4"/>
    </row>
    <row r="27" spans="1:17" x14ac:dyDescent="0.25">
      <c r="A27" s="4" t="s">
        <v>24</v>
      </c>
      <c r="B27" s="18">
        <f>'AA request form'!C27</f>
        <v>0</v>
      </c>
      <c r="C27" s="53">
        <f>'AA request form'!D27</f>
        <v>0</v>
      </c>
      <c r="D27" s="53">
        <f>'AA request form'!E27</f>
        <v>0</v>
      </c>
      <c r="E27" s="62">
        <f>'AA request form'!F27</f>
        <v>0</v>
      </c>
      <c r="F27" s="16"/>
      <c r="G27" s="59"/>
      <c r="H27" s="59"/>
      <c r="I27" s="14" t="s">
        <v>171</v>
      </c>
      <c r="J27" s="4"/>
      <c r="K27" s="4"/>
      <c r="L27" s="4"/>
      <c r="M27" s="4"/>
      <c r="N27" s="4"/>
      <c r="O27" s="4"/>
      <c r="P27" s="4"/>
      <c r="Q27" s="4"/>
    </row>
    <row r="28" spans="1:17" x14ac:dyDescent="0.25">
      <c r="A28" s="4" t="s">
        <v>25</v>
      </c>
      <c r="B28" s="18">
        <f>'AA request form'!C28</f>
        <v>0</v>
      </c>
      <c r="C28" s="53">
        <f>'AA request form'!D28</f>
        <v>0</v>
      </c>
      <c r="D28" s="53">
        <f>'AA request form'!E28</f>
        <v>0</v>
      </c>
      <c r="E28" s="62">
        <f>'AA request form'!F28</f>
        <v>0</v>
      </c>
      <c r="F28" s="16"/>
      <c r="G28" s="59"/>
      <c r="H28" s="59"/>
      <c r="I28" s="14" t="s">
        <v>154</v>
      </c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4" t="s">
        <v>26</v>
      </c>
      <c r="B29" s="18">
        <f>'AA request form'!C29</f>
        <v>0</v>
      </c>
      <c r="C29" s="53">
        <f>'AA request form'!D29</f>
        <v>0</v>
      </c>
      <c r="D29" s="53">
        <f>'AA request form'!E29</f>
        <v>0</v>
      </c>
      <c r="E29" s="62">
        <f>'AA request form'!F29</f>
        <v>0</v>
      </c>
      <c r="F29" s="16"/>
      <c r="G29" s="59"/>
      <c r="H29" s="59"/>
      <c r="I29" s="14" t="s">
        <v>172</v>
      </c>
      <c r="J29" s="4"/>
      <c r="K29" s="4"/>
      <c r="L29" s="4"/>
      <c r="M29" s="4"/>
      <c r="N29" s="4"/>
      <c r="O29" s="4"/>
      <c r="P29" s="4"/>
      <c r="Q29" s="4"/>
    </row>
    <row r="30" spans="1:17" x14ac:dyDescent="0.25">
      <c r="A30" s="4" t="s">
        <v>27</v>
      </c>
      <c r="B30" s="18">
        <f>'AA request form'!C30</f>
        <v>0</v>
      </c>
      <c r="C30" s="53">
        <f>'AA request form'!D30</f>
        <v>0</v>
      </c>
      <c r="D30" s="53">
        <f>'AA request form'!E30</f>
        <v>0</v>
      </c>
      <c r="E30" s="62">
        <f>'AA request form'!F30</f>
        <v>0</v>
      </c>
      <c r="F30" s="16"/>
      <c r="G30" s="59"/>
      <c r="H30" s="59"/>
      <c r="I30" s="14" t="s">
        <v>154</v>
      </c>
      <c r="J30" s="4"/>
      <c r="K30" s="4"/>
      <c r="L30" s="4"/>
      <c r="M30" s="4"/>
      <c r="N30" s="4"/>
      <c r="O30" s="4"/>
      <c r="P30" s="4"/>
      <c r="Q30" s="4"/>
    </row>
    <row r="31" spans="1:17" x14ac:dyDescent="0.25">
      <c r="A31" s="4" t="s">
        <v>28</v>
      </c>
      <c r="B31" s="18">
        <f>'AA request form'!C31</f>
        <v>0</v>
      </c>
      <c r="C31" s="53">
        <f>'AA request form'!D31</f>
        <v>0</v>
      </c>
      <c r="D31" s="53">
        <f>'AA request form'!E31</f>
        <v>0</v>
      </c>
      <c r="E31" s="62">
        <f>'AA request form'!F31</f>
        <v>0</v>
      </c>
      <c r="F31" s="16"/>
      <c r="G31" s="59"/>
      <c r="H31" s="59"/>
      <c r="I31" s="14" t="s">
        <v>173</v>
      </c>
      <c r="J31" s="4"/>
      <c r="K31" s="4"/>
      <c r="L31" s="4"/>
      <c r="M31" s="4"/>
      <c r="N31" s="4"/>
      <c r="O31" s="4"/>
      <c r="P31" s="4"/>
      <c r="Q31" s="4"/>
    </row>
    <row r="32" spans="1:17" x14ac:dyDescent="0.25">
      <c r="A32" s="4" t="s">
        <v>29</v>
      </c>
      <c r="B32" s="18">
        <f>'AA request form'!C32</f>
        <v>0</v>
      </c>
      <c r="C32" s="53">
        <f>'AA request form'!D32</f>
        <v>0</v>
      </c>
      <c r="D32" s="53">
        <f>'AA request form'!E32</f>
        <v>0</v>
      </c>
      <c r="E32" s="62">
        <f>'AA request form'!F32</f>
        <v>0</v>
      </c>
      <c r="F32" s="17"/>
      <c r="G32" s="61"/>
      <c r="H32" s="61"/>
      <c r="I32" s="64"/>
      <c r="J32" s="4"/>
      <c r="K32" s="4"/>
      <c r="L32" s="4"/>
      <c r="M32" s="4"/>
      <c r="N32" s="4"/>
      <c r="O32" s="4"/>
      <c r="P32" s="4"/>
      <c r="Q32" s="4"/>
    </row>
    <row r="33" spans="1:17" x14ac:dyDescent="0.25">
      <c r="A33" s="4" t="s">
        <v>30</v>
      </c>
      <c r="B33" s="18">
        <f>'AA request form'!C33</f>
        <v>0</v>
      </c>
      <c r="C33" s="53">
        <f>'AA request form'!D33</f>
        <v>0</v>
      </c>
      <c r="D33" s="53">
        <f>'AA request form'!E33</f>
        <v>0</v>
      </c>
      <c r="E33" s="53">
        <f>'AA request form'!F33</f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x14ac:dyDescent="0.25">
      <c r="A34" s="4" t="s">
        <v>31</v>
      </c>
      <c r="B34" s="18">
        <f>'AA request form'!C34</f>
        <v>0</v>
      </c>
      <c r="C34" s="53">
        <f>'AA request form'!D34</f>
        <v>0</v>
      </c>
      <c r="D34" s="53">
        <f>'AA request form'!E34</f>
        <v>0</v>
      </c>
      <c r="E34" s="53">
        <f>'AA request form'!F34</f>
        <v>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A35" s="4" t="s">
        <v>32</v>
      </c>
      <c r="B35" s="18">
        <f>'AA request form'!C35</f>
        <v>0</v>
      </c>
      <c r="C35" s="53">
        <f>'AA request form'!D35</f>
        <v>0</v>
      </c>
      <c r="D35" s="53">
        <f>'AA request form'!E35</f>
        <v>0</v>
      </c>
      <c r="E35" s="53">
        <f>'AA request form'!F35</f>
        <v>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A36" s="4" t="s">
        <v>33</v>
      </c>
      <c r="B36" s="18">
        <f>'AA request form'!C36</f>
        <v>0</v>
      </c>
      <c r="C36" s="53">
        <f>'AA request form'!D36</f>
        <v>0</v>
      </c>
      <c r="D36" s="53">
        <f>'AA request form'!E36</f>
        <v>0</v>
      </c>
      <c r="E36" s="53">
        <f>'AA request form'!F36</f>
        <v>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A37" s="4" t="s">
        <v>34</v>
      </c>
      <c r="B37" s="18">
        <f>'AA request form'!C37</f>
        <v>0</v>
      </c>
      <c r="C37" s="53">
        <f>'AA request form'!D37</f>
        <v>0</v>
      </c>
      <c r="D37" s="53">
        <f>'AA request form'!E37</f>
        <v>0</v>
      </c>
      <c r="E37" s="53">
        <f>'AA request form'!F37</f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 t="s">
        <v>35</v>
      </c>
      <c r="B38" s="18">
        <f>'AA request form'!C38</f>
        <v>0</v>
      </c>
      <c r="C38" s="53">
        <f>'AA request form'!D38</f>
        <v>0</v>
      </c>
      <c r="D38" s="53">
        <f>'AA request form'!E38</f>
        <v>0</v>
      </c>
      <c r="E38" s="53">
        <f>'AA request form'!F38</f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 t="s">
        <v>36</v>
      </c>
      <c r="B39" s="18">
        <f>'AA request form'!C39</f>
        <v>0</v>
      </c>
      <c r="C39" s="53">
        <f>'AA request form'!D39</f>
        <v>0</v>
      </c>
      <c r="D39" s="53">
        <f>'AA request form'!E39</f>
        <v>0</v>
      </c>
      <c r="E39" s="53">
        <f>'AA request form'!F39</f>
        <v>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25">
      <c r="A40" s="4" t="s">
        <v>37</v>
      </c>
      <c r="B40" s="18">
        <f>'AA request form'!C40</f>
        <v>0</v>
      </c>
      <c r="C40" s="53">
        <f>'AA request form'!D40</f>
        <v>0</v>
      </c>
      <c r="D40" s="53">
        <f>'AA request form'!E40</f>
        <v>0</v>
      </c>
      <c r="E40" s="53">
        <f>'AA request form'!F40</f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5">
      <c r="A41" s="4" t="s">
        <v>38</v>
      </c>
      <c r="B41" s="18">
        <f>'AA request form'!C41</f>
        <v>0</v>
      </c>
      <c r="C41" s="53">
        <f>'AA request form'!D41</f>
        <v>0</v>
      </c>
      <c r="D41" s="53">
        <f>'AA request form'!E41</f>
        <v>0</v>
      </c>
      <c r="E41" s="53">
        <f>'AA request form'!F41</f>
        <v>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25">
      <c r="A42" s="4" t="s">
        <v>39</v>
      </c>
      <c r="B42" s="18">
        <f>'AA request form'!C42</f>
        <v>0</v>
      </c>
      <c r="C42" s="53">
        <f>'AA request form'!D42</f>
        <v>0</v>
      </c>
      <c r="D42" s="53">
        <f>'AA request form'!E42</f>
        <v>0</v>
      </c>
      <c r="E42" s="53">
        <f>'AA request form'!F42</f>
        <v>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5">
      <c r="A43" s="4" t="s">
        <v>40</v>
      </c>
      <c r="B43" s="18">
        <f>'AA request form'!C43</f>
        <v>0</v>
      </c>
      <c r="C43" s="53">
        <f>'AA request form'!D43</f>
        <v>0</v>
      </c>
      <c r="D43" s="53">
        <f>'AA request form'!E43</f>
        <v>0</v>
      </c>
      <c r="E43" s="53">
        <f>'AA request form'!F43</f>
        <v>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25">
      <c r="A44" s="4" t="s">
        <v>41</v>
      </c>
      <c r="B44" s="18">
        <f>'AA request form'!C44</f>
        <v>0</v>
      </c>
      <c r="C44" s="53">
        <f>'AA request form'!D44</f>
        <v>0</v>
      </c>
      <c r="D44" s="53">
        <f>'AA request form'!E44</f>
        <v>0</v>
      </c>
      <c r="E44" s="53">
        <f>'AA request form'!F44</f>
        <v>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5">
      <c r="A45" s="4" t="s">
        <v>42</v>
      </c>
      <c r="B45" s="18">
        <f>'AA request form'!C45</f>
        <v>0</v>
      </c>
      <c r="C45" s="53">
        <f>'AA request form'!D45</f>
        <v>0</v>
      </c>
      <c r="D45" s="53">
        <f>'AA request form'!E45</f>
        <v>0</v>
      </c>
      <c r="E45" s="53">
        <f>'AA request form'!F45</f>
        <v>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25">
      <c r="A46" s="4" t="s">
        <v>43</v>
      </c>
      <c r="B46" s="18">
        <f>'AA request form'!C46</f>
        <v>0</v>
      </c>
      <c r="C46" s="53">
        <f>'AA request form'!D46</f>
        <v>0</v>
      </c>
      <c r="D46" s="53">
        <f>'AA request form'!E46</f>
        <v>0</v>
      </c>
      <c r="E46" s="53">
        <f>'AA request form'!F46</f>
        <v>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25">
      <c r="A47" s="4" t="s">
        <v>44</v>
      </c>
      <c r="B47" s="18">
        <f>'AA request form'!C47</f>
        <v>0</v>
      </c>
      <c r="C47" s="53">
        <f>'AA request form'!D47</f>
        <v>0</v>
      </c>
      <c r="D47" s="53">
        <f>'AA request form'!E47</f>
        <v>0</v>
      </c>
      <c r="E47" s="53">
        <f>'AA request form'!F47</f>
        <v>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5">
      <c r="A48" s="4" t="s">
        <v>45</v>
      </c>
      <c r="B48" s="18">
        <f>'AA request form'!C48</f>
        <v>0</v>
      </c>
      <c r="C48" s="53">
        <f>'AA request form'!D48</f>
        <v>0</v>
      </c>
      <c r="D48" s="53">
        <f>'AA request form'!E48</f>
        <v>0</v>
      </c>
      <c r="E48" s="53">
        <f>'AA request form'!F48</f>
        <v>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 t="s">
        <v>46</v>
      </c>
      <c r="B49" s="18">
        <f>'AA request form'!C49</f>
        <v>0</v>
      </c>
      <c r="C49" s="53">
        <f>'AA request form'!D49</f>
        <v>0</v>
      </c>
      <c r="D49" s="53">
        <f>'AA request form'!E49</f>
        <v>0</v>
      </c>
      <c r="E49" s="53">
        <f>'AA request form'!F49</f>
        <v>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5">
      <c r="A50" s="4" t="s">
        <v>47</v>
      </c>
      <c r="B50" s="18">
        <f>'AA request form'!C50</f>
        <v>0</v>
      </c>
      <c r="C50" s="53">
        <f>'AA request form'!D50</f>
        <v>0</v>
      </c>
      <c r="D50" s="53">
        <f>'AA request form'!E50</f>
        <v>0</v>
      </c>
      <c r="E50" s="53">
        <f>'AA request form'!F50</f>
        <v>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5">
      <c r="A51" s="4" t="s">
        <v>48</v>
      </c>
      <c r="B51" s="18">
        <f>'AA request form'!C51</f>
        <v>0</v>
      </c>
      <c r="C51" s="53">
        <f>'AA request form'!D51</f>
        <v>0</v>
      </c>
      <c r="D51" s="53">
        <f>'AA request form'!E51</f>
        <v>0</v>
      </c>
      <c r="E51" s="53">
        <f>'AA request form'!F51</f>
        <v>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5">
      <c r="A52" s="4" t="s">
        <v>49</v>
      </c>
      <c r="B52" s="18">
        <f>'AA request form'!C52</f>
        <v>0</v>
      </c>
      <c r="C52" s="53">
        <f>'AA request form'!D52</f>
        <v>0</v>
      </c>
      <c r="D52" s="53">
        <f>'AA request form'!E52</f>
        <v>0</v>
      </c>
      <c r="E52" s="53">
        <f>'AA request form'!F52</f>
        <v>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4" t="s">
        <v>50</v>
      </c>
      <c r="B53" s="18">
        <f>'AA request form'!C53</f>
        <v>0</v>
      </c>
      <c r="C53" s="53">
        <f>'AA request form'!D53</f>
        <v>0</v>
      </c>
      <c r="D53" s="53">
        <f>'AA request form'!E53</f>
        <v>0</v>
      </c>
      <c r="E53" s="53">
        <f>'AA request form'!F53</f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5">
      <c r="A54" s="4" t="s">
        <v>51</v>
      </c>
      <c r="B54" s="18">
        <f>'AA request form'!C54</f>
        <v>0</v>
      </c>
      <c r="C54" s="53">
        <f>'AA request form'!D54</f>
        <v>0</v>
      </c>
      <c r="D54" s="53">
        <f>'AA request form'!E54</f>
        <v>0</v>
      </c>
      <c r="E54" s="53">
        <f>'AA request form'!F54</f>
        <v>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5">
      <c r="A55" s="4" t="s">
        <v>52</v>
      </c>
      <c r="B55" s="18">
        <f>'AA request form'!C55</f>
        <v>0</v>
      </c>
      <c r="C55" s="53">
        <f>'AA request form'!D55</f>
        <v>0</v>
      </c>
      <c r="D55" s="53">
        <f>'AA request form'!E55</f>
        <v>0</v>
      </c>
      <c r="E55" s="53">
        <f>'AA request form'!F55</f>
        <v>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5">
      <c r="A56" s="4" t="s">
        <v>53</v>
      </c>
      <c r="B56" s="18">
        <f>'AA request form'!C56</f>
        <v>0</v>
      </c>
      <c r="C56" s="53">
        <f>'AA request form'!D56</f>
        <v>0</v>
      </c>
      <c r="D56" s="53">
        <f>'AA request form'!E56</f>
        <v>0</v>
      </c>
      <c r="E56" s="53">
        <f>'AA request form'!F56</f>
        <v>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5">
      <c r="A57" s="4" t="s">
        <v>54</v>
      </c>
      <c r="B57" s="18">
        <f>'AA request form'!C57</f>
        <v>0</v>
      </c>
      <c r="C57" s="53">
        <f>'AA request form'!D57</f>
        <v>0</v>
      </c>
      <c r="D57" s="53">
        <f>'AA request form'!E57</f>
        <v>0</v>
      </c>
      <c r="E57" s="53">
        <f>'AA request form'!F57</f>
        <v>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5">
      <c r="A58" s="4" t="s">
        <v>55</v>
      </c>
      <c r="B58" s="18">
        <f>'AA request form'!C58</f>
        <v>0</v>
      </c>
      <c r="C58" s="53">
        <f>'AA request form'!D58</f>
        <v>0</v>
      </c>
      <c r="D58" s="53">
        <f>'AA request form'!E58</f>
        <v>0</v>
      </c>
      <c r="E58" s="53">
        <f>'AA request form'!F58</f>
        <v>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5">
      <c r="A59" s="4" t="s">
        <v>56</v>
      </c>
      <c r="B59" s="18">
        <f>'AA request form'!C59</f>
        <v>0</v>
      </c>
      <c r="C59" s="53">
        <f>'AA request form'!D59</f>
        <v>0</v>
      </c>
      <c r="D59" s="53">
        <f>'AA request form'!E59</f>
        <v>0</v>
      </c>
      <c r="E59" s="53">
        <f>'AA request form'!F59</f>
        <v>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5">
      <c r="A60" s="4" t="s">
        <v>57</v>
      </c>
      <c r="B60" s="18">
        <f>'AA request form'!C60</f>
        <v>0</v>
      </c>
      <c r="C60" s="53">
        <f>'AA request form'!D60</f>
        <v>0</v>
      </c>
      <c r="D60" s="53">
        <f>'AA request form'!E60</f>
        <v>0</v>
      </c>
      <c r="E60" s="53">
        <f>'AA request form'!F60</f>
        <v>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5">
      <c r="A61" s="4" t="s">
        <v>58</v>
      </c>
      <c r="B61" s="18">
        <f>'AA request form'!C61</f>
        <v>0</v>
      </c>
      <c r="C61" s="53">
        <f>'AA request form'!D61</f>
        <v>0</v>
      </c>
      <c r="D61" s="53">
        <f>'AA request form'!E61</f>
        <v>0</v>
      </c>
      <c r="E61" s="53">
        <f>'AA request form'!F61</f>
        <v>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5">
      <c r="A62" s="4" t="s">
        <v>59</v>
      </c>
      <c r="B62" s="18">
        <f>'AA request form'!C62</f>
        <v>0</v>
      </c>
      <c r="C62" s="53">
        <f>'AA request form'!D62</f>
        <v>0</v>
      </c>
      <c r="D62" s="53">
        <f>'AA request form'!E62</f>
        <v>0</v>
      </c>
      <c r="E62" s="53">
        <f>'AA request form'!F62</f>
        <v>0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5">
      <c r="A63" s="4" t="s">
        <v>60</v>
      </c>
      <c r="B63" s="18">
        <f>'AA request form'!C63</f>
        <v>0</v>
      </c>
      <c r="C63" s="53">
        <f>'AA request form'!D63</f>
        <v>0</v>
      </c>
      <c r="D63" s="53">
        <f>'AA request form'!E63</f>
        <v>0</v>
      </c>
      <c r="E63" s="53">
        <f>'AA request form'!F63</f>
        <v>0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5">
      <c r="A64" s="4" t="s">
        <v>61</v>
      </c>
      <c r="B64" s="18">
        <f>'AA request form'!C64</f>
        <v>0</v>
      </c>
      <c r="C64" s="53">
        <f>'AA request form'!D64</f>
        <v>0</v>
      </c>
      <c r="D64" s="53">
        <f>'AA request form'!E64</f>
        <v>0</v>
      </c>
      <c r="E64" s="53">
        <f>'AA request form'!F64</f>
        <v>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5">
      <c r="A65" s="4" t="s">
        <v>62</v>
      </c>
      <c r="B65" s="18">
        <f>'AA request form'!C65</f>
        <v>0</v>
      </c>
      <c r="C65" s="53">
        <f>'AA request form'!D65</f>
        <v>0</v>
      </c>
      <c r="D65" s="53">
        <f>'AA request form'!E65</f>
        <v>0</v>
      </c>
      <c r="E65" s="53">
        <f>'AA request form'!F65</f>
        <v>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5">
      <c r="A66" s="4" t="s">
        <v>63</v>
      </c>
      <c r="B66" s="18">
        <f>'AA request form'!C66</f>
        <v>0</v>
      </c>
      <c r="C66" s="53">
        <f>'AA request form'!D66</f>
        <v>0</v>
      </c>
      <c r="D66" s="53">
        <f>'AA request form'!E66</f>
        <v>0</v>
      </c>
      <c r="E66" s="53">
        <f>'AA request form'!F66</f>
        <v>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5">
      <c r="A67" s="4" t="s">
        <v>64</v>
      </c>
      <c r="B67" s="18">
        <f>'AA request form'!C67</f>
        <v>0</v>
      </c>
      <c r="C67" s="53">
        <f>'AA request form'!D67</f>
        <v>0</v>
      </c>
      <c r="D67" s="53">
        <f>'AA request form'!E67</f>
        <v>0</v>
      </c>
      <c r="E67" s="53">
        <f>'AA request form'!F67</f>
        <v>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5">
      <c r="A68" s="4" t="s">
        <v>65</v>
      </c>
      <c r="B68" s="18">
        <f>'AA request form'!C68</f>
        <v>0</v>
      </c>
      <c r="C68" s="53">
        <f>'AA request form'!D68</f>
        <v>0</v>
      </c>
      <c r="D68" s="53">
        <f>'AA request form'!E68</f>
        <v>0</v>
      </c>
      <c r="E68" s="53">
        <f>'AA request form'!F68</f>
        <v>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5">
      <c r="A69" s="4" t="s">
        <v>66</v>
      </c>
      <c r="B69" s="18">
        <f>'AA request form'!C69</f>
        <v>0</v>
      </c>
      <c r="C69" s="53">
        <f>'AA request form'!D69</f>
        <v>0</v>
      </c>
      <c r="D69" s="53">
        <f>'AA request form'!E69</f>
        <v>0</v>
      </c>
      <c r="E69" s="53">
        <f>'AA request form'!F69</f>
        <v>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5">
      <c r="A70" s="4" t="s">
        <v>67</v>
      </c>
      <c r="B70" s="18">
        <f>'AA request form'!C70</f>
        <v>0</v>
      </c>
      <c r="C70" s="53">
        <f>'AA request form'!D70</f>
        <v>0</v>
      </c>
      <c r="D70" s="53">
        <f>'AA request form'!E70</f>
        <v>0</v>
      </c>
      <c r="E70" s="53">
        <f>'AA request form'!F70</f>
        <v>0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5">
      <c r="A71" s="4" t="s">
        <v>68</v>
      </c>
      <c r="B71" s="18">
        <f>'AA request form'!C71</f>
        <v>0</v>
      </c>
      <c r="C71" s="53">
        <f>'AA request form'!D71</f>
        <v>0</v>
      </c>
      <c r="D71" s="53">
        <f>'AA request form'!E71</f>
        <v>0</v>
      </c>
      <c r="E71" s="53">
        <f>'AA request form'!F71</f>
        <v>0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5">
      <c r="A72" s="4" t="s">
        <v>69</v>
      </c>
      <c r="B72" s="18">
        <f>'AA request form'!C72</f>
        <v>0</v>
      </c>
      <c r="C72" s="53">
        <f>'AA request form'!D72</f>
        <v>0</v>
      </c>
      <c r="D72" s="53">
        <f>'AA request form'!E72</f>
        <v>0</v>
      </c>
      <c r="E72" s="53">
        <f>'AA request form'!F72</f>
        <v>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5">
      <c r="A73" s="4" t="s">
        <v>70</v>
      </c>
      <c r="B73" s="18">
        <f>'AA request form'!C73</f>
        <v>0</v>
      </c>
      <c r="C73" s="53">
        <f>'AA request form'!D73</f>
        <v>0</v>
      </c>
      <c r="D73" s="53">
        <f>'AA request form'!E73</f>
        <v>0</v>
      </c>
      <c r="E73" s="53">
        <f>'AA request form'!F73</f>
        <v>0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5">
      <c r="A74" s="4" t="s">
        <v>71</v>
      </c>
      <c r="B74" s="18">
        <f>'AA request form'!C74</f>
        <v>0</v>
      </c>
      <c r="C74" s="53">
        <f>'AA request form'!D74</f>
        <v>0</v>
      </c>
      <c r="D74" s="53">
        <f>'AA request form'!E74</f>
        <v>0</v>
      </c>
      <c r="E74" s="53">
        <f>'AA request form'!F74</f>
        <v>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5">
      <c r="A75" s="4" t="s">
        <v>72</v>
      </c>
      <c r="B75" s="18">
        <f>'AA request form'!C75</f>
        <v>0</v>
      </c>
      <c r="C75" s="53">
        <f>'AA request form'!D75</f>
        <v>0</v>
      </c>
      <c r="D75" s="53">
        <f>'AA request form'!E75</f>
        <v>0</v>
      </c>
      <c r="E75" s="53">
        <f>'AA request form'!F75</f>
        <v>0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5">
      <c r="A76" s="4" t="s">
        <v>73</v>
      </c>
      <c r="B76" s="18">
        <f>'AA request form'!C76</f>
        <v>0</v>
      </c>
      <c r="C76" s="53">
        <f>'AA request form'!D76</f>
        <v>0</v>
      </c>
      <c r="D76" s="53">
        <f>'AA request form'!E76</f>
        <v>0</v>
      </c>
      <c r="E76" s="53">
        <f>'AA request form'!F76</f>
        <v>0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5">
      <c r="A77" s="4" t="s">
        <v>74</v>
      </c>
      <c r="B77" s="18">
        <f>'AA request form'!C77</f>
        <v>0</v>
      </c>
      <c r="C77" s="53">
        <f>'AA request form'!D77</f>
        <v>0</v>
      </c>
      <c r="D77" s="53">
        <f>'AA request form'!E77</f>
        <v>0</v>
      </c>
      <c r="E77" s="53">
        <f>'AA request form'!F77</f>
        <v>0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5">
      <c r="A78" s="4" t="s">
        <v>75</v>
      </c>
      <c r="B78" s="18">
        <f>'AA request form'!C78</f>
        <v>0</v>
      </c>
      <c r="C78" s="53">
        <f>'AA request form'!D78</f>
        <v>0</v>
      </c>
      <c r="D78" s="53">
        <f>'AA request form'!E78</f>
        <v>0</v>
      </c>
      <c r="E78" s="53">
        <f>'AA request form'!F78</f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5">
      <c r="A79" s="4" t="s">
        <v>76</v>
      </c>
      <c r="B79" s="18">
        <f>'AA request form'!C79</f>
        <v>0</v>
      </c>
      <c r="C79" s="53">
        <f>'AA request form'!D79</f>
        <v>0</v>
      </c>
      <c r="D79" s="53">
        <f>'AA request form'!E79</f>
        <v>0</v>
      </c>
      <c r="E79" s="53">
        <f>'AA request form'!F79</f>
        <v>0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5">
      <c r="A80" s="4" t="s">
        <v>77</v>
      </c>
      <c r="B80" s="18">
        <f>'AA request form'!C80</f>
        <v>0</v>
      </c>
      <c r="C80" s="53">
        <f>'AA request form'!D80</f>
        <v>0</v>
      </c>
      <c r="D80" s="53">
        <f>'AA request form'!E80</f>
        <v>0</v>
      </c>
      <c r="E80" s="53">
        <f>'AA request form'!F80</f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5">
      <c r="A81" s="4" t="s">
        <v>78</v>
      </c>
      <c r="B81" s="18">
        <f>'AA request form'!C81</f>
        <v>0</v>
      </c>
      <c r="C81" s="53">
        <f>'AA request form'!D81</f>
        <v>0</v>
      </c>
      <c r="D81" s="53">
        <f>'AA request form'!E81</f>
        <v>0</v>
      </c>
      <c r="E81" s="53">
        <f>'AA request form'!F81</f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5">
      <c r="A82" s="4" t="s">
        <v>79</v>
      </c>
      <c r="B82" s="18">
        <f>'AA request form'!C82</f>
        <v>0</v>
      </c>
      <c r="C82" s="53">
        <f>'AA request form'!D82</f>
        <v>0</v>
      </c>
      <c r="D82" s="53">
        <f>'AA request form'!E82</f>
        <v>0</v>
      </c>
      <c r="E82" s="53">
        <f>'AA request form'!F82</f>
        <v>0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5">
      <c r="A83" s="4" t="s">
        <v>80</v>
      </c>
      <c r="B83" s="18">
        <f>'AA request form'!C83</f>
        <v>0</v>
      </c>
      <c r="C83" s="53">
        <f>'AA request form'!D83</f>
        <v>0</v>
      </c>
      <c r="D83" s="53">
        <f>'AA request form'!E83</f>
        <v>0</v>
      </c>
      <c r="E83" s="53">
        <f>'AA request form'!F83</f>
        <v>0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5">
      <c r="A84" s="4" t="s">
        <v>81</v>
      </c>
      <c r="B84" s="18">
        <f>'AA request form'!C84</f>
        <v>0</v>
      </c>
      <c r="C84" s="53">
        <f>'AA request form'!D84</f>
        <v>0</v>
      </c>
      <c r="D84" s="53">
        <f>'AA request form'!E84</f>
        <v>0</v>
      </c>
      <c r="E84" s="53">
        <f>'AA request form'!F84</f>
        <v>0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5">
      <c r="A85" s="4" t="s">
        <v>82</v>
      </c>
      <c r="B85" s="18">
        <f>'AA request form'!C85</f>
        <v>0</v>
      </c>
      <c r="C85" s="53">
        <f>'AA request form'!D85</f>
        <v>0</v>
      </c>
      <c r="D85" s="53">
        <f>'AA request form'!E85</f>
        <v>0</v>
      </c>
      <c r="E85" s="53">
        <f>'AA request form'!F85</f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5">
      <c r="A86" s="4" t="s">
        <v>83</v>
      </c>
      <c r="B86" s="18">
        <f>'AA request form'!C86</f>
        <v>0</v>
      </c>
      <c r="C86" s="53">
        <f>'AA request form'!D86</f>
        <v>0</v>
      </c>
      <c r="D86" s="53">
        <f>'AA request form'!E86</f>
        <v>0</v>
      </c>
      <c r="E86" s="53">
        <f>'AA request form'!F86</f>
        <v>0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5">
      <c r="A87" s="4" t="s">
        <v>84</v>
      </c>
      <c r="B87" s="18">
        <f>'AA request form'!C87</f>
        <v>0</v>
      </c>
      <c r="C87" s="53">
        <f>'AA request form'!D87</f>
        <v>0</v>
      </c>
      <c r="D87" s="53">
        <f>'AA request form'!E87</f>
        <v>0</v>
      </c>
      <c r="E87" s="53">
        <f>'AA request form'!F87</f>
        <v>0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5">
      <c r="A88" s="4" t="s">
        <v>85</v>
      </c>
      <c r="B88" s="18">
        <f>'AA request form'!C88</f>
        <v>0</v>
      </c>
      <c r="C88" s="53">
        <f>'AA request form'!D88</f>
        <v>0</v>
      </c>
      <c r="D88" s="53">
        <f>'AA request form'!E88</f>
        <v>0</v>
      </c>
      <c r="E88" s="53">
        <f>'AA request form'!F88</f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5">
      <c r="A89" s="4" t="s">
        <v>86</v>
      </c>
      <c r="B89" s="18">
        <f>'AA request form'!C89</f>
        <v>0</v>
      </c>
      <c r="C89" s="53">
        <f>'AA request form'!D89</f>
        <v>0</v>
      </c>
      <c r="D89" s="53">
        <f>'AA request form'!E89</f>
        <v>0</v>
      </c>
      <c r="E89" s="53">
        <f>'AA request form'!F89</f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5">
      <c r="A90" s="4" t="s">
        <v>87</v>
      </c>
      <c r="B90" s="18">
        <f>'AA request form'!C90</f>
        <v>0</v>
      </c>
      <c r="C90" s="53">
        <f>'AA request form'!D90</f>
        <v>0</v>
      </c>
      <c r="D90" s="53">
        <f>'AA request form'!E90</f>
        <v>0</v>
      </c>
      <c r="E90" s="53">
        <f>'AA request form'!F90</f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5">
      <c r="A91" s="4" t="s">
        <v>88</v>
      </c>
      <c r="B91" s="18">
        <f>'AA request form'!C91</f>
        <v>0</v>
      </c>
      <c r="C91" s="53">
        <f>'AA request form'!D91</f>
        <v>0</v>
      </c>
      <c r="D91" s="53">
        <f>'AA request form'!E91</f>
        <v>0</v>
      </c>
      <c r="E91" s="53">
        <f>'AA request form'!F91</f>
        <v>0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5">
      <c r="A92" s="4" t="s">
        <v>89</v>
      </c>
      <c r="B92" s="18">
        <f>'AA request form'!C92</f>
        <v>0</v>
      </c>
      <c r="C92" s="53">
        <f>'AA request form'!D92</f>
        <v>0</v>
      </c>
      <c r="D92" s="53">
        <f>'AA request form'!E92</f>
        <v>0</v>
      </c>
      <c r="E92" s="53">
        <f>'AA request form'!F92</f>
        <v>0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5">
      <c r="A93" s="4" t="s">
        <v>90</v>
      </c>
      <c r="B93" s="18">
        <f>'AA request form'!C93</f>
        <v>0</v>
      </c>
      <c r="C93" s="53">
        <f>'AA request form'!D93</f>
        <v>0</v>
      </c>
      <c r="D93" s="53">
        <f>'AA request form'!E93</f>
        <v>0</v>
      </c>
      <c r="E93" s="53">
        <f>'AA request form'!F93</f>
        <v>0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5">
      <c r="A94" s="4" t="s">
        <v>91</v>
      </c>
      <c r="B94" s="18">
        <f>'AA request form'!C94</f>
        <v>0</v>
      </c>
      <c r="C94" s="53">
        <f>'AA request form'!D94</f>
        <v>0</v>
      </c>
      <c r="D94" s="53">
        <f>'AA request form'!E94</f>
        <v>0</v>
      </c>
      <c r="E94" s="53">
        <f>'AA request form'!F94</f>
        <v>0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25">
      <c r="A95" s="4" t="s">
        <v>92</v>
      </c>
      <c r="B95" s="18">
        <f>'AA request form'!C95</f>
        <v>0</v>
      </c>
      <c r="C95" s="53">
        <f>'AA request form'!D95</f>
        <v>0</v>
      </c>
      <c r="D95" s="53">
        <f>'AA request form'!E95</f>
        <v>0</v>
      </c>
      <c r="E95" s="53">
        <f>'AA request form'!F95</f>
        <v>0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25">
      <c r="A96" s="4" t="s">
        <v>93</v>
      </c>
      <c r="B96" s="18">
        <f>'AA request form'!C96</f>
        <v>0</v>
      </c>
      <c r="C96" s="53">
        <f>'AA request form'!D96</f>
        <v>0</v>
      </c>
      <c r="D96" s="53">
        <f>'AA request form'!E96</f>
        <v>0</v>
      </c>
      <c r="E96" s="53">
        <f>'AA request form'!F96</f>
        <v>0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25">
      <c r="A97" s="4" t="s">
        <v>94</v>
      </c>
      <c r="B97" s="18">
        <f>'AA request form'!C97</f>
        <v>0</v>
      </c>
      <c r="C97" s="53">
        <f>'AA request form'!D97</f>
        <v>0</v>
      </c>
      <c r="D97" s="53">
        <f>'AA request form'!E97</f>
        <v>0</v>
      </c>
      <c r="E97" s="53">
        <f>'AA request form'!F97</f>
        <v>0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25">
      <c r="A98" s="4" t="s">
        <v>95</v>
      </c>
      <c r="B98" s="18">
        <f>'AA request form'!C98</f>
        <v>0</v>
      </c>
      <c r="C98" s="53">
        <f>'AA request form'!D98</f>
        <v>0</v>
      </c>
      <c r="D98" s="53">
        <f>'AA request form'!E98</f>
        <v>0</v>
      </c>
      <c r="E98" s="53">
        <f>'AA request form'!F98</f>
        <v>0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x14ac:dyDescent="0.25">
      <c r="A99" s="4" t="s">
        <v>96</v>
      </c>
      <c r="B99" s="18">
        <f>'AA request form'!C99</f>
        <v>0</v>
      </c>
      <c r="C99" s="53">
        <f>'AA request form'!D99</f>
        <v>0</v>
      </c>
      <c r="D99" s="53">
        <f>'AA request form'!E99</f>
        <v>0</v>
      </c>
      <c r="E99" s="53">
        <f>'AA request form'!F99</f>
        <v>0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x14ac:dyDescent="0.25">
      <c r="A100" s="4" t="s">
        <v>97</v>
      </c>
      <c r="B100" s="18">
        <f>'AA request form'!C100</f>
        <v>0</v>
      </c>
      <c r="C100" s="53">
        <f>'AA request form'!D100</f>
        <v>0</v>
      </c>
      <c r="D100" s="53">
        <f>'AA request form'!E100</f>
        <v>0</v>
      </c>
      <c r="E100" s="53">
        <f>'AA request form'!F100</f>
        <v>0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25">
      <c r="A101" s="4" t="s">
        <v>98</v>
      </c>
      <c r="B101" s="18">
        <f>'AA request form'!C101</f>
        <v>0</v>
      </c>
      <c r="C101" s="53">
        <f>'AA request form'!D101</f>
        <v>0</v>
      </c>
      <c r="D101" s="53">
        <f>'AA request form'!E101</f>
        <v>0</v>
      </c>
      <c r="E101" s="53">
        <f>'AA request form'!F101</f>
        <v>0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x14ac:dyDescent="0.25">
      <c r="A102" s="4" t="s">
        <v>99</v>
      </c>
      <c r="B102" s="18">
        <f>'AA request form'!C102</f>
        <v>0</v>
      </c>
      <c r="C102" s="53">
        <f>'AA request form'!D102</f>
        <v>0</v>
      </c>
      <c r="D102" s="53">
        <f>'AA request form'!E102</f>
        <v>0</v>
      </c>
      <c r="E102" s="53">
        <f>'AA request form'!F102</f>
        <v>0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x14ac:dyDescent="0.25">
      <c r="A103" s="4" t="s">
        <v>100</v>
      </c>
      <c r="B103" s="18">
        <f>'AA request form'!C103</f>
        <v>0</v>
      </c>
      <c r="C103" s="53">
        <f>'AA request form'!D103</f>
        <v>0</v>
      </c>
      <c r="D103" s="53">
        <f>'AA request form'!E103</f>
        <v>0</v>
      </c>
      <c r="E103" s="53">
        <f>'AA request form'!F103</f>
        <v>0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x14ac:dyDescent="0.25">
      <c r="A104" s="4" t="s">
        <v>101</v>
      </c>
      <c r="B104" s="18">
        <f>'AA request form'!C104</f>
        <v>0</v>
      </c>
      <c r="C104" s="53">
        <f>'AA request form'!D104</f>
        <v>0</v>
      </c>
      <c r="D104" s="53">
        <f>'AA request form'!E104</f>
        <v>0</v>
      </c>
      <c r="E104" s="53">
        <f>'AA request form'!F104</f>
        <v>0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</sheetData>
  <sheetProtection password="83AF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AA request form</vt:lpstr>
      <vt:lpstr>Data</vt:lpstr>
      <vt:lpstr>Info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2014-02-03T20:37:20Z</dcterms:modified>
</cp:coreProperties>
</file>