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4940" yWindow="0" windowWidth="40340" windowHeight="26200" tabRatio="500"/>
  </bookViews>
  <sheets>
    <sheet name="20-109 Lab 20150402-Batch_Analy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58" i="1" l="1"/>
  <c r="V60" i="1"/>
  <c r="W60" i="1"/>
  <c r="V61" i="1"/>
  <c r="W61" i="1"/>
  <c r="V62" i="1"/>
  <c r="W62" i="1"/>
  <c r="V63" i="1"/>
  <c r="W63" i="1"/>
  <c r="V64" i="1"/>
  <c r="W64" i="1"/>
  <c r="W59" i="1"/>
  <c r="V59" i="1"/>
  <c r="W163" i="1"/>
  <c r="V163" i="1"/>
  <c r="W162" i="1"/>
  <c r="V162" i="1"/>
  <c r="W161" i="1"/>
  <c r="V161" i="1"/>
  <c r="W160" i="1"/>
  <c r="V160" i="1"/>
  <c r="W159" i="1"/>
  <c r="V159" i="1"/>
  <c r="W158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1" i="1"/>
  <c r="V91" i="1"/>
  <c r="W90" i="1"/>
  <c r="V90" i="1"/>
  <c r="W89" i="1"/>
  <c r="V89" i="1"/>
  <c r="W88" i="1"/>
  <c r="V88" i="1"/>
  <c r="W87" i="1"/>
  <c r="V87" i="1"/>
  <c r="W86" i="1"/>
  <c r="V86" i="1"/>
  <c r="W79" i="1"/>
  <c r="V79" i="1"/>
  <c r="W78" i="1"/>
  <c r="V78" i="1"/>
  <c r="W77" i="1"/>
  <c r="V77" i="1"/>
  <c r="W76" i="1"/>
  <c r="V76" i="1"/>
  <c r="W75" i="1"/>
  <c r="V75" i="1"/>
  <c r="W74" i="1"/>
  <c r="V74" i="1"/>
  <c r="W52" i="1"/>
  <c r="V52" i="1"/>
  <c r="W51" i="1"/>
  <c r="V51" i="1"/>
  <c r="W50" i="1"/>
  <c r="V50" i="1"/>
  <c r="W49" i="1"/>
  <c r="V49" i="1"/>
  <c r="W48" i="1"/>
  <c r="V48" i="1"/>
  <c r="W47" i="1"/>
  <c r="V47" i="1"/>
  <c r="W40" i="1"/>
  <c r="V40" i="1"/>
  <c r="W39" i="1"/>
  <c r="V39" i="1"/>
  <c r="W38" i="1"/>
  <c r="V38" i="1"/>
  <c r="W37" i="1"/>
  <c r="V37" i="1"/>
  <c r="W36" i="1"/>
  <c r="V36" i="1"/>
  <c r="W35" i="1"/>
  <c r="V35" i="1"/>
  <c r="W28" i="1"/>
  <c r="V28" i="1"/>
  <c r="W27" i="1"/>
  <c r="V27" i="1"/>
  <c r="W26" i="1"/>
  <c r="V26" i="1"/>
  <c r="W25" i="1"/>
  <c r="V25" i="1"/>
  <c r="W24" i="1"/>
  <c r="V24" i="1"/>
  <c r="W23" i="1"/>
  <c r="V23" i="1"/>
  <c r="V12" i="1"/>
  <c r="W12" i="1"/>
  <c r="V13" i="1"/>
  <c r="W13" i="1"/>
  <c r="V14" i="1"/>
  <c r="W14" i="1"/>
  <c r="V15" i="1"/>
  <c r="W15" i="1"/>
  <c r="V16" i="1"/>
  <c r="W16" i="1"/>
  <c r="W11" i="1"/>
  <c r="V11" i="1"/>
  <c r="P163" i="1"/>
  <c r="Q163" i="1"/>
  <c r="S163" i="1"/>
  <c r="N163" i="1"/>
  <c r="O163" i="1"/>
  <c r="R163" i="1"/>
  <c r="P162" i="1"/>
  <c r="Q162" i="1"/>
  <c r="S162" i="1"/>
  <c r="N162" i="1"/>
  <c r="O162" i="1"/>
  <c r="R162" i="1"/>
  <c r="P161" i="1"/>
  <c r="Q161" i="1"/>
  <c r="S161" i="1"/>
  <c r="N161" i="1"/>
  <c r="O161" i="1"/>
  <c r="R161" i="1"/>
  <c r="P160" i="1"/>
  <c r="Q160" i="1"/>
  <c r="S160" i="1"/>
  <c r="N160" i="1"/>
  <c r="O160" i="1"/>
  <c r="R160" i="1"/>
  <c r="P159" i="1"/>
  <c r="Q159" i="1"/>
  <c r="S159" i="1"/>
  <c r="N159" i="1"/>
  <c r="O159" i="1"/>
  <c r="R159" i="1"/>
  <c r="P158" i="1"/>
  <c r="Q158" i="1"/>
  <c r="S158" i="1"/>
  <c r="N158" i="1"/>
  <c r="O158" i="1"/>
  <c r="R158" i="1"/>
  <c r="P157" i="1"/>
  <c r="Q157" i="1"/>
  <c r="U157" i="1"/>
  <c r="N157" i="1"/>
  <c r="O157" i="1"/>
  <c r="T157" i="1"/>
  <c r="P156" i="1"/>
  <c r="Q156" i="1"/>
  <c r="U156" i="1"/>
  <c r="N156" i="1"/>
  <c r="O156" i="1"/>
  <c r="T156" i="1"/>
  <c r="P155" i="1"/>
  <c r="Q155" i="1"/>
  <c r="U155" i="1"/>
  <c r="N155" i="1"/>
  <c r="O155" i="1"/>
  <c r="T155" i="1"/>
  <c r="P154" i="1"/>
  <c r="Q154" i="1"/>
  <c r="U154" i="1"/>
  <c r="N154" i="1"/>
  <c r="O154" i="1"/>
  <c r="T154" i="1"/>
  <c r="P153" i="1"/>
  <c r="Q153" i="1"/>
  <c r="U153" i="1"/>
  <c r="N153" i="1"/>
  <c r="O153" i="1"/>
  <c r="T153" i="1"/>
  <c r="P152" i="1"/>
  <c r="Q152" i="1"/>
  <c r="U152" i="1"/>
  <c r="N152" i="1"/>
  <c r="O152" i="1"/>
  <c r="T152" i="1"/>
  <c r="P151" i="1"/>
  <c r="Q151" i="1"/>
  <c r="S151" i="1"/>
  <c r="N151" i="1"/>
  <c r="O151" i="1"/>
  <c r="R151" i="1"/>
  <c r="P150" i="1"/>
  <c r="Q150" i="1"/>
  <c r="S150" i="1"/>
  <c r="N150" i="1"/>
  <c r="O150" i="1"/>
  <c r="R150" i="1"/>
  <c r="P149" i="1"/>
  <c r="Q149" i="1"/>
  <c r="S149" i="1"/>
  <c r="N149" i="1"/>
  <c r="O149" i="1"/>
  <c r="R149" i="1"/>
  <c r="P148" i="1"/>
  <c r="Q148" i="1"/>
  <c r="S148" i="1"/>
  <c r="N148" i="1"/>
  <c r="O148" i="1"/>
  <c r="R148" i="1"/>
  <c r="P147" i="1"/>
  <c r="Q147" i="1"/>
  <c r="S147" i="1"/>
  <c r="N147" i="1"/>
  <c r="O147" i="1"/>
  <c r="R147" i="1"/>
  <c r="P146" i="1"/>
  <c r="Q146" i="1"/>
  <c r="S146" i="1"/>
  <c r="N146" i="1"/>
  <c r="O146" i="1"/>
  <c r="R146" i="1"/>
  <c r="P145" i="1"/>
  <c r="Q145" i="1"/>
  <c r="U145" i="1"/>
  <c r="N145" i="1"/>
  <c r="O145" i="1"/>
  <c r="T145" i="1"/>
  <c r="P144" i="1"/>
  <c r="Q144" i="1"/>
  <c r="U144" i="1"/>
  <c r="N144" i="1"/>
  <c r="O144" i="1"/>
  <c r="T144" i="1"/>
  <c r="P143" i="1"/>
  <c r="Q143" i="1"/>
  <c r="U143" i="1"/>
  <c r="N143" i="1"/>
  <c r="O143" i="1"/>
  <c r="T143" i="1"/>
  <c r="P142" i="1"/>
  <c r="Q142" i="1"/>
  <c r="U142" i="1"/>
  <c r="N142" i="1"/>
  <c r="O142" i="1"/>
  <c r="T142" i="1"/>
  <c r="P141" i="1"/>
  <c r="Q141" i="1"/>
  <c r="U141" i="1"/>
  <c r="N141" i="1"/>
  <c r="O141" i="1"/>
  <c r="T141" i="1"/>
  <c r="P140" i="1"/>
  <c r="Q140" i="1"/>
  <c r="U140" i="1"/>
  <c r="N140" i="1"/>
  <c r="O140" i="1"/>
  <c r="T140" i="1"/>
  <c r="P139" i="1"/>
  <c r="Q139" i="1"/>
  <c r="S139" i="1"/>
  <c r="N139" i="1"/>
  <c r="O139" i="1"/>
  <c r="R139" i="1"/>
  <c r="P138" i="1"/>
  <c r="Q138" i="1"/>
  <c r="S138" i="1"/>
  <c r="N138" i="1"/>
  <c r="O138" i="1"/>
  <c r="R138" i="1"/>
  <c r="P137" i="1"/>
  <c r="Q137" i="1"/>
  <c r="S137" i="1"/>
  <c r="N137" i="1"/>
  <c r="O137" i="1"/>
  <c r="R137" i="1"/>
  <c r="P136" i="1"/>
  <c r="Q136" i="1"/>
  <c r="S136" i="1"/>
  <c r="N136" i="1"/>
  <c r="O136" i="1"/>
  <c r="R136" i="1"/>
  <c r="P135" i="1"/>
  <c r="Q135" i="1"/>
  <c r="S135" i="1"/>
  <c r="N135" i="1"/>
  <c r="O135" i="1"/>
  <c r="R135" i="1"/>
  <c r="P134" i="1"/>
  <c r="Q134" i="1"/>
  <c r="S134" i="1"/>
  <c r="N134" i="1"/>
  <c r="O134" i="1"/>
  <c r="R134" i="1"/>
  <c r="P133" i="1"/>
  <c r="Q133" i="1"/>
  <c r="U133" i="1"/>
  <c r="N133" i="1"/>
  <c r="O133" i="1"/>
  <c r="T133" i="1"/>
  <c r="P132" i="1"/>
  <c r="Q132" i="1"/>
  <c r="U132" i="1"/>
  <c r="N132" i="1"/>
  <c r="O132" i="1"/>
  <c r="T132" i="1"/>
  <c r="P131" i="1"/>
  <c r="Q131" i="1"/>
  <c r="U131" i="1"/>
  <c r="N131" i="1"/>
  <c r="O131" i="1"/>
  <c r="T131" i="1"/>
  <c r="P130" i="1"/>
  <c r="Q130" i="1"/>
  <c r="U130" i="1"/>
  <c r="N130" i="1"/>
  <c r="O130" i="1"/>
  <c r="T130" i="1"/>
  <c r="P129" i="1"/>
  <c r="Q129" i="1"/>
  <c r="U129" i="1"/>
  <c r="N129" i="1"/>
  <c r="O129" i="1"/>
  <c r="T129" i="1"/>
  <c r="P128" i="1"/>
  <c r="Q128" i="1"/>
  <c r="U128" i="1"/>
  <c r="N128" i="1"/>
  <c r="O128" i="1"/>
  <c r="T128" i="1"/>
  <c r="P127" i="1"/>
  <c r="Q127" i="1"/>
  <c r="S127" i="1"/>
  <c r="N127" i="1"/>
  <c r="O127" i="1"/>
  <c r="R127" i="1"/>
  <c r="P126" i="1"/>
  <c r="Q126" i="1"/>
  <c r="S126" i="1"/>
  <c r="N126" i="1"/>
  <c r="O126" i="1"/>
  <c r="R126" i="1"/>
  <c r="P125" i="1"/>
  <c r="Q125" i="1"/>
  <c r="S125" i="1"/>
  <c r="N125" i="1"/>
  <c r="O125" i="1"/>
  <c r="R125" i="1"/>
  <c r="P124" i="1"/>
  <c r="Q124" i="1"/>
  <c r="S124" i="1"/>
  <c r="N124" i="1"/>
  <c r="O124" i="1"/>
  <c r="R124" i="1"/>
  <c r="P123" i="1"/>
  <c r="Q123" i="1"/>
  <c r="S123" i="1"/>
  <c r="N123" i="1"/>
  <c r="O123" i="1"/>
  <c r="R123" i="1"/>
  <c r="P122" i="1"/>
  <c r="Q122" i="1"/>
  <c r="S122" i="1"/>
  <c r="N122" i="1"/>
  <c r="O122" i="1"/>
  <c r="R122" i="1"/>
  <c r="P121" i="1"/>
  <c r="Q121" i="1"/>
  <c r="U121" i="1"/>
  <c r="N121" i="1"/>
  <c r="O121" i="1"/>
  <c r="T121" i="1"/>
  <c r="P120" i="1"/>
  <c r="Q120" i="1"/>
  <c r="U120" i="1"/>
  <c r="N120" i="1"/>
  <c r="O120" i="1"/>
  <c r="T120" i="1"/>
  <c r="P119" i="1"/>
  <c r="Q119" i="1"/>
  <c r="U119" i="1"/>
  <c r="N119" i="1"/>
  <c r="O119" i="1"/>
  <c r="T119" i="1"/>
  <c r="P118" i="1"/>
  <c r="Q118" i="1"/>
  <c r="U118" i="1"/>
  <c r="N118" i="1"/>
  <c r="O118" i="1"/>
  <c r="T118" i="1"/>
  <c r="P117" i="1"/>
  <c r="Q117" i="1"/>
  <c r="U117" i="1"/>
  <c r="N117" i="1"/>
  <c r="O117" i="1"/>
  <c r="T117" i="1"/>
  <c r="P116" i="1"/>
  <c r="Q116" i="1"/>
  <c r="U116" i="1"/>
  <c r="N116" i="1"/>
  <c r="O116" i="1"/>
  <c r="T116" i="1"/>
  <c r="P115" i="1"/>
  <c r="Q115" i="1"/>
  <c r="S115" i="1"/>
  <c r="N115" i="1"/>
  <c r="O115" i="1"/>
  <c r="R115" i="1"/>
  <c r="P114" i="1"/>
  <c r="Q114" i="1"/>
  <c r="S114" i="1"/>
  <c r="N114" i="1"/>
  <c r="O114" i="1"/>
  <c r="R114" i="1"/>
  <c r="P113" i="1"/>
  <c r="Q113" i="1"/>
  <c r="S113" i="1"/>
  <c r="N113" i="1"/>
  <c r="O113" i="1"/>
  <c r="R113" i="1"/>
  <c r="P112" i="1"/>
  <c r="Q112" i="1"/>
  <c r="S112" i="1"/>
  <c r="N112" i="1"/>
  <c r="O112" i="1"/>
  <c r="R112" i="1"/>
  <c r="P111" i="1"/>
  <c r="Q111" i="1"/>
  <c r="S111" i="1"/>
  <c r="N111" i="1"/>
  <c r="O111" i="1"/>
  <c r="R111" i="1"/>
  <c r="P110" i="1"/>
  <c r="Q110" i="1"/>
  <c r="S110" i="1"/>
  <c r="N110" i="1"/>
  <c r="O110" i="1"/>
  <c r="R110" i="1"/>
  <c r="P109" i="1"/>
  <c r="Q109" i="1"/>
  <c r="U109" i="1"/>
  <c r="N109" i="1"/>
  <c r="O109" i="1"/>
  <c r="T109" i="1"/>
  <c r="P108" i="1"/>
  <c r="Q108" i="1"/>
  <c r="U108" i="1"/>
  <c r="N108" i="1"/>
  <c r="O108" i="1"/>
  <c r="T108" i="1"/>
  <c r="P107" i="1"/>
  <c r="Q107" i="1"/>
  <c r="U107" i="1"/>
  <c r="N107" i="1"/>
  <c r="O107" i="1"/>
  <c r="T107" i="1"/>
  <c r="P106" i="1"/>
  <c r="Q106" i="1"/>
  <c r="U106" i="1"/>
  <c r="N106" i="1"/>
  <c r="O106" i="1"/>
  <c r="T106" i="1"/>
  <c r="P105" i="1"/>
  <c r="Q105" i="1"/>
  <c r="U105" i="1"/>
  <c r="N105" i="1"/>
  <c r="O105" i="1"/>
  <c r="T105" i="1"/>
  <c r="P104" i="1"/>
  <c r="Q104" i="1"/>
  <c r="U104" i="1"/>
  <c r="N104" i="1"/>
  <c r="O104" i="1"/>
  <c r="T104" i="1"/>
  <c r="P103" i="1"/>
  <c r="Q103" i="1"/>
  <c r="S103" i="1"/>
  <c r="N103" i="1"/>
  <c r="O103" i="1"/>
  <c r="R103" i="1"/>
  <c r="P102" i="1"/>
  <c r="Q102" i="1"/>
  <c r="S102" i="1"/>
  <c r="N102" i="1"/>
  <c r="O102" i="1"/>
  <c r="R102" i="1"/>
  <c r="P101" i="1"/>
  <c r="Q101" i="1"/>
  <c r="S101" i="1"/>
  <c r="N101" i="1"/>
  <c r="O101" i="1"/>
  <c r="R101" i="1"/>
  <c r="P100" i="1"/>
  <c r="Q100" i="1"/>
  <c r="S100" i="1"/>
  <c r="N100" i="1"/>
  <c r="O100" i="1"/>
  <c r="R100" i="1"/>
  <c r="P99" i="1"/>
  <c r="Q99" i="1"/>
  <c r="S99" i="1"/>
  <c r="N99" i="1"/>
  <c r="O99" i="1"/>
  <c r="R99" i="1"/>
  <c r="P98" i="1"/>
  <c r="Q98" i="1"/>
  <c r="S98" i="1"/>
  <c r="N98" i="1"/>
  <c r="O98" i="1"/>
  <c r="R98" i="1"/>
  <c r="P97" i="1"/>
  <c r="Q97" i="1"/>
  <c r="U97" i="1"/>
  <c r="N97" i="1"/>
  <c r="O97" i="1"/>
  <c r="T97" i="1"/>
  <c r="P96" i="1"/>
  <c r="Q96" i="1"/>
  <c r="U96" i="1"/>
  <c r="N96" i="1"/>
  <c r="O96" i="1"/>
  <c r="T96" i="1"/>
  <c r="P95" i="1"/>
  <c r="Q95" i="1"/>
  <c r="U95" i="1"/>
  <c r="N95" i="1"/>
  <c r="O95" i="1"/>
  <c r="T95" i="1"/>
  <c r="P94" i="1"/>
  <c r="Q94" i="1"/>
  <c r="U94" i="1"/>
  <c r="N94" i="1"/>
  <c r="O94" i="1"/>
  <c r="T94" i="1"/>
  <c r="P93" i="1"/>
  <c r="Q93" i="1"/>
  <c r="U93" i="1"/>
  <c r="N93" i="1"/>
  <c r="O93" i="1"/>
  <c r="T93" i="1"/>
  <c r="P92" i="1"/>
  <c r="Q92" i="1"/>
  <c r="U92" i="1"/>
  <c r="N92" i="1"/>
  <c r="O92" i="1"/>
  <c r="T92" i="1"/>
  <c r="P91" i="1"/>
  <c r="Q91" i="1"/>
  <c r="S91" i="1"/>
  <c r="N91" i="1"/>
  <c r="O91" i="1"/>
  <c r="R91" i="1"/>
  <c r="P90" i="1"/>
  <c r="Q90" i="1"/>
  <c r="S90" i="1"/>
  <c r="N90" i="1"/>
  <c r="O90" i="1"/>
  <c r="R90" i="1"/>
  <c r="P89" i="1"/>
  <c r="Q89" i="1"/>
  <c r="S89" i="1"/>
  <c r="N89" i="1"/>
  <c r="O89" i="1"/>
  <c r="R89" i="1"/>
  <c r="P88" i="1"/>
  <c r="Q88" i="1"/>
  <c r="S88" i="1"/>
  <c r="N88" i="1"/>
  <c r="O88" i="1"/>
  <c r="R88" i="1"/>
  <c r="P87" i="1"/>
  <c r="Q87" i="1"/>
  <c r="S87" i="1"/>
  <c r="N87" i="1"/>
  <c r="O87" i="1"/>
  <c r="R87" i="1"/>
  <c r="P86" i="1"/>
  <c r="Q86" i="1"/>
  <c r="S86" i="1"/>
  <c r="N86" i="1"/>
  <c r="O86" i="1"/>
  <c r="R86" i="1"/>
  <c r="P85" i="1"/>
  <c r="Q85" i="1"/>
  <c r="U85" i="1"/>
  <c r="N85" i="1"/>
  <c r="O85" i="1"/>
  <c r="T85" i="1"/>
  <c r="P84" i="1"/>
  <c r="Q84" i="1"/>
  <c r="U84" i="1"/>
  <c r="N84" i="1"/>
  <c r="O84" i="1"/>
  <c r="T84" i="1"/>
  <c r="P83" i="1"/>
  <c r="Q83" i="1"/>
  <c r="U83" i="1"/>
  <c r="N83" i="1"/>
  <c r="O83" i="1"/>
  <c r="T83" i="1"/>
  <c r="P82" i="1"/>
  <c r="Q82" i="1"/>
  <c r="U82" i="1"/>
  <c r="N82" i="1"/>
  <c r="O82" i="1"/>
  <c r="T82" i="1"/>
  <c r="P81" i="1"/>
  <c r="Q81" i="1"/>
  <c r="U81" i="1"/>
  <c r="N81" i="1"/>
  <c r="O81" i="1"/>
  <c r="T81" i="1"/>
  <c r="P80" i="1"/>
  <c r="Q80" i="1"/>
  <c r="U80" i="1"/>
  <c r="N80" i="1"/>
  <c r="O80" i="1"/>
  <c r="T80" i="1"/>
  <c r="P79" i="1"/>
  <c r="Q79" i="1"/>
  <c r="S79" i="1"/>
  <c r="N79" i="1"/>
  <c r="O79" i="1"/>
  <c r="R79" i="1"/>
  <c r="P78" i="1"/>
  <c r="Q78" i="1"/>
  <c r="S78" i="1"/>
  <c r="N78" i="1"/>
  <c r="O78" i="1"/>
  <c r="R78" i="1"/>
  <c r="P77" i="1"/>
  <c r="Q77" i="1"/>
  <c r="S77" i="1"/>
  <c r="N77" i="1"/>
  <c r="O77" i="1"/>
  <c r="R77" i="1"/>
  <c r="P76" i="1"/>
  <c r="Q76" i="1"/>
  <c r="S76" i="1"/>
  <c r="N76" i="1"/>
  <c r="O76" i="1"/>
  <c r="R76" i="1"/>
  <c r="P75" i="1"/>
  <c r="Q75" i="1"/>
  <c r="S75" i="1"/>
  <c r="N75" i="1"/>
  <c r="O75" i="1"/>
  <c r="R75" i="1"/>
  <c r="P74" i="1"/>
  <c r="Q74" i="1"/>
  <c r="S74" i="1"/>
  <c r="N74" i="1"/>
  <c r="O74" i="1"/>
  <c r="R74" i="1"/>
  <c r="P73" i="1"/>
  <c r="Q73" i="1"/>
  <c r="U73" i="1"/>
  <c r="N73" i="1"/>
  <c r="O73" i="1"/>
  <c r="T73" i="1"/>
  <c r="P72" i="1"/>
  <c r="Q72" i="1"/>
  <c r="U72" i="1"/>
  <c r="N72" i="1"/>
  <c r="O72" i="1"/>
  <c r="T72" i="1"/>
  <c r="P71" i="1"/>
  <c r="Q71" i="1"/>
  <c r="U71" i="1"/>
  <c r="N71" i="1"/>
  <c r="O71" i="1"/>
  <c r="T71" i="1"/>
  <c r="P70" i="1"/>
  <c r="Q70" i="1"/>
  <c r="U70" i="1"/>
  <c r="N70" i="1"/>
  <c r="O70" i="1"/>
  <c r="T70" i="1"/>
  <c r="P69" i="1"/>
  <c r="Q69" i="1"/>
  <c r="U69" i="1"/>
  <c r="N69" i="1"/>
  <c r="O69" i="1"/>
  <c r="T69" i="1"/>
  <c r="P68" i="1"/>
  <c r="Q68" i="1"/>
  <c r="U68" i="1"/>
  <c r="N68" i="1"/>
  <c r="O68" i="1"/>
  <c r="T68" i="1"/>
  <c r="P64" i="1"/>
  <c r="Q64" i="1"/>
  <c r="S64" i="1"/>
  <c r="N64" i="1"/>
  <c r="O64" i="1"/>
  <c r="R64" i="1"/>
  <c r="P63" i="1"/>
  <c r="Q63" i="1"/>
  <c r="S63" i="1"/>
  <c r="N63" i="1"/>
  <c r="O63" i="1"/>
  <c r="R63" i="1"/>
  <c r="P62" i="1"/>
  <c r="Q62" i="1"/>
  <c r="S62" i="1"/>
  <c r="N62" i="1"/>
  <c r="O62" i="1"/>
  <c r="R62" i="1"/>
  <c r="P61" i="1"/>
  <c r="Q61" i="1"/>
  <c r="S61" i="1"/>
  <c r="N61" i="1"/>
  <c r="O61" i="1"/>
  <c r="R61" i="1"/>
  <c r="P60" i="1"/>
  <c r="Q60" i="1"/>
  <c r="S60" i="1"/>
  <c r="N60" i="1"/>
  <c r="O60" i="1"/>
  <c r="R60" i="1"/>
  <c r="P59" i="1"/>
  <c r="Q59" i="1"/>
  <c r="S59" i="1"/>
  <c r="N59" i="1"/>
  <c r="O59" i="1"/>
  <c r="R59" i="1"/>
  <c r="P58" i="1"/>
  <c r="Q58" i="1"/>
  <c r="U58" i="1"/>
  <c r="N58" i="1"/>
  <c r="O58" i="1"/>
  <c r="T58" i="1"/>
  <c r="P57" i="1"/>
  <c r="Q57" i="1"/>
  <c r="U57" i="1"/>
  <c r="N57" i="1"/>
  <c r="O57" i="1"/>
  <c r="T57" i="1"/>
  <c r="P56" i="1"/>
  <c r="Q56" i="1"/>
  <c r="U56" i="1"/>
  <c r="N56" i="1"/>
  <c r="O56" i="1"/>
  <c r="T56" i="1"/>
  <c r="P55" i="1"/>
  <c r="Q55" i="1"/>
  <c r="U55" i="1"/>
  <c r="N55" i="1"/>
  <c r="O55" i="1"/>
  <c r="T55" i="1"/>
  <c r="P54" i="1"/>
  <c r="Q54" i="1"/>
  <c r="U54" i="1"/>
  <c r="N54" i="1"/>
  <c r="O54" i="1"/>
  <c r="T54" i="1"/>
  <c r="P53" i="1"/>
  <c r="Q53" i="1"/>
  <c r="U53" i="1"/>
  <c r="N53" i="1"/>
  <c r="O53" i="1"/>
  <c r="T53" i="1"/>
  <c r="P52" i="1"/>
  <c r="Q52" i="1"/>
  <c r="N52" i="1"/>
  <c r="O52" i="1"/>
  <c r="P51" i="1"/>
  <c r="Q51" i="1"/>
  <c r="S51" i="1"/>
  <c r="N51" i="1"/>
  <c r="O51" i="1"/>
  <c r="R51" i="1"/>
  <c r="P50" i="1"/>
  <c r="Q50" i="1"/>
  <c r="S50" i="1"/>
  <c r="N50" i="1"/>
  <c r="O50" i="1"/>
  <c r="R50" i="1"/>
  <c r="P49" i="1"/>
  <c r="Q49" i="1"/>
  <c r="S49" i="1"/>
  <c r="N49" i="1"/>
  <c r="O49" i="1"/>
  <c r="R49" i="1"/>
  <c r="P48" i="1"/>
  <c r="Q48" i="1"/>
  <c r="S48" i="1"/>
  <c r="N48" i="1"/>
  <c r="O48" i="1"/>
  <c r="R48" i="1"/>
  <c r="P47" i="1"/>
  <c r="Q47" i="1"/>
  <c r="S47" i="1"/>
  <c r="N47" i="1"/>
  <c r="O47" i="1"/>
  <c r="R47" i="1"/>
  <c r="P46" i="1"/>
  <c r="Q46" i="1"/>
  <c r="U46" i="1"/>
  <c r="N46" i="1"/>
  <c r="O46" i="1"/>
  <c r="T46" i="1"/>
  <c r="P45" i="1"/>
  <c r="Q45" i="1"/>
  <c r="U45" i="1"/>
  <c r="N45" i="1"/>
  <c r="O45" i="1"/>
  <c r="T45" i="1"/>
  <c r="P44" i="1"/>
  <c r="Q44" i="1"/>
  <c r="U44" i="1"/>
  <c r="N44" i="1"/>
  <c r="O44" i="1"/>
  <c r="T44" i="1"/>
  <c r="P43" i="1"/>
  <c r="Q43" i="1"/>
  <c r="U43" i="1"/>
  <c r="N43" i="1"/>
  <c r="O43" i="1"/>
  <c r="T43" i="1"/>
  <c r="P42" i="1"/>
  <c r="Q42" i="1"/>
  <c r="U42" i="1"/>
  <c r="N42" i="1"/>
  <c r="O42" i="1"/>
  <c r="T42" i="1"/>
  <c r="P41" i="1"/>
  <c r="Q41" i="1"/>
  <c r="U41" i="1"/>
  <c r="N41" i="1"/>
  <c r="O41" i="1"/>
  <c r="T41" i="1"/>
  <c r="P40" i="1"/>
  <c r="Q40" i="1"/>
  <c r="S40" i="1"/>
  <c r="N40" i="1"/>
  <c r="O40" i="1"/>
  <c r="R40" i="1"/>
  <c r="P39" i="1"/>
  <c r="Q39" i="1"/>
  <c r="S39" i="1"/>
  <c r="N39" i="1"/>
  <c r="O39" i="1"/>
  <c r="R39" i="1"/>
  <c r="P38" i="1"/>
  <c r="Q38" i="1"/>
  <c r="S38" i="1"/>
  <c r="N38" i="1"/>
  <c r="O38" i="1"/>
  <c r="R38" i="1"/>
  <c r="P37" i="1"/>
  <c r="Q37" i="1"/>
  <c r="S37" i="1"/>
  <c r="N37" i="1"/>
  <c r="O37" i="1"/>
  <c r="R37" i="1"/>
  <c r="P36" i="1"/>
  <c r="Q36" i="1"/>
  <c r="S36" i="1"/>
  <c r="N36" i="1"/>
  <c r="O36" i="1"/>
  <c r="R36" i="1"/>
  <c r="P35" i="1"/>
  <c r="Q35" i="1"/>
  <c r="S35" i="1"/>
  <c r="N35" i="1"/>
  <c r="O35" i="1"/>
  <c r="R35" i="1"/>
  <c r="P34" i="1"/>
  <c r="Q34" i="1"/>
  <c r="U34" i="1"/>
  <c r="N34" i="1"/>
  <c r="O34" i="1"/>
  <c r="T34" i="1"/>
  <c r="P33" i="1"/>
  <c r="Q33" i="1"/>
  <c r="U33" i="1"/>
  <c r="N33" i="1"/>
  <c r="O33" i="1"/>
  <c r="T33" i="1"/>
  <c r="P32" i="1"/>
  <c r="Q32" i="1"/>
  <c r="U32" i="1"/>
  <c r="N32" i="1"/>
  <c r="O32" i="1"/>
  <c r="T32" i="1"/>
  <c r="P31" i="1"/>
  <c r="Q31" i="1"/>
  <c r="U31" i="1"/>
  <c r="N31" i="1"/>
  <c r="O31" i="1"/>
  <c r="T31" i="1"/>
  <c r="P30" i="1"/>
  <c r="Q30" i="1"/>
  <c r="U30" i="1"/>
  <c r="N30" i="1"/>
  <c r="O30" i="1"/>
  <c r="T30" i="1"/>
  <c r="P29" i="1"/>
  <c r="Q29" i="1"/>
  <c r="U29" i="1"/>
  <c r="N29" i="1"/>
  <c r="O29" i="1"/>
  <c r="T29" i="1"/>
  <c r="P28" i="1"/>
  <c r="Q28" i="1"/>
  <c r="S28" i="1"/>
  <c r="N28" i="1"/>
  <c r="O28" i="1"/>
  <c r="R28" i="1"/>
  <c r="P27" i="1"/>
  <c r="Q27" i="1"/>
  <c r="S27" i="1"/>
  <c r="N27" i="1"/>
  <c r="O27" i="1"/>
  <c r="R27" i="1"/>
  <c r="P26" i="1"/>
  <c r="Q26" i="1"/>
  <c r="S26" i="1"/>
  <c r="N26" i="1"/>
  <c r="O26" i="1"/>
  <c r="R26" i="1"/>
  <c r="P25" i="1"/>
  <c r="Q25" i="1"/>
  <c r="S25" i="1"/>
  <c r="N25" i="1"/>
  <c r="O25" i="1"/>
  <c r="R25" i="1"/>
  <c r="P24" i="1"/>
  <c r="Q24" i="1"/>
  <c r="S24" i="1"/>
  <c r="N24" i="1"/>
  <c r="O24" i="1"/>
  <c r="R24" i="1"/>
  <c r="P23" i="1"/>
  <c r="Q23" i="1"/>
  <c r="S23" i="1"/>
  <c r="N23" i="1"/>
  <c r="O23" i="1"/>
  <c r="R23" i="1"/>
  <c r="P22" i="1"/>
  <c r="Q22" i="1"/>
  <c r="U22" i="1"/>
  <c r="N22" i="1"/>
  <c r="O22" i="1"/>
  <c r="T22" i="1"/>
  <c r="P21" i="1"/>
  <c r="Q21" i="1"/>
  <c r="U21" i="1"/>
  <c r="N21" i="1"/>
  <c r="O21" i="1"/>
  <c r="T21" i="1"/>
  <c r="P20" i="1"/>
  <c r="Q20" i="1"/>
  <c r="U20" i="1"/>
  <c r="N20" i="1"/>
  <c r="O20" i="1"/>
  <c r="T20" i="1"/>
  <c r="P19" i="1"/>
  <c r="Q19" i="1"/>
  <c r="U19" i="1"/>
  <c r="N19" i="1"/>
  <c r="O19" i="1"/>
  <c r="T19" i="1"/>
  <c r="P18" i="1"/>
  <c r="Q18" i="1"/>
  <c r="U18" i="1"/>
  <c r="N18" i="1"/>
  <c r="O18" i="1"/>
  <c r="T18" i="1"/>
  <c r="P17" i="1"/>
  <c r="Q17" i="1"/>
  <c r="U17" i="1"/>
  <c r="N17" i="1"/>
  <c r="O17" i="1"/>
  <c r="T17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1" i="1"/>
  <c r="O11" i="1"/>
  <c r="P11" i="1"/>
  <c r="Q11" i="1"/>
  <c r="R11" i="1"/>
  <c r="S11" i="1"/>
  <c r="N6" i="1"/>
  <c r="O6" i="1"/>
  <c r="P6" i="1"/>
  <c r="Q6" i="1"/>
  <c r="T6" i="1"/>
  <c r="U6" i="1"/>
  <c r="N7" i="1"/>
  <c r="O7" i="1"/>
  <c r="P7" i="1"/>
  <c r="Q7" i="1"/>
  <c r="T7" i="1"/>
  <c r="U7" i="1"/>
  <c r="N8" i="1"/>
  <c r="O8" i="1"/>
  <c r="P8" i="1"/>
  <c r="Q8" i="1"/>
  <c r="T8" i="1"/>
  <c r="U8" i="1"/>
  <c r="N9" i="1"/>
  <c r="O9" i="1"/>
  <c r="P9" i="1"/>
  <c r="Q9" i="1"/>
  <c r="T9" i="1"/>
  <c r="U9" i="1"/>
  <c r="N10" i="1"/>
  <c r="O10" i="1"/>
  <c r="P10" i="1"/>
  <c r="Q10" i="1"/>
  <c r="T10" i="1"/>
  <c r="U10" i="1"/>
  <c r="U5" i="1"/>
  <c r="T5" i="1"/>
  <c r="Q5" i="1"/>
  <c r="P5" i="1"/>
  <c r="O5" i="1"/>
  <c r="N5" i="1"/>
</calcChain>
</file>

<file path=xl/sharedStrings.xml><?xml version="1.0" encoding="utf-8"?>
<sst xmlns="http://schemas.openxmlformats.org/spreadsheetml/2006/main" count="654" uniqueCount="45">
  <si>
    <t>Tube Name</t>
  </si>
  <si>
    <t>Blue #Events</t>
  </si>
  <si>
    <t>Blue %Parent</t>
  </si>
  <si>
    <t>Blue Pacific Blue-A Mean</t>
  </si>
  <si>
    <t>Blue Pacific Blue-A Median</t>
  </si>
  <si>
    <t>Green #Events</t>
  </si>
  <si>
    <t>Green %Parent</t>
  </si>
  <si>
    <t>Green FITC-A Mean</t>
  </si>
  <si>
    <t>Green FITC-A Median</t>
  </si>
  <si>
    <t>Lab Day</t>
  </si>
  <si>
    <t>TR</t>
  </si>
  <si>
    <t>Cut Condition</t>
  </si>
  <si>
    <t>Blunt</t>
  </si>
  <si>
    <t>3':Blunt</t>
  </si>
  <si>
    <t>SE w different sequences</t>
  </si>
  <si>
    <t>5' overhang</t>
  </si>
  <si>
    <t>3' overhang</t>
  </si>
  <si>
    <t>Drug</t>
  </si>
  <si>
    <t>Well condition</t>
  </si>
  <si>
    <t>K1 intact</t>
  </si>
  <si>
    <t xml:space="preserve">xrs6 intact </t>
  </si>
  <si>
    <t>K1 damaged</t>
  </si>
  <si>
    <t>K1 + drug damaged</t>
  </si>
  <si>
    <t>K1 + drug intact</t>
  </si>
  <si>
    <t>xrs6 damaged</t>
  </si>
  <si>
    <t>No drug</t>
  </si>
  <si>
    <t>DNMB</t>
  </si>
  <si>
    <t>DMSO</t>
  </si>
  <si>
    <t>NU7441</t>
  </si>
  <si>
    <t>Mib</t>
  </si>
  <si>
    <t>WF</t>
  </si>
  <si>
    <t>5':Blunt</t>
  </si>
  <si>
    <t>Loperamide</t>
  </si>
  <si>
    <t>SE w different Top + Seq</t>
  </si>
  <si>
    <t>RAW Blue (Mean)</t>
  </si>
  <si>
    <t>RAW Green (Mean)</t>
  </si>
  <si>
    <t>RAW Blue (median)</t>
  </si>
  <si>
    <t>RAW Green (median)</t>
  </si>
  <si>
    <t>NORM damaged (mean)</t>
  </si>
  <si>
    <t>NORM damaged (median)</t>
  </si>
  <si>
    <t>NORM intact (mean)</t>
  </si>
  <si>
    <t>NORM intact (median)</t>
  </si>
  <si>
    <t>%NHEJ (mean)</t>
  </si>
  <si>
    <t>%NHEJ (median)</t>
  </si>
  <si>
    <t>*calcs used WF Platinum intact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</si>
</sst>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"/>
  <sheetViews>
    <sheetView tabSelected="1" workbookViewId="0">
      <selection activeCell="A82" sqref="A82:XFD82"/>
    </sheetView>
  </sheetViews>
  <sheetFormatPr baseColWidth="10" defaultRowHeight="15" x14ac:dyDescent="0"/>
  <cols>
    <col min="1" max="1" width="7.6640625" bestFit="1" customWidth="1"/>
    <col min="2" max="2" width="21.6640625" bestFit="1" customWidth="1"/>
    <col min="3" max="3" width="11" bestFit="1" customWidth="1"/>
    <col min="4" max="4" width="17" bestFit="1" customWidth="1"/>
    <col min="5" max="5" width="10.6640625" bestFit="1" customWidth="1"/>
    <col min="6" max="6" width="11.6640625" bestFit="1" customWidth="1"/>
    <col min="7" max="7" width="12.1640625" bestFit="1" customWidth="1"/>
    <col min="8" max="8" width="21.5" bestFit="1" customWidth="1"/>
    <col min="9" max="9" width="23" bestFit="1" customWidth="1"/>
    <col min="10" max="10" width="13.1640625" bestFit="1" customWidth="1"/>
    <col min="11" max="11" width="13.5" bestFit="1" customWidth="1"/>
    <col min="12" max="12" width="17.1640625" bestFit="1" customWidth="1"/>
    <col min="13" max="13" width="18.6640625" bestFit="1" customWidth="1"/>
    <col min="14" max="14" width="15.6640625" bestFit="1" customWidth="1"/>
    <col min="15" max="16" width="17.1640625" bestFit="1" customWidth="1"/>
    <col min="17" max="17" width="18.5" bestFit="1" customWidth="1"/>
    <col min="18" max="18" width="21" bestFit="1" customWidth="1"/>
    <col min="19" max="19" width="22.5" bestFit="1" customWidth="1"/>
    <col min="20" max="20" width="18" bestFit="1" customWidth="1"/>
    <col min="21" max="21" width="19.5" bestFit="1" customWidth="1"/>
    <col min="22" max="22" width="13.1640625" style="1" bestFit="1" customWidth="1"/>
    <col min="23" max="23" width="14.6640625" style="1" bestFit="1" customWidth="1"/>
  </cols>
  <sheetData>
    <row r="1" spans="1:23">
      <c r="A1" t="s">
        <v>9</v>
      </c>
      <c r="B1" t="s">
        <v>11</v>
      </c>
      <c r="C1" t="s">
        <v>17</v>
      </c>
      <c r="D1" t="s">
        <v>18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s="1" t="s">
        <v>42</v>
      </c>
      <c r="W1" s="1" t="s">
        <v>43</v>
      </c>
    </row>
    <row r="2" spans="1:23">
      <c r="A2" t="s">
        <v>10</v>
      </c>
      <c r="E2">
        <v>1</v>
      </c>
      <c r="F2">
        <v>0</v>
      </c>
      <c r="G2">
        <v>0</v>
      </c>
      <c r="J2">
        <v>0</v>
      </c>
      <c r="K2">
        <v>0</v>
      </c>
    </row>
    <row r="3" spans="1:23">
      <c r="A3" t="s">
        <v>10</v>
      </c>
      <c r="E3">
        <v>2</v>
      </c>
      <c r="F3">
        <v>2</v>
      </c>
      <c r="G3">
        <v>0</v>
      </c>
      <c r="H3">
        <v>614</v>
      </c>
      <c r="I3">
        <v>614</v>
      </c>
      <c r="J3">
        <v>2542</v>
      </c>
      <c r="K3">
        <v>25.4</v>
      </c>
      <c r="L3">
        <v>13046</v>
      </c>
      <c r="M3">
        <v>2280</v>
      </c>
    </row>
    <row r="4" spans="1:23">
      <c r="A4" t="s">
        <v>10</v>
      </c>
      <c r="E4">
        <v>3</v>
      </c>
      <c r="F4">
        <v>1615</v>
      </c>
      <c r="G4">
        <v>16.2</v>
      </c>
      <c r="H4">
        <v>54850</v>
      </c>
      <c r="I4">
        <v>17504</v>
      </c>
      <c r="J4">
        <v>1</v>
      </c>
      <c r="K4">
        <v>0</v>
      </c>
      <c r="L4">
        <v>115</v>
      </c>
      <c r="M4">
        <v>115</v>
      </c>
    </row>
    <row r="5" spans="1:23">
      <c r="A5" t="s">
        <v>10</v>
      </c>
      <c r="B5" t="s">
        <v>12</v>
      </c>
      <c r="C5" t="s">
        <v>27</v>
      </c>
      <c r="D5" t="s">
        <v>19</v>
      </c>
      <c r="E5">
        <v>5</v>
      </c>
      <c r="F5">
        <v>1700</v>
      </c>
      <c r="G5">
        <v>17</v>
      </c>
      <c r="H5">
        <v>48752</v>
      </c>
      <c r="I5">
        <v>14496</v>
      </c>
      <c r="J5">
        <v>1670</v>
      </c>
      <c r="K5">
        <v>16.7</v>
      </c>
      <c r="L5">
        <v>11384</v>
      </c>
      <c r="M5">
        <v>2721</v>
      </c>
      <c r="N5">
        <f>(G5/100)*H5</f>
        <v>8287.84</v>
      </c>
      <c r="O5">
        <f>K5/100*L5</f>
        <v>1901.1279999999997</v>
      </c>
      <c r="P5">
        <f>G5/100*I5</f>
        <v>2464.3200000000002</v>
      </c>
      <c r="Q5">
        <f>K5/100*M5</f>
        <v>454.40699999999993</v>
      </c>
      <c r="T5">
        <f>N5/O5</f>
        <v>4.3594329261364839</v>
      </c>
      <c r="U5">
        <f>P5/Q5</f>
        <v>5.4231558932850961</v>
      </c>
    </row>
    <row r="6" spans="1:23">
      <c r="A6" t="s">
        <v>10</v>
      </c>
      <c r="B6" t="s">
        <v>12</v>
      </c>
      <c r="C6" t="s">
        <v>27</v>
      </c>
      <c r="D6" t="s">
        <v>19</v>
      </c>
      <c r="E6">
        <v>6</v>
      </c>
      <c r="F6">
        <v>1763</v>
      </c>
      <c r="G6">
        <v>17.600000000000001</v>
      </c>
      <c r="H6">
        <v>43410</v>
      </c>
      <c r="I6">
        <v>12157</v>
      </c>
      <c r="J6">
        <v>1678</v>
      </c>
      <c r="K6">
        <v>16.8</v>
      </c>
      <c r="L6">
        <v>10322</v>
      </c>
      <c r="M6">
        <v>2808</v>
      </c>
      <c r="N6">
        <f t="shared" ref="N6:N10" si="0">(G6/100)*H6</f>
        <v>7640.1600000000008</v>
      </c>
      <c r="O6">
        <f t="shared" ref="O6:O10" si="1">K6/100*L6</f>
        <v>1734.096</v>
      </c>
      <c r="P6">
        <f t="shared" ref="P6:P10" si="2">G6/100*I6</f>
        <v>2139.6320000000001</v>
      </c>
      <c r="Q6">
        <f t="shared" ref="Q6:Q10" si="3">K6/100*M6</f>
        <v>471.74400000000003</v>
      </c>
      <c r="T6">
        <f t="shared" ref="T6:T10" si="4">N6/O6</f>
        <v>4.4058460431256403</v>
      </c>
      <c r="U6">
        <f t="shared" ref="U6:U10" si="5">P6/Q6</f>
        <v>4.535578618911952</v>
      </c>
    </row>
    <row r="7" spans="1:23">
      <c r="A7" t="s">
        <v>10</v>
      </c>
      <c r="B7" t="s">
        <v>12</v>
      </c>
      <c r="C7" t="s">
        <v>26</v>
      </c>
      <c r="D7" t="s">
        <v>23</v>
      </c>
      <c r="E7">
        <v>7</v>
      </c>
      <c r="F7">
        <v>644</v>
      </c>
      <c r="G7">
        <v>6.4</v>
      </c>
      <c r="H7">
        <v>47319</v>
      </c>
      <c r="I7">
        <v>9193</v>
      </c>
      <c r="J7">
        <v>581</v>
      </c>
      <c r="K7">
        <v>5.8</v>
      </c>
      <c r="L7">
        <v>12974</v>
      </c>
      <c r="M7">
        <v>2605</v>
      </c>
      <c r="N7">
        <f t="shared" si="0"/>
        <v>3028.4160000000002</v>
      </c>
      <c r="O7">
        <f t="shared" si="1"/>
        <v>752.49199999999996</v>
      </c>
      <c r="P7">
        <f t="shared" si="2"/>
        <v>588.35199999999998</v>
      </c>
      <c r="Q7">
        <f t="shared" si="3"/>
        <v>151.09</v>
      </c>
      <c r="T7">
        <f t="shared" si="4"/>
        <v>4.0245158752518302</v>
      </c>
      <c r="U7">
        <f t="shared" si="5"/>
        <v>3.8940499040307097</v>
      </c>
    </row>
    <row r="8" spans="1:23">
      <c r="A8" t="s">
        <v>10</v>
      </c>
      <c r="B8" t="s">
        <v>12</v>
      </c>
      <c r="C8" t="s">
        <v>26</v>
      </c>
      <c r="D8" t="s">
        <v>23</v>
      </c>
      <c r="E8">
        <v>8</v>
      </c>
      <c r="F8">
        <v>468</v>
      </c>
      <c r="G8">
        <v>4.7</v>
      </c>
      <c r="H8">
        <v>47655</v>
      </c>
      <c r="I8">
        <v>11630</v>
      </c>
      <c r="J8">
        <v>436</v>
      </c>
      <c r="K8">
        <v>4.4000000000000004</v>
      </c>
      <c r="L8">
        <v>12736</v>
      </c>
      <c r="M8">
        <v>2867</v>
      </c>
      <c r="N8">
        <f t="shared" si="0"/>
        <v>2239.7849999999999</v>
      </c>
      <c r="O8">
        <f t="shared" si="1"/>
        <v>560.38400000000001</v>
      </c>
      <c r="P8">
        <f t="shared" si="2"/>
        <v>546.61</v>
      </c>
      <c r="Q8">
        <f t="shared" si="3"/>
        <v>126.14800000000001</v>
      </c>
      <c r="T8">
        <f t="shared" si="4"/>
        <v>3.9968753568981268</v>
      </c>
      <c r="U8">
        <f t="shared" si="5"/>
        <v>4.3330849478390459</v>
      </c>
    </row>
    <row r="9" spans="1:23">
      <c r="A9" t="s">
        <v>10</v>
      </c>
      <c r="B9" t="s">
        <v>12</v>
      </c>
      <c r="C9" t="s">
        <v>25</v>
      </c>
      <c r="D9" t="s">
        <v>20</v>
      </c>
      <c r="E9">
        <v>9</v>
      </c>
      <c r="F9">
        <v>793</v>
      </c>
      <c r="G9">
        <v>7.9</v>
      </c>
      <c r="H9">
        <v>55295</v>
      </c>
      <c r="I9">
        <v>12087</v>
      </c>
      <c r="J9">
        <v>668</v>
      </c>
      <c r="K9">
        <v>6.7</v>
      </c>
      <c r="L9">
        <v>14225</v>
      </c>
      <c r="M9">
        <v>2667</v>
      </c>
      <c r="N9">
        <f t="shared" si="0"/>
        <v>4368.3050000000003</v>
      </c>
      <c r="O9">
        <f t="shared" si="1"/>
        <v>953.07500000000005</v>
      </c>
      <c r="P9">
        <f t="shared" si="2"/>
        <v>954.87300000000005</v>
      </c>
      <c r="Q9">
        <f t="shared" si="3"/>
        <v>178.68900000000002</v>
      </c>
      <c r="T9">
        <f t="shared" si="4"/>
        <v>4.5833801117435673</v>
      </c>
      <c r="U9">
        <f t="shared" si="5"/>
        <v>5.3437704615281296</v>
      </c>
    </row>
    <row r="10" spans="1:23">
      <c r="A10" t="s">
        <v>10</v>
      </c>
      <c r="B10" t="s">
        <v>12</v>
      </c>
      <c r="C10" t="s">
        <v>25</v>
      </c>
      <c r="D10" t="s">
        <v>20</v>
      </c>
      <c r="E10">
        <v>10</v>
      </c>
      <c r="F10">
        <v>611</v>
      </c>
      <c r="G10">
        <v>6.1</v>
      </c>
      <c r="H10">
        <v>53775</v>
      </c>
      <c r="I10">
        <v>10200</v>
      </c>
      <c r="J10">
        <v>501</v>
      </c>
      <c r="K10">
        <v>5</v>
      </c>
      <c r="L10">
        <v>13295</v>
      </c>
      <c r="M10">
        <v>2518</v>
      </c>
      <c r="N10">
        <f t="shared" si="0"/>
        <v>3280.2750000000001</v>
      </c>
      <c r="O10">
        <f t="shared" si="1"/>
        <v>664.75</v>
      </c>
      <c r="P10">
        <f t="shared" si="2"/>
        <v>622.19999999999993</v>
      </c>
      <c r="Q10">
        <f t="shared" si="3"/>
        <v>125.9</v>
      </c>
      <c r="T10">
        <f t="shared" si="4"/>
        <v>4.9345994734862728</v>
      </c>
      <c r="U10">
        <f t="shared" si="5"/>
        <v>4.9420174741858611</v>
      </c>
    </row>
    <row r="11" spans="1:23">
      <c r="A11" t="s">
        <v>10</v>
      </c>
      <c r="B11" t="s">
        <v>12</v>
      </c>
      <c r="C11" t="s">
        <v>27</v>
      </c>
      <c r="D11" t="s">
        <v>21</v>
      </c>
      <c r="E11">
        <v>11</v>
      </c>
      <c r="F11">
        <v>60</v>
      </c>
      <c r="G11">
        <v>0.3</v>
      </c>
      <c r="H11">
        <v>7445</v>
      </c>
      <c r="I11">
        <v>1395</v>
      </c>
      <c r="J11">
        <v>2849</v>
      </c>
      <c r="K11">
        <v>14.2</v>
      </c>
      <c r="L11">
        <v>11178</v>
      </c>
      <c r="M11">
        <v>1519</v>
      </c>
      <c r="N11">
        <f t="shared" ref="N11" si="6">(G11/100)*H11</f>
        <v>22.335000000000001</v>
      </c>
      <c r="O11">
        <f t="shared" ref="O11" si="7">K11/100*L11</f>
        <v>1587.2759999999998</v>
      </c>
      <c r="P11">
        <f t="shared" ref="P11" si="8">G11/100*I11</f>
        <v>4.1850000000000005</v>
      </c>
      <c r="Q11">
        <f t="shared" ref="Q11" si="9">K11/100*M11</f>
        <v>215.69799999999998</v>
      </c>
      <c r="R11">
        <f>N11/O11</f>
        <v>1.4071276828982486E-2</v>
      </c>
      <c r="S11">
        <f>P11/Q11</f>
        <v>1.9402127048002305E-2</v>
      </c>
      <c r="V11" s="1">
        <f>R11/T5*100</f>
        <v>0.32277768846080296</v>
      </c>
      <c r="W11" s="1">
        <f>S11/U5*100</f>
        <v>0.35776450889095496</v>
      </c>
    </row>
    <row r="12" spans="1:23">
      <c r="A12" t="s">
        <v>10</v>
      </c>
      <c r="B12" t="s">
        <v>12</v>
      </c>
      <c r="C12" t="s">
        <v>27</v>
      </c>
      <c r="D12" t="s">
        <v>21</v>
      </c>
      <c r="E12">
        <v>12</v>
      </c>
      <c r="F12">
        <v>53</v>
      </c>
      <c r="G12">
        <v>0.3</v>
      </c>
      <c r="H12">
        <v>4395</v>
      </c>
      <c r="I12">
        <v>952</v>
      </c>
      <c r="J12">
        <v>3306</v>
      </c>
      <c r="K12">
        <v>16.5</v>
      </c>
      <c r="L12">
        <v>12205</v>
      </c>
      <c r="M12">
        <v>1749</v>
      </c>
      <c r="N12">
        <f t="shared" ref="N12:N16" si="10">(G12/100)*H12</f>
        <v>13.185</v>
      </c>
      <c r="O12">
        <f t="shared" ref="O12:O16" si="11">K12/100*L12</f>
        <v>2013.825</v>
      </c>
      <c r="P12">
        <f t="shared" ref="P12:P16" si="12">G12/100*I12</f>
        <v>2.8559999999999999</v>
      </c>
      <c r="Q12">
        <f t="shared" ref="Q12:Q16" si="13">K12/100*M12</f>
        <v>288.58500000000004</v>
      </c>
      <c r="R12">
        <f t="shared" ref="R12:R16" si="14">N12/O12</f>
        <v>6.5472421883728728E-3</v>
      </c>
      <c r="S12">
        <f t="shared" ref="S12:S16" si="15">P12/Q12</f>
        <v>9.8965642704922276E-3</v>
      </c>
      <c r="V12" s="1">
        <f t="shared" ref="V12:W12" si="16">R12/T6*100</f>
        <v>0.148603517333258</v>
      </c>
      <c r="W12" s="1">
        <f t="shared" si="16"/>
        <v>0.21819849465791716</v>
      </c>
    </row>
    <row r="13" spans="1:23">
      <c r="A13" t="s">
        <v>10</v>
      </c>
      <c r="B13" t="s">
        <v>12</v>
      </c>
      <c r="C13" t="s">
        <v>26</v>
      </c>
      <c r="D13" t="s">
        <v>22</v>
      </c>
      <c r="E13">
        <v>13</v>
      </c>
      <c r="F13">
        <v>16</v>
      </c>
      <c r="G13">
        <v>0.1</v>
      </c>
      <c r="H13">
        <v>2125</v>
      </c>
      <c r="I13">
        <v>1092</v>
      </c>
      <c r="J13">
        <v>1072</v>
      </c>
      <c r="K13">
        <v>3.6</v>
      </c>
      <c r="L13">
        <v>12743</v>
      </c>
      <c r="M13">
        <v>1494</v>
      </c>
      <c r="N13">
        <f t="shared" si="10"/>
        <v>2.125</v>
      </c>
      <c r="O13">
        <f t="shared" si="11"/>
        <v>458.74800000000005</v>
      </c>
      <c r="P13">
        <f t="shared" si="12"/>
        <v>1.0920000000000001</v>
      </c>
      <c r="Q13">
        <f t="shared" si="13"/>
        <v>53.784000000000006</v>
      </c>
      <c r="R13">
        <f t="shared" si="14"/>
        <v>4.6321727833145863E-3</v>
      </c>
      <c r="S13">
        <f t="shared" si="15"/>
        <v>2.0303435966086567E-2</v>
      </c>
      <c r="V13" s="1">
        <f t="shared" ref="V13:W13" si="17">R13/T7*100</f>
        <v>0.11509888212392087</v>
      </c>
      <c r="W13" s="1">
        <f t="shared" si="17"/>
        <v>0.52139639877420652</v>
      </c>
    </row>
    <row r="14" spans="1:23">
      <c r="A14" t="s">
        <v>10</v>
      </c>
      <c r="B14" t="s">
        <v>12</v>
      </c>
      <c r="C14" t="s">
        <v>26</v>
      </c>
      <c r="D14" t="s">
        <v>22</v>
      </c>
      <c r="E14">
        <v>14</v>
      </c>
      <c r="F14">
        <v>22</v>
      </c>
      <c r="G14">
        <v>0.1</v>
      </c>
      <c r="H14">
        <v>6338</v>
      </c>
      <c r="I14">
        <v>1491</v>
      </c>
      <c r="J14">
        <v>1063</v>
      </c>
      <c r="K14">
        <v>3.5</v>
      </c>
      <c r="L14">
        <v>14206</v>
      </c>
      <c r="M14">
        <v>1492</v>
      </c>
      <c r="N14">
        <f t="shared" si="10"/>
        <v>6.3380000000000001</v>
      </c>
      <c r="O14">
        <f t="shared" si="11"/>
        <v>497.21000000000004</v>
      </c>
      <c r="P14">
        <f t="shared" si="12"/>
        <v>1.4910000000000001</v>
      </c>
      <c r="Q14">
        <f t="shared" si="13"/>
        <v>52.220000000000006</v>
      </c>
      <c r="R14">
        <f t="shared" si="14"/>
        <v>1.2747128979706764E-2</v>
      </c>
      <c r="S14">
        <f t="shared" si="15"/>
        <v>2.8552278820375334E-2</v>
      </c>
      <c r="V14" s="1">
        <f t="shared" ref="V14:W14" si="18">R14/T8*100</f>
        <v>0.31892735803498978</v>
      </c>
      <c r="W14" s="1">
        <f t="shared" si="18"/>
        <v>0.65893651207125881</v>
      </c>
    </row>
    <row r="15" spans="1:23">
      <c r="A15" t="s">
        <v>10</v>
      </c>
      <c r="B15" t="s">
        <v>12</v>
      </c>
      <c r="C15" t="s">
        <v>25</v>
      </c>
      <c r="D15" t="s">
        <v>24</v>
      </c>
      <c r="E15">
        <v>15</v>
      </c>
      <c r="F15">
        <v>28</v>
      </c>
      <c r="G15">
        <v>0.1</v>
      </c>
      <c r="H15">
        <v>757</v>
      </c>
      <c r="I15">
        <v>673</v>
      </c>
      <c r="J15">
        <v>2652</v>
      </c>
      <c r="K15">
        <v>5.3</v>
      </c>
      <c r="L15">
        <v>10436</v>
      </c>
      <c r="M15">
        <v>1238</v>
      </c>
      <c r="N15">
        <f t="shared" si="10"/>
        <v>0.75700000000000001</v>
      </c>
      <c r="O15">
        <f t="shared" si="11"/>
        <v>553.10799999999995</v>
      </c>
      <c r="P15">
        <f t="shared" si="12"/>
        <v>0.67300000000000004</v>
      </c>
      <c r="Q15">
        <f t="shared" si="13"/>
        <v>65.614000000000004</v>
      </c>
      <c r="R15">
        <f t="shared" si="14"/>
        <v>1.3686296347187169E-3</v>
      </c>
      <c r="S15">
        <f t="shared" si="15"/>
        <v>1.0256957356661689E-2</v>
      </c>
      <c r="V15" s="1">
        <f t="shared" ref="V15:W15" si="19">R15/T9*100</f>
        <v>2.9860705447754703E-2</v>
      </c>
      <c r="W15" s="1">
        <f t="shared" si="19"/>
        <v>0.19194232668684952</v>
      </c>
    </row>
    <row r="16" spans="1:23">
      <c r="A16" t="s">
        <v>10</v>
      </c>
      <c r="B16" t="s">
        <v>12</v>
      </c>
      <c r="C16" t="s">
        <v>25</v>
      </c>
      <c r="D16" t="s">
        <v>24</v>
      </c>
      <c r="E16">
        <v>16</v>
      </c>
      <c r="F16">
        <v>29</v>
      </c>
      <c r="G16">
        <v>0.1</v>
      </c>
      <c r="H16">
        <v>806</v>
      </c>
      <c r="I16">
        <v>683</v>
      </c>
      <c r="J16">
        <v>2721</v>
      </c>
      <c r="K16">
        <v>5.4</v>
      </c>
      <c r="L16">
        <v>11342</v>
      </c>
      <c r="M16">
        <v>1270</v>
      </c>
      <c r="N16">
        <f t="shared" si="10"/>
        <v>0.80600000000000005</v>
      </c>
      <c r="O16">
        <f t="shared" si="11"/>
        <v>612.46800000000007</v>
      </c>
      <c r="P16">
        <f t="shared" si="12"/>
        <v>0.68300000000000005</v>
      </c>
      <c r="Q16">
        <f t="shared" si="13"/>
        <v>68.580000000000013</v>
      </c>
      <c r="R16">
        <f t="shared" si="14"/>
        <v>1.3159871209597889E-3</v>
      </c>
      <c r="S16">
        <f t="shared" si="15"/>
        <v>9.9591717701953911E-3</v>
      </c>
      <c r="V16" s="1">
        <f t="shared" ref="V16:W16" si="20">R16/T10*100</f>
        <v>2.6668570124700509E-2</v>
      </c>
      <c r="W16" s="1">
        <f t="shared" si="20"/>
        <v>0.20152036738469944</v>
      </c>
    </row>
    <row r="17" spans="1:23">
      <c r="A17" t="s">
        <v>10</v>
      </c>
      <c r="B17" t="s">
        <v>13</v>
      </c>
      <c r="C17" t="s">
        <v>27</v>
      </c>
      <c r="D17" t="s">
        <v>19</v>
      </c>
      <c r="E17">
        <v>17</v>
      </c>
      <c r="F17">
        <v>509</v>
      </c>
      <c r="G17">
        <v>5.0999999999999996</v>
      </c>
      <c r="H17">
        <v>24905</v>
      </c>
      <c r="I17">
        <v>4700</v>
      </c>
      <c r="J17">
        <v>504</v>
      </c>
      <c r="K17">
        <v>5</v>
      </c>
      <c r="L17">
        <v>5613</v>
      </c>
      <c r="M17">
        <v>854</v>
      </c>
      <c r="N17">
        <f>(G17/100)*H17</f>
        <v>1270.155</v>
      </c>
      <c r="O17">
        <f>K17/100*L17</f>
        <v>280.65000000000003</v>
      </c>
      <c r="P17">
        <f>G17/100*I17</f>
        <v>239.7</v>
      </c>
      <c r="Q17">
        <f>K17/100*M17</f>
        <v>42.7</v>
      </c>
      <c r="T17">
        <f>N17/O17</f>
        <v>4.5257616247995713</v>
      </c>
      <c r="U17">
        <f>P17/Q17</f>
        <v>5.6135831381733015</v>
      </c>
    </row>
    <row r="18" spans="1:23">
      <c r="A18" t="s">
        <v>10</v>
      </c>
      <c r="B18" t="s">
        <v>13</v>
      </c>
      <c r="C18" t="s">
        <v>27</v>
      </c>
      <c r="D18" t="s">
        <v>19</v>
      </c>
      <c r="E18">
        <v>18</v>
      </c>
      <c r="F18">
        <v>527</v>
      </c>
      <c r="G18">
        <v>9.4</v>
      </c>
      <c r="H18">
        <v>30257</v>
      </c>
      <c r="I18">
        <v>5850</v>
      </c>
      <c r="J18">
        <v>513</v>
      </c>
      <c r="K18">
        <v>9.1</v>
      </c>
      <c r="L18">
        <v>6587</v>
      </c>
      <c r="M18">
        <v>1146</v>
      </c>
      <c r="N18">
        <f t="shared" ref="N18:N28" si="21">(G18/100)*H18</f>
        <v>2844.1579999999999</v>
      </c>
      <c r="O18">
        <f t="shared" ref="O18:O28" si="22">K18/100*L18</f>
        <v>599.41700000000003</v>
      </c>
      <c r="P18">
        <f t="shared" ref="P18:P28" si="23">G18/100*I18</f>
        <v>549.9</v>
      </c>
      <c r="Q18">
        <f t="shared" ref="Q18:Q28" si="24">K18/100*M18</f>
        <v>104.286</v>
      </c>
      <c r="T18">
        <f t="shared" ref="T18:T22" si="25">N18/O18</f>
        <v>4.7448737690122229</v>
      </c>
      <c r="U18">
        <f t="shared" ref="U18:U22" si="26">P18/Q18</f>
        <v>5.2729992520568434</v>
      </c>
    </row>
    <row r="19" spans="1:23">
      <c r="A19" t="s">
        <v>10</v>
      </c>
      <c r="B19" t="s">
        <v>13</v>
      </c>
      <c r="C19" t="s">
        <v>26</v>
      </c>
      <c r="D19" t="s">
        <v>23</v>
      </c>
      <c r="E19">
        <v>19</v>
      </c>
      <c r="F19">
        <v>256</v>
      </c>
      <c r="G19">
        <v>5.0999999999999996</v>
      </c>
      <c r="H19">
        <v>37699</v>
      </c>
      <c r="I19">
        <v>8601</v>
      </c>
      <c r="J19">
        <v>240</v>
      </c>
      <c r="K19">
        <v>4.8</v>
      </c>
      <c r="L19">
        <v>8968</v>
      </c>
      <c r="M19">
        <v>2039</v>
      </c>
      <c r="N19">
        <f t="shared" si="21"/>
        <v>1922.6489999999999</v>
      </c>
      <c r="O19">
        <f t="shared" si="22"/>
        <v>430.464</v>
      </c>
      <c r="P19">
        <f t="shared" si="23"/>
        <v>438.65099999999995</v>
      </c>
      <c r="Q19">
        <f t="shared" si="24"/>
        <v>97.872</v>
      </c>
      <c r="T19">
        <f t="shared" si="25"/>
        <v>4.4664571253345224</v>
      </c>
      <c r="U19">
        <f t="shared" si="26"/>
        <v>4.481884502206964</v>
      </c>
    </row>
    <row r="20" spans="1:23">
      <c r="A20" t="s">
        <v>10</v>
      </c>
      <c r="B20" t="s">
        <v>13</v>
      </c>
      <c r="C20" t="s">
        <v>26</v>
      </c>
      <c r="D20" t="s">
        <v>23</v>
      </c>
      <c r="E20">
        <v>20</v>
      </c>
      <c r="F20">
        <v>601</v>
      </c>
      <c r="G20">
        <v>6</v>
      </c>
      <c r="H20">
        <v>38947</v>
      </c>
      <c r="I20">
        <v>8460</v>
      </c>
      <c r="J20">
        <v>571</v>
      </c>
      <c r="K20">
        <v>5.7</v>
      </c>
      <c r="L20">
        <v>9053</v>
      </c>
      <c r="M20">
        <v>1980</v>
      </c>
      <c r="N20">
        <f t="shared" si="21"/>
        <v>2336.8199999999997</v>
      </c>
      <c r="O20">
        <f t="shared" si="22"/>
        <v>516.02100000000007</v>
      </c>
      <c r="P20">
        <f t="shared" si="23"/>
        <v>507.59999999999997</v>
      </c>
      <c r="Q20">
        <f t="shared" si="24"/>
        <v>112.86</v>
      </c>
      <c r="T20">
        <f t="shared" si="25"/>
        <v>4.5285366293232237</v>
      </c>
      <c r="U20">
        <f t="shared" si="26"/>
        <v>4.4976076555023923</v>
      </c>
    </row>
    <row r="21" spans="1:23">
      <c r="A21" t="s">
        <v>10</v>
      </c>
      <c r="B21" t="s">
        <v>13</v>
      </c>
      <c r="C21" t="s">
        <v>25</v>
      </c>
      <c r="D21" t="s">
        <v>20</v>
      </c>
      <c r="E21">
        <v>21</v>
      </c>
      <c r="F21">
        <v>787</v>
      </c>
      <c r="G21">
        <v>7.9</v>
      </c>
      <c r="H21">
        <v>49449</v>
      </c>
      <c r="I21">
        <v>9926</v>
      </c>
      <c r="J21">
        <v>693</v>
      </c>
      <c r="K21">
        <v>6.9</v>
      </c>
      <c r="L21">
        <v>10817</v>
      </c>
      <c r="M21">
        <v>2021</v>
      </c>
      <c r="N21">
        <f t="shared" si="21"/>
        <v>3906.471</v>
      </c>
      <c r="O21">
        <f t="shared" si="22"/>
        <v>746.37300000000005</v>
      </c>
      <c r="P21">
        <f t="shared" si="23"/>
        <v>784.154</v>
      </c>
      <c r="Q21">
        <f t="shared" si="24"/>
        <v>139.44900000000001</v>
      </c>
      <c r="T21">
        <f t="shared" si="25"/>
        <v>5.2339393306027944</v>
      </c>
      <c r="U21">
        <f t="shared" si="26"/>
        <v>5.6232314322799013</v>
      </c>
    </row>
    <row r="22" spans="1:23">
      <c r="A22" t="s">
        <v>10</v>
      </c>
      <c r="B22" t="s">
        <v>13</v>
      </c>
      <c r="C22" t="s">
        <v>25</v>
      </c>
      <c r="D22" t="s">
        <v>20</v>
      </c>
      <c r="E22">
        <v>22</v>
      </c>
      <c r="F22">
        <v>661</v>
      </c>
      <c r="G22">
        <v>6.6</v>
      </c>
      <c r="H22">
        <v>42956</v>
      </c>
      <c r="I22">
        <v>8894</v>
      </c>
      <c r="J22">
        <v>595</v>
      </c>
      <c r="K22">
        <v>5.9</v>
      </c>
      <c r="L22">
        <v>10092</v>
      </c>
      <c r="M22">
        <v>1802</v>
      </c>
      <c r="N22">
        <f t="shared" si="21"/>
        <v>2835.096</v>
      </c>
      <c r="O22">
        <f t="shared" si="22"/>
        <v>595.428</v>
      </c>
      <c r="P22">
        <f t="shared" si="23"/>
        <v>587.00400000000002</v>
      </c>
      <c r="Q22">
        <f t="shared" si="24"/>
        <v>106.31800000000001</v>
      </c>
      <c r="T22">
        <f t="shared" si="25"/>
        <v>4.7614421894838674</v>
      </c>
      <c r="U22">
        <f t="shared" si="26"/>
        <v>5.521209955040538</v>
      </c>
    </row>
    <row r="23" spans="1:23">
      <c r="A23" t="s">
        <v>10</v>
      </c>
      <c r="B23" t="s">
        <v>13</v>
      </c>
      <c r="C23" t="s">
        <v>27</v>
      </c>
      <c r="D23" t="s">
        <v>21</v>
      </c>
      <c r="E23">
        <v>23</v>
      </c>
      <c r="F23">
        <v>160</v>
      </c>
      <c r="G23">
        <v>1.8</v>
      </c>
      <c r="H23">
        <v>8028</v>
      </c>
      <c r="I23">
        <v>1648</v>
      </c>
      <c r="J23">
        <v>1641</v>
      </c>
      <c r="K23">
        <v>18.5</v>
      </c>
      <c r="L23">
        <v>9484</v>
      </c>
      <c r="M23">
        <v>1512</v>
      </c>
      <c r="N23">
        <f t="shared" si="21"/>
        <v>144.50400000000002</v>
      </c>
      <c r="O23">
        <f t="shared" si="22"/>
        <v>1754.54</v>
      </c>
      <c r="P23">
        <f t="shared" si="23"/>
        <v>29.664000000000005</v>
      </c>
      <c r="Q23">
        <f t="shared" si="24"/>
        <v>279.71999999999997</v>
      </c>
      <c r="R23">
        <f>N23/O23</f>
        <v>8.2360048787716453E-2</v>
      </c>
      <c r="S23">
        <f>P23/Q23</f>
        <v>0.10604890604890607</v>
      </c>
      <c r="V23" s="1">
        <f>R23/T17*100</f>
        <v>1.8198052751256837</v>
      </c>
      <c r="W23" s="1">
        <f>S23/U17*100</f>
        <v>1.8891482220643678</v>
      </c>
    </row>
    <row r="24" spans="1:23">
      <c r="A24" t="s">
        <v>10</v>
      </c>
      <c r="B24" t="s">
        <v>13</v>
      </c>
      <c r="C24" t="s">
        <v>27</v>
      </c>
      <c r="D24" t="s">
        <v>21</v>
      </c>
      <c r="E24">
        <v>24</v>
      </c>
      <c r="F24">
        <v>331</v>
      </c>
      <c r="G24">
        <v>3.3</v>
      </c>
      <c r="H24">
        <v>11544</v>
      </c>
      <c r="I24">
        <v>2428</v>
      </c>
      <c r="J24">
        <v>2889</v>
      </c>
      <c r="K24">
        <v>28.9</v>
      </c>
      <c r="L24">
        <v>15937</v>
      </c>
      <c r="M24">
        <v>2340</v>
      </c>
      <c r="N24">
        <f t="shared" si="21"/>
        <v>380.952</v>
      </c>
      <c r="O24">
        <f t="shared" si="22"/>
        <v>4605.7929999999997</v>
      </c>
      <c r="P24">
        <f t="shared" si="23"/>
        <v>80.124000000000009</v>
      </c>
      <c r="Q24">
        <f t="shared" si="24"/>
        <v>676.26</v>
      </c>
      <c r="R24">
        <f t="shared" ref="R24:R28" si="27">N24/O24</f>
        <v>8.2711489639243449E-2</v>
      </c>
      <c r="S24">
        <f t="shared" ref="S24:S28" si="28">P24/Q24</f>
        <v>0.11848105758140362</v>
      </c>
      <c r="V24" s="1">
        <f t="shared" ref="V24:V28" si="29">R24/T18*100</f>
        <v>1.7431757653789415</v>
      </c>
      <c r="W24" s="1">
        <f t="shared" ref="W24:W28" si="30">S24/U18*100</f>
        <v>2.2469386381040657</v>
      </c>
    </row>
    <row r="25" spans="1:23">
      <c r="A25" t="s">
        <v>10</v>
      </c>
      <c r="B25" t="s">
        <v>13</v>
      </c>
      <c r="C25" t="s">
        <v>26</v>
      </c>
      <c r="D25" t="s">
        <v>22</v>
      </c>
      <c r="E25">
        <v>25</v>
      </c>
      <c r="F25">
        <v>195</v>
      </c>
      <c r="G25">
        <v>1</v>
      </c>
      <c r="H25">
        <v>20581</v>
      </c>
      <c r="I25">
        <v>3728</v>
      </c>
      <c r="J25">
        <v>1712</v>
      </c>
      <c r="K25">
        <v>8.5</v>
      </c>
      <c r="L25">
        <v>17044</v>
      </c>
      <c r="M25">
        <v>2579</v>
      </c>
      <c r="N25">
        <f t="shared" si="21"/>
        <v>205.81</v>
      </c>
      <c r="O25">
        <f t="shared" si="22"/>
        <v>1448.74</v>
      </c>
      <c r="P25">
        <f t="shared" si="23"/>
        <v>37.28</v>
      </c>
      <c r="Q25">
        <f t="shared" si="24"/>
        <v>219.215</v>
      </c>
      <c r="R25">
        <f t="shared" si="27"/>
        <v>0.14206137747283848</v>
      </c>
      <c r="S25">
        <f t="shared" si="28"/>
        <v>0.17006135529046826</v>
      </c>
      <c r="V25" s="1">
        <f t="shared" si="29"/>
        <v>3.180627810508728</v>
      </c>
      <c r="W25" s="1">
        <f t="shared" si="30"/>
        <v>3.7944162819619036</v>
      </c>
    </row>
    <row r="26" spans="1:23">
      <c r="A26" t="s">
        <v>10</v>
      </c>
      <c r="B26" t="s">
        <v>13</v>
      </c>
      <c r="C26" t="s">
        <v>26</v>
      </c>
      <c r="D26" t="s">
        <v>22</v>
      </c>
      <c r="E26">
        <v>26</v>
      </c>
      <c r="F26">
        <v>98</v>
      </c>
      <c r="G26">
        <v>0.5</v>
      </c>
      <c r="H26">
        <v>8975</v>
      </c>
      <c r="I26">
        <v>2505</v>
      </c>
      <c r="J26">
        <v>1191</v>
      </c>
      <c r="K26">
        <v>5.6</v>
      </c>
      <c r="L26">
        <v>12082</v>
      </c>
      <c r="M26">
        <v>1839</v>
      </c>
      <c r="N26">
        <f t="shared" si="21"/>
        <v>44.875</v>
      </c>
      <c r="O26">
        <f t="shared" si="22"/>
        <v>676.59199999999998</v>
      </c>
      <c r="P26">
        <f t="shared" si="23"/>
        <v>12.525</v>
      </c>
      <c r="Q26">
        <f t="shared" si="24"/>
        <v>102.98399999999999</v>
      </c>
      <c r="R26">
        <f t="shared" si="27"/>
        <v>6.6325052616643412E-2</v>
      </c>
      <c r="S26">
        <f t="shared" si="28"/>
        <v>0.12162083430435797</v>
      </c>
      <c r="V26" s="1">
        <f t="shared" si="29"/>
        <v>1.4646023218002653</v>
      </c>
      <c r="W26" s="1">
        <f t="shared" si="30"/>
        <v>2.7041228052777462</v>
      </c>
    </row>
    <row r="27" spans="1:23">
      <c r="A27" t="s">
        <v>10</v>
      </c>
      <c r="B27" t="s">
        <v>13</v>
      </c>
      <c r="C27" t="s">
        <v>25</v>
      </c>
      <c r="D27" t="s">
        <v>24</v>
      </c>
      <c r="E27">
        <v>27</v>
      </c>
      <c r="F27">
        <v>66</v>
      </c>
      <c r="G27">
        <v>0.2</v>
      </c>
      <c r="H27">
        <v>5007</v>
      </c>
      <c r="I27">
        <v>941</v>
      </c>
      <c r="J27">
        <v>4374</v>
      </c>
      <c r="K27">
        <v>10.8</v>
      </c>
      <c r="L27">
        <v>11376</v>
      </c>
      <c r="M27">
        <v>1323</v>
      </c>
      <c r="N27">
        <f t="shared" si="21"/>
        <v>10.013999999999999</v>
      </c>
      <c r="O27">
        <f t="shared" si="22"/>
        <v>1228.6080000000002</v>
      </c>
      <c r="P27">
        <f t="shared" si="23"/>
        <v>1.8820000000000001</v>
      </c>
      <c r="Q27">
        <f t="shared" si="24"/>
        <v>142.88400000000001</v>
      </c>
      <c r="R27">
        <f t="shared" si="27"/>
        <v>8.1506876074386603E-3</v>
      </c>
      <c r="S27">
        <f t="shared" si="28"/>
        <v>1.3171523753534335E-2</v>
      </c>
      <c r="V27" s="1">
        <f t="shared" si="29"/>
        <v>0.15572759049348675</v>
      </c>
      <c r="W27" s="1">
        <f t="shared" si="30"/>
        <v>0.23423406829610119</v>
      </c>
    </row>
    <row r="28" spans="1:23">
      <c r="A28" t="s">
        <v>10</v>
      </c>
      <c r="B28" t="s">
        <v>13</v>
      </c>
      <c r="C28" t="s">
        <v>25</v>
      </c>
      <c r="D28" t="s">
        <v>24</v>
      </c>
      <c r="E28">
        <v>28</v>
      </c>
      <c r="F28">
        <v>81</v>
      </c>
      <c r="G28">
        <v>0.2</v>
      </c>
      <c r="H28">
        <v>3613</v>
      </c>
      <c r="I28">
        <v>841</v>
      </c>
      <c r="J28">
        <v>4284</v>
      </c>
      <c r="K28">
        <v>10.6</v>
      </c>
      <c r="L28">
        <v>11574</v>
      </c>
      <c r="M28">
        <v>1358</v>
      </c>
      <c r="N28">
        <f t="shared" si="21"/>
        <v>7.226</v>
      </c>
      <c r="O28">
        <f t="shared" si="22"/>
        <v>1226.8440000000001</v>
      </c>
      <c r="P28">
        <f t="shared" si="23"/>
        <v>1.6819999999999999</v>
      </c>
      <c r="Q28">
        <f t="shared" si="24"/>
        <v>143.94800000000001</v>
      </c>
      <c r="R28">
        <f t="shared" si="27"/>
        <v>5.8899093935333262E-3</v>
      </c>
      <c r="S28">
        <f t="shared" si="28"/>
        <v>1.168477505765971E-2</v>
      </c>
      <c r="V28" s="1">
        <f t="shared" si="29"/>
        <v>0.12370011351900469</v>
      </c>
      <c r="W28" s="1">
        <f t="shared" si="30"/>
        <v>0.21163431843399111</v>
      </c>
    </row>
    <row r="29" spans="1:23">
      <c r="A29" t="s">
        <v>10</v>
      </c>
      <c r="B29" t="s">
        <v>14</v>
      </c>
      <c r="C29" t="s">
        <v>25</v>
      </c>
      <c r="D29" t="s">
        <v>19</v>
      </c>
      <c r="E29">
        <v>29</v>
      </c>
      <c r="F29">
        <v>97</v>
      </c>
      <c r="G29">
        <v>2</v>
      </c>
      <c r="H29">
        <v>19295</v>
      </c>
      <c r="I29">
        <v>5362</v>
      </c>
      <c r="J29">
        <v>99</v>
      </c>
      <c r="K29">
        <v>2.1</v>
      </c>
      <c r="L29">
        <v>3431</v>
      </c>
      <c r="M29">
        <v>683</v>
      </c>
      <c r="N29">
        <f>(G29/100)*H29</f>
        <v>385.90000000000003</v>
      </c>
      <c r="O29">
        <f>K29/100*L29</f>
        <v>72.051000000000002</v>
      </c>
      <c r="P29">
        <f>G29/100*I29</f>
        <v>107.24000000000001</v>
      </c>
      <c r="Q29">
        <f>K29/100*M29</f>
        <v>14.343000000000002</v>
      </c>
      <c r="T29">
        <f>N29/O29</f>
        <v>5.3559284395775215</v>
      </c>
      <c r="U29">
        <f>P29/Q29</f>
        <v>7.4768179599804778</v>
      </c>
    </row>
    <row r="30" spans="1:23">
      <c r="A30" t="s">
        <v>10</v>
      </c>
      <c r="B30" t="s">
        <v>14</v>
      </c>
      <c r="C30" t="s">
        <v>25</v>
      </c>
      <c r="D30" t="s">
        <v>19</v>
      </c>
      <c r="E30">
        <v>30</v>
      </c>
      <c r="F30">
        <v>101</v>
      </c>
      <c r="G30">
        <v>2.8</v>
      </c>
      <c r="H30">
        <v>18600</v>
      </c>
      <c r="I30">
        <v>5234</v>
      </c>
      <c r="J30">
        <v>96</v>
      </c>
      <c r="K30">
        <v>2.7</v>
      </c>
      <c r="L30">
        <v>3129</v>
      </c>
      <c r="M30">
        <v>701</v>
      </c>
      <c r="N30">
        <f t="shared" ref="N30:N40" si="31">(G30/100)*H30</f>
        <v>520.79999999999995</v>
      </c>
      <c r="O30">
        <f t="shared" ref="O30:O40" si="32">K30/100*L30</f>
        <v>84.483000000000004</v>
      </c>
      <c r="P30">
        <f t="shared" ref="P30:P40" si="33">G30/100*I30</f>
        <v>146.55199999999999</v>
      </c>
      <c r="Q30">
        <f t="shared" ref="Q30:Q40" si="34">K30/100*M30</f>
        <v>18.927000000000003</v>
      </c>
      <c r="T30">
        <f t="shared" ref="T30:T34" si="35">N30/O30</f>
        <v>6.1645538155605264</v>
      </c>
      <c r="U30">
        <f t="shared" ref="U30:U34" si="36">P30/Q30</f>
        <v>7.7430126274634103</v>
      </c>
    </row>
    <row r="31" spans="1:23">
      <c r="A31" t="s">
        <v>10</v>
      </c>
      <c r="B31" t="s">
        <v>14</v>
      </c>
      <c r="C31" t="s">
        <v>28</v>
      </c>
      <c r="D31" t="s">
        <v>23</v>
      </c>
      <c r="E31">
        <v>31</v>
      </c>
      <c r="F31">
        <v>97</v>
      </c>
      <c r="G31">
        <v>1.1000000000000001</v>
      </c>
      <c r="H31">
        <v>19415</v>
      </c>
      <c r="I31">
        <v>4584</v>
      </c>
      <c r="J31">
        <v>96</v>
      </c>
      <c r="K31">
        <v>1.1000000000000001</v>
      </c>
      <c r="L31">
        <v>4599</v>
      </c>
      <c r="M31">
        <v>861</v>
      </c>
      <c r="N31">
        <f t="shared" si="31"/>
        <v>213.56500000000003</v>
      </c>
      <c r="O31">
        <f t="shared" si="32"/>
        <v>50.589000000000006</v>
      </c>
      <c r="P31">
        <f t="shared" si="33"/>
        <v>50.424000000000007</v>
      </c>
      <c r="Q31">
        <f t="shared" si="34"/>
        <v>9.4710000000000001</v>
      </c>
      <c r="T31">
        <f t="shared" si="35"/>
        <v>4.2215699065014132</v>
      </c>
      <c r="U31">
        <f t="shared" si="36"/>
        <v>5.3240418118466906</v>
      </c>
    </row>
    <row r="32" spans="1:23">
      <c r="A32" t="s">
        <v>10</v>
      </c>
      <c r="B32" t="s">
        <v>14</v>
      </c>
      <c r="C32" t="s">
        <v>28</v>
      </c>
      <c r="D32" t="s">
        <v>23</v>
      </c>
      <c r="E32">
        <v>32</v>
      </c>
      <c r="F32">
        <v>12</v>
      </c>
      <c r="G32">
        <v>0.6</v>
      </c>
      <c r="H32">
        <v>12584</v>
      </c>
      <c r="I32">
        <v>7788</v>
      </c>
      <c r="J32">
        <v>10</v>
      </c>
      <c r="K32">
        <v>0.5</v>
      </c>
      <c r="L32">
        <v>2270</v>
      </c>
      <c r="M32">
        <v>1578</v>
      </c>
      <c r="N32">
        <f t="shared" si="31"/>
        <v>75.504000000000005</v>
      </c>
      <c r="O32">
        <f t="shared" si="32"/>
        <v>11.35</v>
      </c>
      <c r="P32">
        <f t="shared" si="33"/>
        <v>46.728000000000002</v>
      </c>
      <c r="Q32">
        <f t="shared" si="34"/>
        <v>7.8900000000000006</v>
      </c>
      <c r="T32">
        <f t="shared" si="35"/>
        <v>6.6523348017621151</v>
      </c>
      <c r="U32">
        <f t="shared" si="36"/>
        <v>5.9224334600760455</v>
      </c>
    </row>
    <row r="33" spans="1:23">
      <c r="A33" t="s">
        <v>10</v>
      </c>
      <c r="B33" t="s">
        <v>14</v>
      </c>
      <c r="C33" t="s">
        <v>25</v>
      </c>
      <c r="D33" t="s">
        <v>20</v>
      </c>
      <c r="E33">
        <v>33</v>
      </c>
      <c r="F33">
        <v>56</v>
      </c>
      <c r="G33">
        <v>0.6</v>
      </c>
      <c r="H33">
        <v>47305</v>
      </c>
      <c r="I33">
        <v>5165</v>
      </c>
      <c r="J33">
        <v>51</v>
      </c>
      <c r="K33">
        <v>0.5</v>
      </c>
      <c r="L33">
        <v>9191</v>
      </c>
      <c r="M33">
        <v>1233</v>
      </c>
      <c r="N33">
        <f t="shared" si="31"/>
        <v>283.83</v>
      </c>
      <c r="O33">
        <f t="shared" si="32"/>
        <v>45.954999999999998</v>
      </c>
      <c r="P33">
        <f t="shared" si="33"/>
        <v>30.990000000000002</v>
      </c>
      <c r="Q33">
        <f t="shared" si="34"/>
        <v>6.165</v>
      </c>
      <c r="T33">
        <f t="shared" si="35"/>
        <v>6.1762593841801765</v>
      </c>
      <c r="U33">
        <f t="shared" si="36"/>
        <v>5.0267639902676402</v>
      </c>
    </row>
    <row r="34" spans="1:23">
      <c r="A34" t="s">
        <v>10</v>
      </c>
      <c r="B34" t="s">
        <v>14</v>
      </c>
      <c r="C34" t="s">
        <v>25</v>
      </c>
      <c r="D34" t="s">
        <v>20</v>
      </c>
      <c r="E34">
        <v>34</v>
      </c>
      <c r="F34">
        <v>49</v>
      </c>
      <c r="G34">
        <v>0.5</v>
      </c>
      <c r="H34">
        <v>27391</v>
      </c>
      <c r="I34">
        <v>5577</v>
      </c>
      <c r="J34">
        <v>39</v>
      </c>
      <c r="K34">
        <v>0.4</v>
      </c>
      <c r="L34">
        <v>5075</v>
      </c>
      <c r="M34">
        <v>779</v>
      </c>
      <c r="N34">
        <f t="shared" si="31"/>
        <v>136.95500000000001</v>
      </c>
      <c r="O34">
        <f t="shared" si="32"/>
        <v>20.3</v>
      </c>
      <c r="P34">
        <f t="shared" si="33"/>
        <v>27.885000000000002</v>
      </c>
      <c r="Q34">
        <f t="shared" si="34"/>
        <v>3.1160000000000001</v>
      </c>
      <c r="T34">
        <f t="shared" si="35"/>
        <v>6.7465517241379311</v>
      </c>
      <c r="U34">
        <f t="shared" si="36"/>
        <v>8.9489730423620024</v>
      </c>
    </row>
    <row r="35" spans="1:23">
      <c r="A35" t="s">
        <v>10</v>
      </c>
      <c r="B35" t="s">
        <v>14</v>
      </c>
      <c r="C35" t="s">
        <v>25</v>
      </c>
      <c r="D35" t="s">
        <v>21</v>
      </c>
      <c r="E35">
        <v>35</v>
      </c>
      <c r="F35">
        <v>41</v>
      </c>
      <c r="G35">
        <v>2</v>
      </c>
      <c r="H35">
        <v>12452</v>
      </c>
      <c r="I35">
        <v>1518</v>
      </c>
      <c r="J35">
        <v>635</v>
      </c>
      <c r="K35">
        <v>30.4</v>
      </c>
      <c r="L35">
        <v>22189</v>
      </c>
      <c r="M35">
        <v>2517</v>
      </c>
      <c r="N35">
        <f t="shared" si="31"/>
        <v>249.04</v>
      </c>
      <c r="O35">
        <f t="shared" si="32"/>
        <v>6745.4560000000001</v>
      </c>
      <c r="P35">
        <f t="shared" si="33"/>
        <v>30.36</v>
      </c>
      <c r="Q35">
        <f t="shared" si="34"/>
        <v>765.16800000000001</v>
      </c>
      <c r="R35">
        <f>N35/O35</f>
        <v>3.6919668588750704E-2</v>
      </c>
      <c r="S35">
        <f>P35/Q35</f>
        <v>3.96775610062104E-2</v>
      </c>
      <c r="V35" s="1">
        <f>R35/T29*100</f>
        <v>0.68932341059551094</v>
      </c>
      <c r="W35" s="1">
        <f>S35/U29*100</f>
        <v>0.53067442886243543</v>
      </c>
    </row>
    <row r="36" spans="1:23">
      <c r="A36" t="s">
        <v>10</v>
      </c>
      <c r="B36" t="s">
        <v>14</v>
      </c>
      <c r="C36" t="s">
        <v>25</v>
      </c>
      <c r="D36" t="s">
        <v>21</v>
      </c>
      <c r="E36">
        <v>36</v>
      </c>
      <c r="F36">
        <v>101</v>
      </c>
      <c r="G36">
        <v>2.1</v>
      </c>
      <c r="H36">
        <v>12747</v>
      </c>
      <c r="I36">
        <v>1426</v>
      </c>
      <c r="J36">
        <v>1667</v>
      </c>
      <c r="K36">
        <v>34.299999999999997</v>
      </c>
      <c r="L36">
        <v>20431</v>
      </c>
      <c r="M36">
        <v>2517</v>
      </c>
      <c r="N36">
        <f t="shared" si="31"/>
        <v>267.68700000000001</v>
      </c>
      <c r="O36">
        <f t="shared" si="32"/>
        <v>7007.8329999999996</v>
      </c>
      <c r="P36">
        <f t="shared" si="33"/>
        <v>29.946000000000002</v>
      </c>
      <c r="Q36">
        <f t="shared" si="34"/>
        <v>863.3309999999999</v>
      </c>
      <c r="R36">
        <f t="shared" ref="R36:R40" si="37">N36/O36</f>
        <v>3.8198256151366627E-2</v>
      </c>
      <c r="S36">
        <f t="shared" ref="S36:S40" si="38">P36/Q36</f>
        <v>3.468658023400064E-2</v>
      </c>
      <c r="V36" s="1">
        <f t="shared" ref="V36:V40" si="39">R36/T30*100</f>
        <v>0.61964348587479012</v>
      </c>
      <c r="W36" s="1">
        <f t="shared" ref="W36:W40" si="40">S36/U30*100</f>
        <v>0.44797266778271894</v>
      </c>
    </row>
    <row r="37" spans="1:23">
      <c r="A37" t="s">
        <v>10</v>
      </c>
      <c r="B37" t="s">
        <v>14</v>
      </c>
      <c r="C37" t="s">
        <v>28</v>
      </c>
      <c r="D37" t="s">
        <v>22</v>
      </c>
      <c r="E37">
        <v>37</v>
      </c>
      <c r="F37">
        <v>32</v>
      </c>
      <c r="G37">
        <v>1.1000000000000001</v>
      </c>
      <c r="H37">
        <v>15733</v>
      </c>
      <c r="I37">
        <v>1600</v>
      </c>
      <c r="J37">
        <v>645</v>
      </c>
      <c r="K37">
        <v>21.4</v>
      </c>
      <c r="L37">
        <v>17949</v>
      </c>
      <c r="M37">
        <v>2491</v>
      </c>
      <c r="N37">
        <f t="shared" si="31"/>
        <v>173.06300000000002</v>
      </c>
      <c r="O37">
        <f t="shared" si="32"/>
        <v>3841.0859999999998</v>
      </c>
      <c r="P37">
        <f t="shared" si="33"/>
        <v>17.600000000000001</v>
      </c>
      <c r="Q37">
        <f t="shared" si="34"/>
        <v>533.07399999999996</v>
      </c>
      <c r="R37">
        <f t="shared" si="37"/>
        <v>4.5055747254812838E-2</v>
      </c>
      <c r="S37">
        <f t="shared" si="38"/>
        <v>3.3016054056284876E-2</v>
      </c>
      <c r="V37" s="1">
        <f t="shared" si="39"/>
        <v>1.0672746928914976</v>
      </c>
      <c r="W37" s="1">
        <f t="shared" si="40"/>
        <v>0.62013138181634542</v>
      </c>
    </row>
    <row r="38" spans="1:23">
      <c r="A38" t="s">
        <v>10</v>
      </c>
      <c r="B38" t="s">
        <v>14</v>
      </c>
      <c r="C38" t="s">
        <v>28</v>
      </c>
      <c r="D38" t="s">
        <v>22</v>
      </c>
      <c r="E38">
        <v>38</v>
      </c>
      <c r="F38">
        <v>6</v>
      </c>
      <c r="G38">
        <v>0.3</v>
      </c>
      <c r="H38">
        <v>1598</v>
      </c>
      <c r="I38">
        <v>1117</v>
      </c>
      <c r="J38">
        <v>163</v>
      </c>
      <c r="K38">
        <v>8.8000000000000007</v>
      </c>
      <c r="L38">
        <v>16651</v>
      </c>
      <c r="M38">
        <v>1356</v>
      </c>
      <c r="N38">
        <f t="shared" si="31"/>
        <v>4.7940000000000005</v>
      </c>
      <c r="O38">
        <f t="shared" si="32"/>
        <v>1465.2880000000002</v>
      </c>
      <c r="P38">
        <f t="shared" si="33"/>
        <v>3.351</v>
      </c>
      <c r="Q38">
        <f t="shared" si="34"/>
        <v>119.32800000000002</v>
      </c>
      <c r="R38">
        <f t="shared" si="37"/>
        <v>3.271711772702704E-3</v>
      </c>
      <c r="S38">
        <f t="shared" si="38"/>
        <v>2.8082260659694283E-2</v>
      </c>
      <c r="V38" s="1">
        <f t="shared" si="39"/>
        <v>4.9181405780058925E-2</v>
      </c>
      <c r="W38" s="1">
        <f t="shared" si="40"/>
        <v>0.47416760102077532</v>
      </c>
    </row>
    <row r="39" spans="1:23">
      <c r="A39" t="s">
        <v>10</v>
      </c>
      <c r="B39" t="s">
        <v>14</v>
      </c>
      <c r="C39" t="s">
        <v>25</v>
      </c>
      <c r="D39" t="s">
        <v>24</v>
      </c>
      <c r="E39">
        <v>39</v>
      </c>
      <c r="F39">
        <v>18</v>
      </c>
      <c r="G39">
        <v>0.2</v>
      </c>
      <c r="H39">
        <v>2206</v>
      </c>
      <c r="I39">
        <v>1408</v>
      </c>
      <c r="J39">
        <v>1103</v>
      </c>
      <c r="K39">
        <v>11.8</v>
      </c>
      <c r="L39">
        <v>20236</v>
      </c>
      <c r="M39">
        <v>1925</v>
      </c>
      <c r="N39">
        <f t="shared" si="31"/>
        <v>4.4119999999999999</v>
      </c>
      <c r="O39">
        <f t="shared" si="32"/>
        <v>2387.848</v>
      </c>
      <c r="P39">
        <f t="shared" si="33"/>
        <v>2.8159999999999998</v>
      </c>
      <c r="Q39">
        <f t="shared" si="34"/>
        <v>227.15</v>
      </c>
      <c r="R39">
        <f t="shared" si="37"/>
        <v>1.8476887976119083E-3</v>
      </c>
      <c r="S39">
        <f t="shared" si="38"/>
        <v>1.2397094430992735E-2</v>
      </c>
      <c r="V39" s="1">
        <f t="shared" si="39"/>
        <v>2.9915984460506376E-2</v>
      </c>
      <c r="W39" s="1">
        <f t="shared" si="40"/>
        <v>0.24662177207831626</v>
      </c>
    </row>
    <row r="40" spans="1:23">
      <c r="A40" t="s">
        <v>10</v>
      </c>
      <c r="B40" t="s">
        <v>14</v>
      </c>
      <c r="C40" t="s">
        <v>25</v>
      </c>
      <c r="D40" t="s">
        <v>24</v>
      </c>
      <c r="E40">
        <v>40</v>
      </c>
      <c r="F40">
        <v>44</v>
      </c>
      <c r="G40">
        <v>0.3</v>
      </c>
      <c r="H40">
        <v>944</v>
      </c>
      <c r="I40">
        <v>675</v>
      </c>
      <c r="J40">
        <v>2023</v>
      </c>
      <c r="K40">
        <v>15.8</v>
      </c>
      <c r="L40">
        <v>17654</v>
      </c>
      <c r="M40">
        <v>1872</v>
      </c>
      <c r="N40">
        <f t="shared" si="31"/>
        <v>2.8319999999999999</v>
      </c>
      <c r="O40">
        <f t="shared" si="32"/>
        <v>2789.3319999999999</v>
      </c>
      <c r="P40">
        <f t="shared" si="33"/>
        <v>2.0249999999999999</v>
      </c>
      <c r="Q40">
        <f t="shared" si="34"/>
        <v>295.77600000000001</v>
      </c>
      <c r="R40">
        <f t="shared" si="37"/>
        <v>1.0152968524363539E-3</v>
      </c>
      <c r="S40">
        <f t="shared" si="38"/>
        <v>6.8463972736124631E-3</v>
      </c>
      <c r="V40" s="1">
        <f t="shared" si="39"/>
        <v>1.5049122780809743E-2</v>
      </c>
      <c r="W40" s="1">
        <f t="shared" si="40"/>
        <v>7.6504837384172256E-2</v>
      </c>
    </row>
    <row r="41" spans="1:23">
      <c r="A41" t="s">
        <v>10</v>
      </c>
      <c r="B41" t="s">
        <v>15</v>
      </c>
      <c r="C41" t="s">
        <v>27</v>
      </c>
      <c r="D41" t="s">
        <v>19</v>
      </c>
      <c r="E41">
        <v>41</v>
      </c>
      <c r="F41">
        <v>271</v>
      </c>
      <c r="G41">
        <v>9</v>
      </c>
      <c r="H41">
        <v>26292</v>
      </c>
      <c r="I41">
        <v>5892</v>
      </c>
      <c r="J41">
        <v>187</v>
      </c>
      <c r="K41">
        <v>6.2</v>
      </c>
      <c r="L41">
        <v>2338</v>
      </c>
      <c r="M41">
        <v>632</v>
      </c>
      <c r="N41">
        <f>(G41/100)*H41</f>
        <v>2366.2799999999997</v>
      </c>
      <c r="O41">
        <f>K41/100*L41</f>
        <v>144.95599999999999</v>
      </c>
      <c r="P41">
        <f>G41/100*I41</f>
        <v>530.28</v>
      </c>
      <c r="Q41">
        <f>K41/100*M41</f>
        <v>39.183999999999997</v>
      </c>
      <c r="T41">
        <f>N41/O41</f>
        <v>16.324125941665056</v>
      </c>
      <c r="U41">
        <f>P41/Q41</f>
        <v>13.533074724377297</v>
      </c>
    </row>
    <row r="42" spans="1:23">
      <c r="A42" t="s">
        <v>10</v>
      </c>
      <c r="B42" t="s">
        <v>15</v>
      </c>
      <c r="C42" t="s">
        <v>27</v>
      </c>
      <c r="D42" t="s">
        <v>19</v>
      </c>
      <c r="E42">
        <v>42</v>
      </c>
      <c r="F42">
        <v>190</v>
      </c>
      <c r="G42">
        <v>13.3</v>
      </c>
      <c r="H42">
        <v>23852</v>
      </c>
      <c r="I42">
        <v>5155</v>
      </c>
      <c r="J42">
        <v>140</v>
      </c>
      <c r="K42">
        <v>9.8000000000000007</v>
      </c>
      <c r="L42">
        <v>2345</v>
      </c>
      <c r="M42">
        <v>579</v>
      </c>
      <c r="N42">
        <f t="shared" ref="N42:N52" si="41">(G42/100)*H42</f>
        <v>3172.3160000000003</v>
      </c>
      <c r="O42">
        <f t="shared" ref="O42:O52" si="42">K42/100*L42</f>
        <v>229.81</v>
      </c>
      <c r="P42">
        <f t="shared" ref="P42:P52" si="43">G42/100*I42</f>
        <v>685.61500000000001</v>
      </c>
      <c r="Q42">
        <f t="shared" ref="Q42:Q52" si="44">K42/100*M42</f>
        <v>56.742000000000004</v>
      </c>
      <c r="T42">
        <f t="shared" ref="T42:T46" si="45">N42/O42</f>
        <v>13.804081632653062</v>
      </c>
      <c r="U42">
        <f t="shared" ref="U42:U46" si="46">P42/Q42</f>
        <v>12.083024919812484</v>
      </c>
    </row>
    <row r="43" spans="1:23">
      <c r="A43" t="s">
        <v>10</v>
      </c>
      <c r="B43" t="s">
        <v>15</v>
      </c>
      <c r="C43" t="s">
        <v>26</v>
      </c>
      <c r="D43" t="s">
        <v>23</v>
      </c>
      <c r="E43">
        <v>43</v>
      </c>
      <c r="F43">
        <v>128</v>
      </c>
      <c r="G43">
        <v>3.9</v>
      </c>
      <c r="H43">
        <v>35705</v>
      </c>
      <c r="I43">
        <v>6999</v>
      </c>
      <c r="J43">
        <v>87</v>
      </c>
      <c r="K43">
        <v>2.6</v>
      </c>
      <c r="L43">
        <v>5053</v>
      </c>
      <c r="M43">
        <v>1188</v>
      </c>
      <c r="N43">
        <f t="shared" si="41"/>
        <v>1392.4949999999999</v>
      </c>
      <c r="O43">
        <f t="shared" si="42"/>
        <v>131.37800000000001</v>
      </c>
      <c r="P43">
        <f t="shared" si="43"/>
        <v>272.96100000000001</v>
      </c>
      <c r="Q43">
        <f t="shared" si="44"/>
        <v>30.888000000000002</v>
      </c>
      <c r="T43">
        <f t="shared" si="45"/>
        <v>10.599149020383928</v>
      </c>
      <c r="U43">
        <f t="shared" si="46"/>
        <v>8.8371212121212128</v>
      </c>
    </row>
    <row r="44" spans="1:23">
      <c r="A44" t="s">
        <v>10</v>
      </c>
      <c r="B44" t="s">
        <v>15</v>
      </c>
      <c r="C44" t="s">
        <v>26</v>
      </c>
      <c r="D44" t="s">
        <v>23</v>
      </c>
      <c r="E44">
        <v>44</v>
      </c>
      <c r="F44">
        <v>177</v>
      </c>
      <c r="G44">
        <v>4.0999999999999996</v>
      </c>
      <c r="H44">
        <v>24051</v>
      </c>
      <c r="I44">
        <v>6243</v>
      </c>
      <c r="J44">
        <v>118</v>
      </c>
      <c r="K44">
        <v>2.7</v>
      </c>
      <c r="L44">
        <v>2292</v>
      </c>
      <c r="M44">
        <v>981</v>
      </c>
      <c r="N44">
        <f t="shared" si="41"/>
        <v>986.09099999999989</v>
      </c>
      <c r="O44">
        <f t="shared" si="42"/>
        <v>61.884000000000007</v>
      </c>
      <c r="P44">
        <f t="shared" si="43"/>
        <v>255.96299999999997</v>
      </c>
      <c r="Q44">
        <f t="shared" si="44"/>
        <v>26.487000000000002</v>
      </c>
      <c r="T44">
        <f t="shared" si="45"/>
        <v>15.934506496024817</v>
      </c>
      <c r="U44">
        <f t="shared" si="46"/>
        <v>9.6637218258013338</v>
      </c>
    </row>
    <row r="45" spans="1:23">
      <c r="A45" t="s">
        <v>10</v>
      </c>
      <c r="B45" t="s">
        <v>15</v>
      </c>
      <c r="C45" t="s">
        <v>25</v>
      </c>
      <c r="D45" t="s">
        <v>20</v>
      </c>
      <c r="E45">
        <v>45</v>
      </c>
      <c r="F45">
        <v>293</v>
      </c>
      <c r="G45">
        <v>2.9</v>
      </c>
      <c r="H45">
        <v>27514</v>
      </c>
      <c r="I45">
        <v>6311</v>
      </c>
      <c r="J45">
        <v>194</v>
      </c>
      <c r="K45">
        <v>1.9</v>
      </c>
      <c r="L45">
        <v>2655</v>
      </c>
      <c r="M45">
        <v>568</v>
      </c>
      <c r="N45">
        <f t="shared" si="41"/>
        <v>797.90599999999995</v>
      </c>
      <c r="O45">
        <f t="shared" si="42"/>
        <v>50.445</v>
      </c>
      <c r="P45">
        <f t="shared" si="43"/>
        <v>183.01899999999998</v>
      </c>
      <c r="Q45">
        <f t="shared" si="44"/>
        <v>10.792</v>
      </c>
      <c r="T45">
        <f t="shared" si="45"/>
        <v>15.817345623946872</v>
      </c>
      <c r="U45">
        <f t="shared" si="46"/>
        <v>16.958765752409189</v>
      </c>
    </row>
    <row r="46" spans="1:23">
      <c r="A46" t="s">
        <v>10</v>
      </c>
      <c r="B46" t="s">
        <v>15</v>
      </c>
      <c r="C46" t="s">
        <v>25</v>
      </c>
      <c r="D46" t="s">
        <v>20</v>
      </c>
      <c r="E46">
        <v>46</v>
      </c>
      <c r="F46">
        <v>28</v>
      </c>
      <c r="G46">
        <v>0.3</v>
      </c>
      <c r="H46">
        <v>28439</v>
      </c>
      <c r="I46">
        <v>8510</v>
      </c>
      <c r="J46">
        <v>21</v>
      </c>
      <c r="K46">
        <v>0.2</v>
      </c>
      <c r="L46">
        <v>1650</v>
      </c>
      <c r="M46">
        <v>648</v>
      </c>
      <c r="N46">
        <f t="shared" si="41"/>
        <v>85.317000000000007</v>
      </c>
      <c r="O46">
        <f t="shared" si="42"/>
        <v>3.3000000000000003</v>
      </c>
      <c r="P46">
        <f t="shared" si="43"/>
        <v>25.53</v>
      </c>
      <c r="Q46">
        <f t="shared" si="44"/>
        <v>1.296</v>
      </c>
      <c r="T46">
        <f t="shared" si="45"/>
        <v>25.853636363636365</v>
      </c>
      <c r="U46">
        <f t="shared" si="46"/>
        <v>19.699074074074073</v>
      </c>
    </row>
    <row r="47" spans="1:23">
      <c r="A47" t="s">
        <v>10</v>
      </c>
      <c r="B47" t="s">
        <v>15</v>
      </c>
      <c r="C47" t="s">
        <v>27</v>
      </c>
      <c r="D47" t="s">
        <v>21</v>
      </c>
      <c r="E47">
        <v>47</v>
      </c>
      <c r="F47">
        <v>7</v>
      </c>
      <c r="G47">
        <v>0.4</v>
      </c>
      <c r="H47">
        <v>1868</v>
      </c>
      <c r="I47">
        <v>1458</v>
      </c>
      <c r="J47">
        <v>320</v>
      </c>
      <c r="K47">
        <v>16.600000000000001</v>
      </c>
      <c r="L47">
        <v>10071</v>
      </c>
      <c r="M47">
        <v>1535</v>
      </c>
      <c r="N47">
        <f t="shared" si="41"/>
        <v>7.4720000000000004</v>
      </c>
      <c r="O47">
        <f t="shared" si="42"/>
        <v>1671.7860000000001</v>
      </c>
      <c r="P47">
        <f t="shared" si="43"/>
        <v>5.8319999999999999</v>
      </c>
      <c r="Q47">
        <f t="shared" si="44"/>
        <v>254.81</v>
      </c>
      <c r="R47">
        <f>N47/O47</f>
        <v>4.4694715711221409E-3</v>
      </c>
      <c r="S47">
        <f>P47/Q47</f>
        <v>2.2887641772300928E-2</v>
      </c>
      <c r="V47" s="1">
        <f>R47/T41*100</f>
        <v>2.7379545998934236E-2</v>
      </c>
      <c r="W47" s="1">
        <f>S47/U41*100</f>
        <v>0.16912373749827253</v>
      </c>
    </row>
    <row r="48" spans="1:23">
      <c r="A48" t="s">
        <v>10</v>
      </c>
      <c r="B48" t="s">
        <v>15</v>
      </c>
      <c r="C48" t="s">
        <v>27</v>
      </c>
      <c r="D48" t="s">
        <v>21</v>
      </c>
      <c r="E48">
        <v>48</v>
      </c>
      <c r="F48">
        <v>6</v>
      </c>
      <c r="G48">
        <v>0.4</v>
      </c>
      <c r="H48">
        <v>3808</v>
      </c>
      <c r="I48">
        <v>3650</v>
      </c>
      <c r="J48">
        <v>234</v>
      </c>
      <c r="K48">
        <v>14.3</v>
      </c>
      <c r="L48">
        <v>10546</v>
      </c>
      <c r="M48">
        <v>1245</v>
      </c>
      <c r="N48">
        <f t="shared" si="41"/>
        <v>15.232000000000001</v>
      </c>
      <c r="O48">
        <f t="shared" si="42"/>
        <v>1508.0780000000002</v>
      </c>
      <c r="P48">
        <f t="shared" si="43"/>
        <v>14.6</v>
      </c>
      <c r="Q48">
        <f t="shared" si="44"/>
        <v>178.03500000000003</v>
      </c>
      <c r="R48">
        <f t="shared" ref="R48:R52" si="47">N48/O48</f>
        <v>1.0100273328037408E-2</v>
      </c>
      <c r="S48">
        <f t="shared" ref="S48:S52" si="48">P48/Q48</f>
        <v>8.200634706658802E-2</v>
      </c>
      <c r="V48" s="1">
        <f t="shared" ref="V48:V52" si="49">R48/T42*100</f>
        <v>7.3168745279987138E-2</v>
      </c>
      <c r="W48" s="1">
        <f t="shared" ref="W48:W52" si="50">S48/U42*100</f>
        <v>0.67869053991705808</v>
      </c>
    </row>
    <row r="49" spans="1:24">
      <c r="A49" t="s">
        <v>10</v>
      </c>
      <c r="B49" t="s">
        <v>15</v>
      </c>
      <c r="C49" t="s">
        <v>26</v>
      </c>
      <c r="D49" t="s">
        <v>22</v>
      </c>
      <c r="E49">
        <v>49</v>
      </c>
      <c r="F49">
        <v>1</v>
      </c>
      <c r="G49">
        <v>0</v>
      </c>
      <c r="H49">
        <v>5350</v>
      </c>
      <c r="I49">
        <v>5350</v>
      </c>
      <c r="J49">
        <v>135</v>
      </c>
      <c r="K49">
        <v>4.7</v>
      </c>
      <c r="L49">
        <v>5476</v>
      </c>
      <c r="M49">
        <v>1101</v>
      </c>
      <c r="N49">
        <f t="shared" si="41"/>
        <v>0</v>
      </c>
      <c r="O49">
        <f t="shared" si="42"/>
        <v>257.37200000000001</v>
      </c>
      <c r="P49">
        <f t="shared" si="43"/>
        <v>0</v>
      </c>
      <c r="Q49">
        <f t="shared" si="44"/>
        <v>51.747</v>
      </c>
      <c r="R49">
        <f t="shared" si="47"/>
        <v>0</v>
      </c>
      <c r="S49">
        <f t="shared" si="48"/>
        <v>0</v>
      </c>
      <c r="V49" s="1">
        <f t="shared" si="49"/>
        <v>0</v>
      </c>
      <c r="W49" s="1">
        <f t="shared" si="50"/>
        <v>0</v>
      </c>
    </row>
    <row r="50" spans="1:24">
      <c r="A50" t="s">
        <v>10</v>
      </c>
      <c r="B50" t="s">
        <v>15</v>
      </c>
      <c r="C50" t="s">
        <v>26</v>
      </c>
      <c r="D50" t="s">
        <v>22</v>
      </c>
      <c r="E50">
        <v>50</v>
      </c>
      <c r="F50">
        <v>3</v>
      </c>
      <c r="G50">
        <v>0.1</v>
      </c>
      <c r="H50">
        <v>1893</v>
      </c>
      <c r="I50">
        <v>944</v>
      </c>
      <c r="J50">
        <v>117</v>
      </c>
      <c r="K50">
        <v>4.7</v>
      </c>
      <c r="L50">
        <v>3523</v>
      </c>
      <c r="M50">
        <v>1066</v>
      </c>
      <c r="N50">
        <f t="shared" si="41"/>
        <v>1.893</v>
      </c>
      <c r="O50">
        <f t="shared" si="42"/>
        <v>165.58099999999999</v>
      </c>
      <c r="P50">
        <f t="shared" si="43"/>
        <v>0.94400000000000006</v>
      </c>
      <c r="Q50">
        <f t="shared" si="44"/>
        <v>50.101999999999997</v>
      </c>
      <c r="R50">
        <f t="shared" si="47"/>
        <v>1.1432471116855195E-2</v>
      </c>
      <c r="S50">
        <f t="shared" si="48"/>
        <v>1.8841563211049461E-2</v>
      </c>
      <c r="V50" s="1">
        <f t="shared" si="49"/>
        <v>7.1746628109927699E-2</v>
      </c>
      <c r="W50" s="1">
        <f t="shared" si="50"/>
        <v>0.19497211892776192</v>
      </c>
    </row>
    <row r="51" spans="1:24">
      <c r="A51" t="s">
        <v>10</v>
      </c>
      <c r="B51" t="s">
        <v>15</v>
      </c>
      <c r="C51" t="s">
        <v>25</v>
      </c>
      <c r="D51" t="s">
        <v>24</v>
      </c>
      <c r="E51">
        <v>51</v>
      </c>
      <c r="F51">
        <v>3</v>
      </c>
      <c r="G51">
        <v>0</v>
      </c>
      <c r="H51">
        <v>690</v>
      </c>
      <c r="I51">
        <v>635</v>
      </c>
      <c r="J51">
        <v>237</v>
      </c>
      <c r="K51">
        <v>3.5</v>
      </c>
      <c r="L51">
        <v>5084</v>
      </c>
      <c r="M51">
        <v>735</v>
      </c>
      <c r="N51">
        <f t="shared" si="41"/>
        <v>0</v>
      </c>
      <c r="O51">
        <f t="shared" si="42"/>
        <v>177.94000000000003</v>
      </c>
      <c r="P51">
        <f t="shared" si="43"/>
        <v>0</v>
      </c>
      <c r="Q51">
        <f t="shared" si="44"/>
        <v>25.725000000000001</v>
      </c>
      <c r="R51">
        <f t="shared" si="47"/>
        <v>0</v>
      </c>
      <c r="S51">
        <f t="shared" si="48"/>
        <v>0</v>
      </c>
      <c r="V51" s="1">
        <f t="shared" si="49"/>
        <v>0</v>
      </c>
      <c r="W51" s="1">
        <f t="shared" si="50"/>
        <v>0</v>
      </c>
    </row>
    <row r="52" spans="1:24">
      <c r="A52" t="s">
        <v>10</v>
      </c>
      <c r="B52" t="s">
        <v>15</v>
      </c>
      <c r="C52" t="s">
        <v>25</v>
      </c>
      <c r="D52" t="s">
        <v>24</v>
      </c>
      <c r="E52">
        <v>52</v>
      </c>
      <c r="F52">
        <v>2</v>
      </c>
      <c r="G52">
        <v>0</v>
      </c>
      <c r="H52">
        <v>1403</v>
      </c>
      <c r="I52">
        <v>1403</v>
      </c>
      <c r="J52">
        <v>6</v>
      </c>
      <c r="K52">
        <v>0</v>
      </c>
      <c r="L52">
        <v>635</v>
      </c>
      <c r="M52">
        <v>323</v>
      </c>
      <c r="N52">
        <f t="shared" si="41"/>
        <v>0</v>
      </c>
      <c r="O52">
        <f t="shared" si="42"/>
        <v>0</v>
      </c>
      <c r="P52">
        <f t="shared" si="43"/>
        <v>0</v>
      </c>
      <c r="Q52">
        <f t="shared" si="44"/>
        <v>0</v>
      </c>
      <c r="R52">
        <v>0</v>
      </c>
      <c r="S52">
        <v>0</v>
      </c>
      <c r="V52" s="1">
        <f t="shared" si="49"/>
        <v>0</v>
      </c>
      <c r="W52" s="1">
        <f t="shared" si="50"/>
        <v>0</v>
      </c>
    </row>
    <row r="53" spans="1:24" s="2" customFormat="1">
      <c r="A53" s="2" t="s">
        <v>10</v>
      </c>
      <c r="B53" s="2" t="s">
        <v>16</v>
      </c>
      <c r="C53" s="2" t="s">
        <v>25</v>
      </c>
      <c r="D53" s="2" t="s">
        <v>19</v>
      </c>
      <c r="E53" s="2">
        <v>53</v>
      </c>
      <c r="F53" s="2">
        <v>1</v>
      </c>
      <c r="G53" s="2">
        <v>0.1</v>
      </c>
      <c r="H53" s="2">
        <v>4380</v>
      </c>
      <c r="I53" s="2">
        <v>4380</v>
      </c>
      <c r="J53" s="2">
        <v>8</v>
      </c>
      <c r="K53" s="2">
        <v>0.8</v>
      </c>
      <c r="L53" s="2">
        <v>12095</v>
      </c>
      <c r="M53" s="2">
        <v>291</v>
      </c>
      <c r="N53" s="2">
        <f>(G53/100)*H53</f>
        <v>4.38</v>
      </c>
      <c r="O53" s="2">
        <f>K53/100*L53</f>
        <v>96.76</v>
      </c>
      <c r="P53" s="2">
        <f>G53/100*I53</f>
        <v>4.38</v>
      </c>
      <c r="Q53" s="2">
        <f>K53/100*M53</f>
        <v>2.3279999999999998</v>
      </c>
      <c r="T53" s="2">
        <f>N53/O53</f>
        <v>4.5266639107069032E-2</v>
      </c>
      <c r="U53" s="2">
        <f>P53/Q53</f>
        <v>1.8814432989690721</v>
      </c>
      <c r="V53" s="3"/>
      <c r="W53" s="3"/>
    </row>
    <row r="54" spans="1:24" s="2" customFormat="1">
      <c r="A54" s="2" t="s">
        <v>10</v>
      </c>
      <c r="B54" s="2" t="s">
        <v>16</v>
      </c>
      <c r="C54" s="2" t="s">
        <v>25</v>
      </c>
      <c r="D54" s="2" t="s">
        <v>19</v>
      </c>
      <c r="E54" s="2">
        <v>54</v>
      </c>
      <c r="F54" s="2">
        <v>0</v>
      </c>
      <c r="G54" s="2">
        <v>0</v>
      </c>
      <c r="J54" s="2">
        <v>21</v>
      </c>
      <c r="K54" s="2">
        <v>0.8</v>
      </c>
      <c r="L54" s="2">
        <v>5127</v>
      </c>
      <c r="M54" s="2">
        <v>1593</v>
      </c>
      <c r="N54" s="2">
        <f t="shared" ref="N54:N64" si="51">(G54/100)*H54</f>
        <v>0</v>
      </c>
      <c r="O54" s="2">
        <f t="shared" ref="O54:O64" si="52">K54/100*L54</f>
        <v>41.015999999999998</v>
      </c>
      <c r="P54" s="2">
        <f t="shared" ref="P54:P64" si="53">G54/100*I54</f>
        <v>0</v>
      </c>
      <c r="Q54" s="2">
        <f t="shared" ref="Q54:Q64" si="54">K54/100*M54</f>
        <v>12.744</v>
      </c>
      <c r="T54" s="2">
        <f t="shared" ref="T54:T58" si="55">N54/O54</f>
        <v>0</v>
      </c>
      <c r="U54" s="2">
        <f t="shared" ref="U54:U58" si="56">P54/Q54</f>
        <v>0</v>
      </c>
      <c r="V54" s="3"/>
      <c r="W54" s="3"/>
    </row>
    <row r="55" spans="1:24" s="2" customFormat="1">
      <c r="A55" s="2" t="s">
        <v>10</v>
      </c>
      <c r="B55" s="2" t="s">
        <v>16</v>
      </c>
      <c r="C55" s="2" t="s">
        <v>29</v>
      </c>
      <c r="D55" s="2" t="s">
        <v>23</v>
      </c>
      <c r="E55" s="2">
        <v>55</v>
      </c>
      <c r="F55" s="2">
        <v>6</v>
      </c>
      <c r="G55" s="2">
        <v>0.3</v>
      </c>
      <c r="H55" s="2">
        <v>2322</v>
      </c>
      <c r="I55" s="2">
        <v>1464</v>
      </c>
      <c r="J55" s="2">
        <v>11</v>
      </c>
      <c r="K55" s="2">
        <v>0.5</v>
      </c>
      <c r="L55" s="2">
        <v>6944</v>
      </c>
      <c r="M55" s="2">
        <v>2473</v>
      </c>
      <c r="N55" s="2">
        <f t="shared" si="51"/>
        <v>6.9660000000000002</v>
      </c>
      <c r="O55" s="2">
        <f t="shared" si="52"/>
        <v>34.72</v>
      </c>
      <c r="P55" s="2">
        <f t="shared" si="53"/>
        <v>4.3920000000000003</v>
      </c>
      <c r="Q55" s="2">
        <f t="shared" si="54"/>
        <v>12.365</v>
      </c>
      <c r="T55" s="2">
        <f t="shared" si="55"/>
        <v>0.2006336405529954</v>
      </c>
      <c r="U55" s="2">
        <f t="shared" si="56"/>
        <v>0.35519611807521234</v>
      </c>
      <c r="V55" s="3"/>
      <c r="W55" s="3"/>
    </row>
    <row r="56" spans="1:24" s="2" customFormat="1">
      <c r="A56" s="2" t="s">
        <v>10</v>
      </c>
      <c r="B56" s="2" t="s">
        <v>16</v>
      </c>
      <c r="C56" s="2" t="s">
        <v>29</v>
      </c>
      <c r="D56" s="2" t="s">
        <v>23</v>
      </c>
      <c r="E56" s="2">
        <v>56</v>
      </c>
      <c r="F56" s="2">
        <v>1</v>
      </c>
      <c r="G56" s="2">
        <v>0</v>
      </c>
      <c r="H56" s="2">
        <v>588</v>
      </c>
      <c r="I56" s="2">
        <v>588</v>
      </c>
      <c r="J56" s="2">
        <v>11</v>
      </c>
      <c r="K56" s="2">
        <v>0.5</v>
      </c>
      <c r="L56" s="2">
        <v>3567</v>
      </c>
      <c r="M56" s="2">
        <v>2281</v>
      </c>
      <c r="N56" s="2">
        <f t="shared" si="51"/>
        <v>0</v>
      </c>
      <c r="O56" s="2">
        <f t="shared" si="52"/>
        <v>17.835000000000001</v>
      </c>
      <c r="P56" s="2">
        <f t="shared" si="53"/>
        <v>0</v>
      </c>
      <c r="Q56" s="2">
        <f t="shared" si="54"/>
        <v>11.404999999999999</v>
      </c>
      <c r="T56" s="2">
        <f t="shared" si="55"/>
        <v>0</v>
      </c>
      <c r="U56" s="2">
        <f t="shared" si="56"/>
        <v>0</v>
      </c>
      <c r="V56" s="3"/>
      <c r="W56" s="3"/>
    </row>
    <row r="57" spans="1:24" s="2" customFormat="1">
      <c r="A57" s="2" t="s">
        <v>10</v>
      </c>
      <c r="B57" s="2" t="s">
        <v>16</v>
      </c>
      <c r="C57" s="2" t="s">
        <v>25</v>
      </c>
      <c r="D57" s="2" t="s">
        <v>20</v>
      </c>
      <c r="E57" s="2">
        <v>57</v>
      </c>
      <c r="F57" s="2">
        <v>5</v>
      </c>
      <c r="G57" s="2">
        <v>0.1</v>
      </c>
      <c r="H57" s="2">
        <v>2194</v>
      </c>
      <c r="I57" s="2">
        <v>1098</v>
      </c>
      <c r="J57" s="2">
        <v>17</v>
      </c>
      <c r="K57" s="2">
        <v>0.2</v>
      </c>
      <c r="L57" s="2">
        <v>1941</v>
      </c>
      <c r="M57" s="2">
        <v>447</v>
      </c>
      <c r="N57" s="2">
        <f t="shared" si="51"/>
        <v>2.194</v>
      </c>
      <c r="O57" s="2">
        <f t="shared" si="52"/>
        <v>3.8820000000000001</v>
      </c>
      <c r="P57" s="2">
        <f t="shared" si="53"/>
        <v>1.0980000000000001</v>
      </c>
      <c r="Q57" s="2">
        <f t="shared" si="54"/>
        <v>0.89400000000000002</v>
      </c>
      <c r="T57" s="2">
        <f t="shared" si="55"/>
        <v>0.56517259144770737</v>
      </c>
      <c r="U57" s="2">
        <f t="shared" si="56"/>
        <v>1.2281879194630874</v>
      </c>
      <c r="V57" s="3"/>
      <c r="W57" s="3"/>
    </row>
    <row r="58" spans="1:24" s="2" customFormat="1">
      <c r="A58" s="2" t="s">
        <v>10</v>
      </c>
      <c r="B58" s="2" t="s">
        <v>16</v>
      </c>
      <c r="C58" s="2" t="s">
        <v>25</v>
      </c>
      <c r="D58" s="2" t="s">
        <v>20</v>
      </c>
      <c r="E58" s="2">
        <v>58</v>
      </c>
      <c r="F58" s="2">
        <v>1</v>
      </c>
      <c r="G58" s="2">
        <v>0</v>
      </c>
      <c r="H58" s="2">
        <v>880</v>
      </c>
      <c r="I58" s="2">
        <v>880</v>
      </c>
      <c r="J58" s="2">
        <v>8</v>
      </c>
      <c r="K58" s="2">
        <v>0.1</v>
      </c>
      <c r="L58" s="2">
        <v>1167</v>
      </c>
      <c r="M58" s="2">
        <v>1387</v>
      </c>
      <c r="N58" s="2">
        <f t="shared" si="51"/>
        <v>0</v>
      </c>
      <c r="O58" s="2">
        <f t="shared" si="52"/>
        <v>1.167</v>
      </c>
      <c r="P58" s="2">
        <f t="shared" si="53"/>
        <v>0</v>
      </c>
      <c r="Q58" s="2">
        <f t="shared" si="54"/>
        <v>1.387</v>
      </c>
      <c r="T58" s="2">
        <f t="shared" si="55"/>
        <v>0</v>
      </c>
      <c r="U58" s="2">
        <f t="shared" si="56"/>
        <v>0</v>
      </c>
      <c r="V58" s="3"/>
      <c r="W58" s="3"/>
    </row>
    <row r="59" spans="1:24">
      <c r="A59" t="s">
        <v>10</v>
      </c>
      <c r="B59" t="s">
        <v>16</v>
      </c>
      <c r="C59" t="s">
        <v>25</v>
      </c>
      <c r="D59" t="s">
        <v>21</v>
      </c>
      <c r="E59">
        <v>59</v>
      </c>
      <c r="F59">
        <v>69</v>
      </c>
      <c r="G59">
        <v>3.2</v>
      </c>
      <c r="H59">
        <v>12026</v>
      </c>
      <c r="I59">
        <v>3357</v>
      </c>
      <c r="J59">
        <v>611</v>
      </c>
      <c r="K59">
        <v>28.1</v>
      </c>
      <c r="L59">
        <v>14321</v>
      </c>
      <c r="M59">
        <v>1900</v>
      </c>
      <c r="N59">
        <f t="shared" si="51"/>
        <v>384.83199999999999</v>
      </c>
      <c r="O59">
        <f t="shared" si="52"/>
        <v>4024.2010000000005</v>
      </c>
      <c r="P59">
        <f t="shared" si="53"/>
        <v>107.42400000000001</v>
      </c>
      <c r="Q59">
        <f t="shared" si="54"/>
        <v>533.90000000000009</v>
      </c>
      <c r="R59">
        <f>N59/O59</f>
        <v>9.5629418113061443E-2</v>
      </c>
      <c r="S59">
        <f>P59/Q59</f>
        <v>0.20120621839295746</v>
      </c>
      <c r="V59" s="1">
        <f>R59/T152*100</f>
        <v>2.1815004072620603</v>
      </c>
      <c r="W59" s="1">
        <f>S59/U152*100</f>
        <v>4.7549938056341814</v>
      </c>
      <c r="X59" t="s">
        <v>44</v>
      </c>
    </row>
    <row r="60" spans="1:24">
      <c r="A60" t="s">
        <v>10</v>
      </c>
      <c r="B60" t="s">
        <v>16</v>
      </c>
      <c r="C60" t="s">
        <v>25</v>
      </c>
      <c r="D60" t="s">
        <v>21</v>
      </c>
      <c r="E60">
        <v>60</v>
      </c>
      <c r="F60">
        <v>106</v>
      </c>
      <c r="G60">
        <v>3.9</v>
      </c>
      <c r="H60">
        <v>13304</v>
      </c>
      <c r="I60">
        <v>2350</v>
      </c>
      <c r="J60">
        <v>901</v>
      </c>
      <c r="K60">
        <v>33.4</v>
      </c>
      <c r="L60">
        <v>17066</v>
      </c>
      <c r="M60">
        <v>2315</v>
      </c>
      <c r="N60">
        <f t="shared" si="51"/>
        <v>518.85599999999999</v>
      </c>
      <c r="O60">
        <f t="shared" si="52"/>
        <v>5700.043999999999</v>
      </c>
      <c r="P60">
        <f t="shared" si="53"/>
        <v>91.65</v>
      </c>
      <c r="Q60">
        <f t="shared" si="54"/>
        <v>773.20999999999992</v>
      </c>
      <c r="R60">
        <f t="shared" ref="R60:R64" si="57">N60/O60</f>
        <v>9.1026665759071354E-2</v>
      </c>
      <c r="S60">
        <f t="shared" ref="S60:S64" si="58">P60/Q60</f>
        <v>0.11853183481848401</v>
      </c>
      <c r="V60" s="1">
        <f t="shared" ref="V60:W60" si="59">R60/T153*100</f>
        <v>2.2341919951011548</v>
      </c>
      <c r="W60" s="1">
        <f t="shared" si="59"/>
        <v>2.3937017425374916</v>
      </c>
    </row>
    <row r="61" spans="1:24">
      <c r="A61" t="s">
        <v>10</v>
      </c>
      <c r="B61" t="s">
        <v>16</v>
      </c>
      <c r="C61" t="s">
        <v>29</v>
      </c>
      <c r="D61" t="s">
        <v>22</v>
      </c>
      <c r="E61">
        <v>61</v>
      </c>
      <c r="F61">
        <v>91</v>
      </c>
      <c r="G61">
        <v>4.7</v>
      </c>
      <c r="H61">
        <v>20721</v>
      </c>
      <c r="I61">
        <v>2525</v>
      </c>
      <c r="J61">
        <v>550</v>
      </c>
      <c r="K61">
        <v>28.6</v>
      </c>
      <c r="L61">
        <v>28923</v>
      </c>
      <c r="M61">
        <v>2525</v>
      </c>
      <c r="N61">
        <f t="shared" si="51"/>
        <v>973.88700000000006</v>
      </c>
      <c r="O61">
        <f t="shared" si="52"/>
        <v>8271.978000000001</v>
      </c>
      <c r="P61">
        <f t="shared" si="53"/>
        <v>118.675</v>
      </c>
      <c r="Q61">
        <f t="shared" si="54"/>
        <v>722.15000000000009</v>
      </c>
      <c r="R61">
        <f t="shared" si="57"/>
        <v>0.11773326766584727</v>
      </c>
      <c r="S61">
        <f t="shared" si="58"/>
        <v>0.16433566433566432</v>
      </c>
      <c r="V61" s="1">
        <f t="shared" ref="V61:W61" si="60">R61/T154*100</f>
        <v>3.2338644249848705</v>
      </c>
      <c r="W61" s="1">
        <f t="shared" si="60"/>
        <v>5.2092899048424322</v>
      </c>
    </row>
    <row r="62" spans="1:24">
      <c r="A62" t="s">
        <v>10</v>
      </c>
      <c r="B62" t="s">
        <v>16</v>
      </c>
      <c r="C62" t="s">
        <v>29</v>
      </c>
      <c r="D62" t="s">
        <v>22</v>
      </c>
      <c r="E62">
        <v>62</v>
      </c>
      <c r="F62">
        <v>87</v>
      </c>
      <c r="G62">
        <v>3.2</v>
      </c>
      <c r="H62">
        <v>24139</v>
      </c>
      <c r="I62">
        <v>3075</v>
      </c>
      <c r="J62">
        <v>645</v>
      </c>
      <c r="K62">
        <v>24.1</v>
      </c>
      <c r="L62">
        <v>28676</v>
      </c>
      <c r="M62">
        <v>3696</v>
      </c>
      <c r="N62">
        <f t="shared" si="51"/>
        <v>772.44799999999998</v>
      </c>
      <c r="O62">
        <f t="shared" si="52"/>
        <v>6910.9160000000002</v>
      </c>
      <c r="P62">
        <f t="shared" si="53"/>
        <v>98.4</v>
      </c>
      <c r="Q62">
        <f t="shared" si="54"/>
        <v>890.7360000000001</v>
      </c>
      <c r="R62">
        <f t="shared" si="57"/>
        <v>0.11177215871239066</v>
      </c>
      <c r="S62">
        <f t="shared" si="58"/>
        <v>0.11047044242064988</v>
      </c>
      <c r="V62" s="1">
        <f t="shared" ref="V62:W62" si="61">R62/T155*100</f>
        <v>3.0217690943285165</v>
      </c>
      <c r="W62" s="1">
        <f t="shared" si="61"/>
        <v>3.6605387471762612</v>
      </c>
    </row>
    <row r="63" spans="1:24">
      <c r="A63" t="s">
        <v>10</v>
      </c>
      <c r="B63" t="s">
        <v>16</v>
      </c>
      <c r="C63" t="s">
        <v>25</v>
      </c>
      <c r="D63" t="s">
        <v>24</v>
      </c>
      <c r="E63">
        <v>63</v>
      </c>
      <c r="F63">
        <v>18</v>
      </c>
      <c r="G63">
        <v>0.2</v>
      </c>
      <c r="H63">
        <v>1637</v>
      </c>
      <c r="I63">
        <v>819</v>
      </c>
      <c r="J63">
        <v>985</v>
      </c>
      <c r="K63">
        <v>9.9</v>
      </c>
      <c r="L63">
        <v>17862</v>
      </c>
      <c r="M63">
        <v>1944</v>
      </c>
      <c r="N63">
        <f t="shared" si="51"/>
        <v>3.274</v>
      </c>
      <c r="O63">
        <f t="shared" si="52"/>
        <v>1768.3380000000002</v>
      </c>
      <c r="P63">
        <f t="shared" si="53"/>
        <v>1.6380000000000001</v>
      </c>
      <c r="Q63">
        <f t="shared" si="54"/>
        <v>192.45600000000002</v>
      </c>
      <c r="R63">
        <f t="shared" si="57"/>
        <v>1.8514559999276154E-3</v>
      </c>
      <c r="S63">
        <f t="shared" si="58"/>
        <v>8.511036288814066E-3</v>
      </c>
      <c r="V63" s="1">
        <f t="shared" ref="V63:W63" si="62">R63/T156*100</f>
        <v>5.0718879215621009E-2</v>
      </c>
      <c r="W63" s="1">
        <f t="shared" si="62"/>
        <v>0.26612471056915504</v>
      </c>
    </row>
    <row r="64" spans="1:24">
      <c r="A64" t="s">
        <v>10</v>
      </c>
      <c r="B64" t="s">
        <v>16</v>
      </c>
      <c r="C64" t="s">
        <v>25</v>
      </c>
      <c r="D64" t="s">
        <v>24</v>
      </c>
      <c r="E64">
        <v>64</v>
      </c>
      <c r="F64">
        <v>8</v>
      </c>
      <c r="G64">
        <v>0.1</v>
      </c>
      <c r="H64">
        <v>1243</v>
      </c>
      <c r="I64">
        <v>733</v>
      </c>
      <c r="J64">
        <v>338</v>
      </c>
      <c r="K64">
        <v>3.4</v>
      </c>
      <c r="L64">
        <v>17557</v>
      </c>
      <c r="M64">
        <v>1620</v>
      </c>
      <c r="N64">
        <f t="shared" si="51"/>
        <v>1.2430000000000001</v>
      </c>
      <c r="O64">
        <f t="shared" si="52"/>
        <v>596.93799999999999</v>
      </c>
      <c r="P64">
        <f t="shared" si="53"/>
        <v>0.73299999999999998</v>
      </c>
      <c r="Q64">
        <f t="shared" si="54"/>
        <v>55.080000000000005</v>
      </c>
      <c r="R64">
        <f t="shared" si="57"/>
        <v>2.0822933034921553E-3</v>
      </c>
      <c r="S64">
        <f t="shared" si="58"/>
        <v>1.3307915758896149E-2</v>
      </c>
      <c r="V64" s="1">
        <f t="shared" ref="V64:W64" si="63">R64/T157*100</f>
        <v>3.6988605316447896E-2</v>
      </c>
      <c r="W64" s="1">
        <f t="shared" si="63"/>
        <v>0.29156774106033612</v>
      </c>
    </row>
    <row r="65" spans="1:23">
      <c r="A65" t="s">
        <v>30</v>
      </c>
      <c r="E65">
        <v>1</v>
      </c>
      <c r="F65">
        <v>2</v>
      </c>
      <c r="G65">
        <v>0</v>
      </c>
      <c r="H65">
        <v>1066</v>
      </c>
      <c r="I65">
        <v>1066</v>
      </c>
      <c r="J65">
        <v>0</v>
      </c>
      <c r="K65">
        <v>0</v>
      </c>
    </row>
    <row r="66" spans="1:23">
      <c r="A66" t="s">
        <v>30</v>
      </c>
      <c r="E66">
        <v>2</v>
      </c>
      <c r="F66">
        <v>1</v>
      </c>
      <c r="G66">
        <v>0</v>
      </c>
      <c r="H66">
        <v>841</v>
      </c>
      <c r="I66">
        <v>841</v>
      </c>
      <c r="J66">
        <v>21</v>
      </c>
      <c r="K66">
        <v>0.1</v>
      </c>
      <c r="L66">
        <v>4035</v>
      </c>
      <c r="M66">
        <v>2589</v>
      </c>
    </row>
    <row r="67" spans="1:23">
      <c r="A67" t="s">
        <v>30</v>
      </c>
      <c r="E67">
        <v>3</v>
      </c>
      <c r="F67">
        <v>987</v>
      </c>
      <c r="G67">
        <v>9.8000000000000007</v>
      </c>
      <c r="H67">
        <v>43309</v>
      </c>
      <c r="I67">
        <v>10881</v>
      </c>
      <c r="J67">
        <v>0</v>
      </c>
      <c r="K67">
        <v>0</v>
      </c>
    </row>
    <row r="68" spans="1:23">
      <c r="A68" t="s">
        <v>30</v>
      </c>
      <c r="B68" t="s">
        <v>31</v>
      </c>
      <c r="C68" t="s">
        <v>27</v>
      </c>
      <c r="D68" t="s">
        <v>19</v>
      </c>
      <c r="E68">
        <v>10</v>
      </c>
      <c r="F68">
        <v>624</v>
      </c>
      <c r="G68">
        <v>6.2</v>
      </c>
      <c r="H68">
        <v>44654</v>
      </c>
      <c r="I68">
        <v>8742</v>
      </c>
      <c r="J68">
        <v>580</v>
      </c>
      <c r="K68">
        <v>5.8</v>
      </c>
      <c r="L68">
        <v>10773</v>
      </c>
      <c r="M68">
        <v>2056</v>
      </c>
      <c r="N68">
        <f>(G68/100)*H68</f>
        <v>2768.5479999999998</v>
      </c>
      <c r="O68">
        <f>K68/100*L68</f>
        <v>624.83399999999995</v>
      </c>
      <c r="P68">
        <f>G68/100*I68</f>
        <v>542.00400000000002</v>
      </c>
      <c r="Q68">
        <f>K68/100*M68</f>
        <v>119.24799999999999</v>
      </c>
      <c r="T68">
        <f>N68/O68</f>
        <v>4.4308536347253833</v>
      </c>
      <c r="U68">
        <f>P68/Q68</f>
        <v>4.5451831477257487</v>
      </c>
    </row>
    <row r="69" spans="1:23">
      <c r="A69" t="s">
        <v>30</v>
      </c>
      <c r="B69" t="s">
        <v>31</v>
      </c>
      <c r="C69" t="s">
        <v>27</v>
      </c>
      <c r="D69" t="s">
        <v>19</v>
      </c>
      <c r="E69">
        <v>11</v>
      </c>
      <c r="F69">
        <v>1016</v>
      </c>
      <c r="G69">
        <v>5.0999999999999996</v>
      </c>
      <c r="H69">
        <v>51538</v>
      </c>
      <c r="I69">
        <v>10544</v>
      </c>
      <c r="J69">
        <v>929</v>
      </c>
      <c r="K69">
        <v>4.5999999999999996</v>
      </c>
      <c r="L69">
        <v>14649</v>
      </c>
      <c r="M69">
        <v>2518</v>
      </c>
      <c r="N69">
        <f t="shared" ref="N69:N79" si="64">(G69/100)*H69</f>
        <v>2628.4379999999996</v>
      </c>
      <c r="O69">
        <f t="shared" ref="O69:O79" si="65">K69/100*L69</f>
        <v>673.85400000000004</v>
      </c>
      <c r="P69">
        <f t="shared" ref="P69:P79" si="66">G69/100*I69</f>
        <v>537.74399999999991</v>
      </c>
      <c r="Q69">
        <f t="shared" ref="Q69:Q79" si="67">K69/100*M69</f>
        <v>115.828</v>
      </c>
      <c r="T69">
        <f t="shared" ref="T69:T73" si="68">N69/O69</f>
        <v>3.9006045820014417</v>
      </c>
      <c r="U69">
        <f t="shared" ref="U69:U73" si="69">P69/Q69</f>
        <v>4.6426080049728897</v>
      </c>
    </row>
    <row r="70" spans="1:23">
      <c r="A70" t="s">
        <v>30</v>
      </c>
      <c r="B70" t="s">
        <v>31</v>
      </c>
      <c r="C70" t="s">
        <v>32</v>
      </c>
      <c r="D70" t="s">
        <v>23</v>
      </c>
      <c r="E70">
        <v>12</v>
      </c>
      <c r="F70">
        <v>506</v>
      </c>
      <c r="G70">
        <v>5</v>
      </c>
      <c r="H70">
        <v>48589</v>
      </c>
      <c r="I70">
        <v>11043</v>
      </c>
      <c r="J70">
        <v>457</v>
      </c>
      <c r="K70">
        <v>4.5</v>
      </c>
      <c r="L70">
        <v>12050</v>
      </c>
      <c r="M70">
        <v>3123</v>
      </c>
      <c r="N70">
        <f t="shared" si="64"/>
        <v>2429.4500000000003</v>
      </c>
      <c r="O70">
        <f t="shared" si="65"/>
        <v>542.25</v>
      </c>
      <c r="P70">
        <f t="shared" si="66"/>
        <v>552.15</v>
      </c>
      <c r="Q70">
        <f t="shared" si="67"/>
        <v>140.535</v>
      </c>
      <c r="T70">
        <f t="shared" si="68"/>
        <v>4.4803135085292762</v>
      </c>
      <c r="U70">
        <f t="shared" si="69"/>
        <v>3.9289145052833812</v>
      </c>
    </row>
    <row r="71" spans="1:23">
      <c r="A71" t="s">
        <v>30</v>
      </c>
      <c r="B71" t="s">
        <v>31</v>
      </c>
      <c r="C71" t="s">
        <v>32</v>
      </c>
      <c r="D71" t="s">
        <v>23</v>
      </c>
      <c r="E71">
        <v>13</v>
      </c>
      <c r="F71">
        <v>2163</v>
      </c>
      <c r="G71">
        <v>7.2</v>
      </c>
      <c r="H71">
        <v>48960</v>
      </c>
      <c r="I71">
        <v>9802</v>
      </c>
      <c r="J71">
        <v>1894</v>
      </c>
      <c r="K71">
        <v>6.3</v>
      </c>
      <c r="L71">
        <v>13638</v>
      </c>
      <c r="M71">
        <v>2957</v>
      </c>
      <c r="N71">
        <f t="shared" si="64"/>
        <v>3525.1200000000003</v>
      </c>
      <c r="O71">
        <f t="shared" si="65"/>
        <v>859.19399999999996</v>
      </c>
      <c r="P71">
        <f t="shared" si="66"/>
        <v>705.74400000000003</v>
      </c>
      <c r="Q71">
        <f t="shared" si="67"/>
        <v>186.291</v>
      </c>
      <c r="T71">
        <f t="shared" si="68"/>
        <v>4.1028219470806366</v>
      </c>
      <c r="U71">
        <f t="shared" si="69"/>
        <v>3.7883955746654432</v>
      </c>
    </row>
    <row r="72" spans="1:23">
      <c r="A72" t="s">
        <v>30</v>
      </c>
      <c r="B72" t="s">
        <v>31</v>
      </c>
      <c r="C72" t="s">
        <v>25</v>
      </c>
      <c r="D72" t="s">
        <v>20</v>
      </c>
      <c r="E72">
        <v>14</v>
      </c>
      <c r="F72">
        <v>777</v>
      </c>
      <c r="G72">
        <v>2.6</v>
      </c>
      <c r="H72">
        <v>41038</v>
      </c>
      <c r="I72">
        <v>5617</v>
      </c>
      <c r="J72">
        <v>586</v>
      </c>
      <c r="K72">
        <v>2</v>
      </c>
      <c r="L72">
        <v>10552</v>
      </c>
      <c r="M72">
        <v>1789</v>
      </c>
      <c r="N72">
        <f t="shared" si="64"/>
        <v>1066.9880000000001</v>
      </c>
      <c r="O72">
        <f t="shared" si="65"/>
        <v>211.04</v>
      </c>
      <c r="P72">
        <f t="shared" si="66"/>
        <v>146.042</v>
      </c>
      <c r="Q72">
        <f t="shared" si="67"/>
        <v>35.78</v>
      </c>
      <c r="T72">
        <f t="shared" si="68"/>
        <v>5.0558567096285065</v>
      </c>
      <c r="U72">
        <f t="shared" si="69"/>
        <v>4.0816657350475127</v>
      </c>
    </row>
    <row r="73" spans="1:23">
      <c r="A73" t="s">
        <v>30</v>
      </c>
      <c r="B73" t="s">
        <v>31</v>
      </c>
      <c r="C73" t="s">
        <v>25</v>
      </c>
      <c r="D73" t="s">
        <v>20</v>
      </c>
      <c r="E73">
        <v>15</v>
      </c>
      <c r="F73">
        <v>1322</v>
      </c>
      <c r="G73">
        <v>2.6</v>
      </c>
      <c r="H73">
        <v>40894</v>
      </c>
      <c r="I73">
        <v>7170</v>
      </c>
      <c r="J73">
        <v>1016</v>
      </c>
      <c r="K73">
        <v>2</v>
      </c>
      <c r="L73">
        <v>11079</v>
      </c>
      <c r="M73">
        <v>1786</v>
      </c>
      <c r="N73">
        <f t="shared" si="64"/>
        <v>1063.2440000000001</v>
      </c>
      <c r="O73">
        <f t="shared" si="65"/>
        <v>221.58</v>
      </c>
      <c r="P73">
        <f t="shared" si="66"/>
        <v>186.42000000000002</v>
      </c>
      <c r="Q73">
        <f t="shared" si="67"/>
        <v>35.72</v>
      </c>
      <c r="T73">
        <f t="shared" si="68"/>
        <v>4.7984655654842499</v>
      </c>
      <c r="U73">
        <f t="shared" si="69"/>
        <v>5.2189249720044799</v>
      </c>
    </row>
    <row r="74" spans="1:23">
      <c r="A74" t="s">
        <v>30</v>
      </c>
      <c r="B74" t="s">
        <v>31</v>
      </c>
      <c r="C74" t="s">
        <v>27</v>
      </c>
      <c r="D74" t="s">
        <v>21</v>
      </c>
      <c r="E74">
        <v>16</v>
      </c>
      <c r="F74">
        <v>25</v>
      </c>
      <c r="G74">
        <v>0.1</v>
      </c>
      <c r="H74">
        <v>6078</v>
      </c>
      <c r="I74">
        <v>1319</v>
      </c>
      <c r="J74">
        <v>1221</v>
      </c>
      <c r="K74">
        <v>2.4</v>
      </c>
      <c r="L74">
        <v>7218</v>
      </c>
      <c r="M74">
        <v>1267</v>
      </c>
      <c r="N74">
        <f t="shared" si="64"/>
        <v>6.0780000000000003</v>
      </c>
      <c r="O74">
        <f t="shared" si="65"/>
        <v>173.232</v>
      </c>
      <c r="P74">
        <f t="shared" si="66"/>
        <v>1.319</v>
      </c>
      <c r="Q74">
        <f t="shared" si="67"/>
        <v>30.408000000000001</v>
      </c>
      <c r="R74">
        <f>N74/O74</f>
        <v>3.5085896370185651E-2</v>
      </c>
      <c r="S74">
        <f>P74/Q74</f>
        <v>4.3376742962378319E-2</v>
      </c>
      <c r="V74" s="1">
        <f>R74/T68*100</f>
        <v>0.79185410448251503</v>
      </c>
      <c r="W74" s="1">
        <f>S74/U68*100</f>
        <v>0.95434532674623962</v>
      </c>
    </row>
    <row r="75" spans="1:23">
      <c r="A75" t="s">
        <v>30</v>
      </c>
      <c r="B75" t="s">
        <v>31</v>
      </c>
      <c r="C75" t="s">
        <v>27</v>
      </c>
      <c r="D75" t="s">
        <v>21</v>
      </c>
      <c r="E75">
        <v>17</v>
      </c>
      <c r="F75">
        <v>6</v>
      </c>
      <c r="G75">
        <v>0.1</v>
      </c>
      <c r="H75">
        <v>11075</v>
      </c>
      <c r="I75">
        <v>996</v>
      </c>
      <c r="J75">
        <v>255</v>
      </c>
      <c r="K75">
        <v>2.6</v>
      </c>
      <c r="L75">
        <v>7655</v>
      </c>
      <c r="M75">
        <v>1345</v>
      </c>
      <c r="N75">
        <f t="shared" si="64"/>
        <v>11.075000000000001</v>
      </c>
      <c r="O75">
        <f t="shared" si="65"/>
        <v>199.03000000000003</v>
      </c>
      <c r="P75">
        <f t="shared" si="66"/>
        <v>0.996</v>
      </c>
      <c r="Q75">
        <f t="shared" si="67"/>
        <v>34.970000000000006</v>
      </c>
      <c r="R75">
        <f t="shared" ref="R75:R79" si="70">N75/O75</f>
        <v>5.5644877656634673E-2</v>
      </c>
      <c r="S75">
        <f t="shared" ref="S75:S79" si="71">P75/Q75</f>
        <v>2.8481555619102084E-2</v>
      </c>
      <c r="V75" s="1">
        <f t="shared" ref="V75:V79" si="72">R75/T69*100</f>
        <v>1.4265705863495319</v>
      </c>
      <c r="W75" s="1">
        <f t="shared" ref="W75:W79" si="73">S75/U69*100</f>
        <v>0.61348180997823443</v>
      </c>
    </row>
    <row r="76" spans="1:23">
      <c r="A76" t="s">
        <v>30</v>
      </c>
      <c r="B76" t="s">
        <v>31</v>
      </c>
      <c r="C76" t="s">
        <v>32</v>
      </c>
      <c r="D76" t="s">
        <v>22</v>
      </c>
      <c r="E76">
        <v>18</v>
      </c>
      <c r="F76">
        <v>4</v>
      </c>
      <c r="G76">
        <v>0</v>
      </c>
      <c r="H76">
        <v>1323</v>
      </c>
      <c r="I76">
        <v>1358</v>
      </c>
      <c r="J76">
        <v>232</v>
      </c>
      <c r="K76">
        <v>2.2999999999999998</v>
      </c>
      <c r="L76">
        <v>9835</v>
      </c>
      <c r="M76">
        <v>972</v>
      </c>
      <c r="N76">
        <f t="shared" si="64"/>
        <v>0</v>
      </c>
      <c r="O76">
        <f t="shared" si="65"/>
        <v>226.20499999999998</v>
      </c>
      <c r="P76">
        <f t="shared" si="66"/>
        <v>0</v>
      </c>
      <c r="Q76">
        <f t="shared" si="67"/>
        <v>22.355999999999998</v>
      </c>
      <c r="R76">
        <f t="shared" si="70"/>
        <v>0</v>
      </c>
      <c r="S76">
        <f t="shared" si="71"/>
        <v>0</v>
      </c>
      <c r="V76" s="1">
        <f t="shared" si="72"/>
        <v>0</v>
      </c>
      <c r="W76" s="1">
        <f t="shared" si="73"/>
        <v>0</v>
      </c>
    </row>
    <row r="77" spans="1:23">
      <c r="A77" t="s">
        <v>30</v>
      </c>
      <c r="B77" t="s">
        <v>31</v>
      </c>
      <c r="C77" t="s">
        <v>32</v>
      </c>
      <c r="D77" t="s">
        <v>22</v>
      </c>
      <c r="E77">
        <v>19</v>
      </c>
      <c r="F77">
        <v>9</v>
      </c>
      <c r="G77">
        <v>0.1</v>
      </c>
      <c r="H77">
        <v>1259</v>
      </c>
      <c r="I77">
        <v>1150</v>
      </c>
      <c r="J77">
        <v>267</v>
      </c>
      <c r="K77">
        <v>2.7</v>
      </c>
      <c r="L77">
        <v>11052</v>
      </c>
      <c r="M77">
        <v>1161</v>
      </c>
      <c r="N77">
        <f t="shared" si="64"/>
        <v>1.2590000000000001</v>
      </c>
      <c r="O77">
        <f t="shared" si="65"/>
        <v>298.40400000000005</v>
      </c>
      <c r="P77">
        <f t="shared" si="66"/>
        <v>1.1500000000000001</v>
      </c>
      <c r="Q77">
        <f t="shared" si="67"/>
        <v>31.347000000000005</v>
      </c>
      <c r="R77">
        <f t="shared" si="70"/>
        <v>4.2191123443385478E-3</v>
      </c>
      <c r="S77">
        <f t="shared" si="71"/>
        <v>3.6686126264076309E-2</v>
      </c>
      <c r="V77" s="1">
        <f t="shared" si="72"/>
        <v>0.10283440029223441</v>
      </c>
      <c r="W77" s="1">
        <f t="shared" si="73"/>
        <v>0.96838161541026768</v>
      </c>
    </row>
    <row r="78" spans="1:23">
      <c r="A78" t="s">
        <v>30</v>
      </c>
      <c r="B78" t="s">
        <v>31</v>
      </c>
      <c r="C78" t="s">
        <v>25</v>
      </c>
      <c r="D78" t="s">
        <v>24</v>
      </c>
      <c r="E78">
        <v>20</v>
      </c>
      <c r="F78">
        <v>11</v>
      </c>
      <c r="G78">
        <v>0</v>
      </c>
      <c r="H78">
        <v>1402</v>
      </c>
      <c r="I78">
        <v>944</v>
      </c>
      <c r="J78">
        <v>698</v>
      </c>
      <c r="K78">
        <v>1.7</v>
      </c>
      <c r="L78">
        <v>6633</v>
      </c>
      <c r="M78">
        <v>995</v>
      </c>
      <c r="N78">
        <f t="shared" si="64"/>
        <v>0</v>
      </c>
      <c r="O78">
        <f t="shared" si="65"/>
        <v>112.76100000000001</v>
      </c>
      <c r="P78">
        <f t="shared" si="66"/>
        <v>0</v>
      </c>
      <c r="Q78">
        <f t="shared" si="67"/>
        <v>16.915000000000003</v>
      </c>
      <c r="R78">
        <f t="shared" si="70"/>
        <v>0</v>
      </c>
      <c r="S78">
        <f t="shared" si="71"/>
        <v>0</v>
      </c>
      <c r="V78" s="1">
        <f t="shared" si="72"/>
        <v>0</v>
      </c>
      <c r="W78" s="1">
        <f t="shared" si="73"/>
        <v>0</v>
      </c>
    </row>
    <row r="79" spans="1:23">
      <c r="A79" t="s">
        <v>30</v>
      </c>
      <c r="B79" t="s">
        <v>31</v>
      </c>
      <c r="C79" t="s">
        <v>25</v>
      </c>
      <c r="D79" t="s">
        <v>24</v>
      </c>
      <c r="E79">
        <v>21</v>
      </c>
      <c r="F79">
        <v>8</v>
      </c>
      <c r="G79">
        <v>0</v>
      </c>
      <c r="H79">
        <v>3374</v>
      </c>
      <c r="I79">
        <v>1165</v>
      </c>
      <c r="J79">
        <v>484</v>
      </c>
      <c r="K79">
        <v>1.2</v>
      </c>
      <c r="L79">
        <v>5662</v>
      </c>
      <c r="M79">
        <v>657</v>
      </c>
      <c r="N79">
        <f t="shared" si="64"/>
        <v>0</v>
      </c>
      <c r="O79">
        <f t="shared" si="65"/>
        <v>67.944000000000003</v>
      </c>
      <c r="P79">
        <f t="shared" si="66"/>
        <v>0</v>
      </c>
      <c r="Q79">
        <f t="shared" si="67"/>
        <v>7.8840000000000003</v>
      </c>
      <c r="R79">
        <f t="shared" si="70"/>
        <v>0</v>
      </c>
      <c r="S79">
        <f t="shared" si="71"/>
        <v>0</v>
      </c>
      <c r="V79" s="1">
        <f t="shared" si="72"/>
        <v>0</v>
      </c>
      <c r="W79" s="1">
        <f t="shared" si="73"/>
        <v>0</v>
      </c>
    </row>
    <row r="80" spans="1:23">
      <c r="A80" t="s">
        <v>30</v>
      </c>
      <c r="B80" t="s">
        <v>14</v>
      </c>
      <c r="C80" t="s">
        <v>25</v>
      </c>
      <c r="D80" t="s">
        <v>19</v>
      </c>
      <c r="E80">
        <v>22</v>
      </c>
      <c r="F80">
        <v>2020</v>
      </c>
      <c r="G80">
        <v>10.1</v>
      </c>
      <c r="H80">
        <v>50462</v>
      </c>
      <c r="I80">
        <v>9419</v>
      </c>
      <c r="J80">
        <v>1621</v>
      </c>
      <c r="K80">
        <v>8.1</v>
      </c>
      <c r="L80">
        <v>15903</v>
      </c>
      <c r="M80">
        <v>4071</v>
      </c>
      <c r="N80">
        <f>(G80/100)*H80</f>
        <v>5096.6619999999994</v>
      </c>
      <c r="O80">
        <f>K80/100*L80</f>
        <v>1288.143</v>
      </c>
      <c r="P80">
        <f>G80/100*I80</f>
        <v>951.31899999999996</v>
      </c>
      <c r="Q80">
        <f>K80/100*M80</f>
        <v>329.75100000000003</v>
      </c>
      <c r="T80">
        <f>N80/O80</f>
        <v>3.9565964337810313</v>
      </c>
      <c r="U80">
        <f>P80/Q80</f>
        <v>2.8849616832094518</v>
      </c>
    </row>
    <row r="81" spans="1:23">
      <c r="A81" t="s">
        <v>30</v>
      </c>
      <c r="B81" t="s">
        <v>14</v>
      </c>
      <c r="C81" t="s">
        <v>25</v>
      </c>
      <c r="D81" t="s">
        <v>19</v>
      </c>
      <c r="E81">
        <v>23</v>
      </c>
      <c r="F81">
        <v>2720</v>
      </c>
      <c r="G81">
        <v>13.6</v>
      </c>
      <c r="H81">
        <v>52607</v>
      </c>
      <c r="I81">
        <v>10124</v>
      </c>
      <c r="J81">
        <v>2099</v>
      </c>
      <c r="K81">
        <v>10.5</v>
      </c>
      <c r="L81">
        <v>17172</v>
      </c>
      <c r="M81">
        <v>4752</v>
      </c>
      <c r="N81">
        <f t="shared" ref="N81:N91" si="74">(G81/100)*H81</f>
        <v>7154.5520000000006</v>
      </c>
      <c r="O81">
        <f t="shared" ref="O81:O91" si="75">K81/100*L81</f>
        <v>1803.06</v>
      </c>
      <c r="P81">
        <f t="shared" ref="P81:P91" si="76">G81/100*I81</f>
        <v>1376.864</v>
      </c>
      <c r="Q81">
        <f t="shared" ref="Q81:Q91" si="77">K81/100*M81</f>
        <v>498.96</v>
      </c>
      <c r="T81">
        <f t="shared" ref="T81:T85" si="78">N81/O81</f>
        <v>3.9680055017581228</v>
      </c>
      <c r="U81">
        <f t="shared" ref="U81:U85" si="79">P81/Q81</f>
        <v>2.7594676928010262</v>
      </c>
    </row>
    <row r="82" spans="1:23" s="2" customFormat="1">
      <c r="A82" s="2" t="s">
        <v>30</v>
      </c>
      <c r="B82" s="2" t="s">
        <v>14</v>
      </c>
      <c r="C82" s="2" t="s">
        <v>29</v>
      </c>
      <c r="D82" s="2" t="s">
        <v>23</v>
      </c>
      <c r="E82" s="2">
        <v>24</v>
      </c>
      <c r="F82" s="2">
        <v>9</v>
      </c>
      <c r="G82" s="2">
        <v>0</v>
      </c>
      <c r="H82" s="2">
        <v>9814</v>
      </c>
      <c r="I82" s="2">
        <v>801</v>
      </c>
      <c r="J82" s="2">
        <v>1973</v>
      </c>
      <c r="K82" s="2">
        <v>9.9</v>
      </c>
      <c r="L82" s="2">
        <v>27330</v>
      </c>
      <c r="M82" s="2">
        <v>4435</v>
      </c>
      <c r="N82" s="2">
        <f t="shared" si="74"/>
        <v>0</v>
      </c>
      <c r="O82" s="2">
        <f t="shared" si="75"/>
        <v>2705.67</v>
      </c>
      <c r="P82" s="2">
        <f t="shared" si="76"/>
        <v>0</v>
      </c>
      <c r="Q82" s="2">
        <f t="shared" si="77"/>
        <v>439.065</v>
      </c>
      <c r="T82" s="2">
        <f t="shared" si="78"/>
        <v>0</v>
      </c>
      <c r="U82" s="2">
        <f t="shared" si="79"/>
        <v>0</v>
      </c>
      <c r="V82" s="3"/>
      <c r="W82" s="3"/>
    </row>
    <row r="83" spans="1:23">
      <c r="A83" t="s">
        <v>30</v>
      </c>
      <c r="B83" t="s">
        <v>14</v>
      </c>
      <c r="C83" t="s">
        <v>29</v>
      </c>
      <c r="D83" t="s">
        <v>23</v>
      </c>
      <c r="E83">
        <v>25</v>
      </c>
      <c r="F83">
        <v>12</v>
      </c>
      <c r="G83">
        <v>0.1</v>
      </c>
      <c r="H83">
        <v>1169</v>
      </c>
      <c r="I83">
        <v>852</v>
      </c>
      <c r="J83">
        <v>2594</v>
      </c>
      <c r="K83">
        <v>13</v>
      </c>
      <c r="L83">
        <v>30765</v>
      </c>
      <c r="M83">
        <v>5627</v>
      </c>
      <c r="N83">
        <f t="shared" si="74"/>
        <v>1.169</v>
      </c>
      <c r="O83">
        <f t="shared" si="75"/>
        <v>3999.4500000000003</v>
      </c>
      <c r="P83">
        <f t="shared" si="76"/>
        <v>0.85199999999999998</v>
      </c>
      <c r="Q83">
        <f t="shared" si="77"/>
        <v>731.51</v>
      </c>
      <c r="T83">
        <f t="shared" si="78"/>
        <v>2.9229018990111139E-4</v>
      </c>
      <c r="U83">
        <f t="shared" si="79"/>
        <v>1.1647140845648042E-3</v>
      </c>
    </row>
    <row r="84" spans="1:23">
      <c r="A84" t="s">
        <v>30</v>
      </c>
      <c r="B84" t="s">
        <v>14</v>
      </c>
      <c r="C84" t="s">
        <v>25</v>
      </c>
      <c r="D84" t="s">
        <v>20</v>
      </c>
      <c r="E84">
        <v>26</v>
      </c>
      <c r="F84">
        <v>3396</v>
      </c>
      <c r="G84">
        <v>20.9</v>
      </c>
      <c r="H84">
        <v>63022</v>
      </c>
      <c r="I84">
        <v>13018</v>
      </c>
      <c r="J84">
        <v>2681</v>
      </c>
      <c r="K84">
        <v>16.5</v>
      </c>
      <c r="L84">
        <v>21869</v>
      </c>
      <c r="M84">
        <v>5983</v>
      </c>
      <c r="N84">
        <f t="shared" si="74"/>
        <v>13171.598</v>
      </c>
      <c r="O84">
        <f t="shared" si="75"/>
        <v>3608.3850000000002</v>
      </c>
      <c r="P84">
        <f t="shared" si="76"/>
        <v>2720.7619999999997</v>
      </c>
      <c r="Q84">
        <f t="shared" si="77"/>
        <v>987.19500000000005</v>
      </c>
      <c r="T84">
        <f t="shared" si="78"/>
        <v>3.6502751230813781</v>
      </c>
      <c r="U84">
        <f t="shared" si="79"/>
        <v>2.7560532620201679</v>
      </c>
    </row>
    <row r="85" spans="1:23">
      <c r="A85" t="s">
        <v>30</v>
      </c>
      <c r="B85" t="s">
        <v>14</v>
      </c>
      <c r="C85" t="s">
        <v>25</v>
      </c>
      <c r="D85" t="s">
        <v>20</v>
      </c>
      <c r="E85">
        <v>27</v>
      </c>
      <c r="F85">
        <v>3684</v>
      </c>
      <c r="G85">
        <v>24.3</v>
      </c>
      <c r="H85">
        <v>61320</v>
      </c>
      <c r="I85">
        <v>10981</v>
      </c>
      <c r="J85">
        <v>2969</v>
      </c>
      <c r="K85">
        <v>19.600000000000001</v>
      </c>
      <c r="L85">
        <v>20528</v>
      </c>
      <c r="M85">
        <v>4915</v>
      </c>
      <c r="N85">
        <f t="shared" si="74"/>
        <v>14900.76</v>
      </c>
      <c r="O85">
        <f t="shared" si="75"/>
        <v>4023.4880000000003</v>
      </c>
      <c r="P85">
        <f t="shared" si="76"/>
        <v>2668.3829999999998</v>
      </c>
      <c r="Q85">
        <f t="shared" si="77"/>
        <v>963.34</v>
      </c>
      <c r="T85">
        <f t="shared" si="78"/>
        <v>3.7034433804698805</v>
      </c>
      <c r="U85">
        <f t="shared" si="79"/>
        <v>2.7699285818091219</v>
      </c>
    </row>
    <row r="86" spans="1:23">
      <c r="A86" t="s">
        <v>30</v>
      </c>
      <c r="B86" t="s">
        <v>14</v>
      </c>
      <c r="C86" t="s">
        <v>25</v>
      </c>
      <c r="D86" t="s">
        <v>21</v>
      </c>
      <c r="E86">
        <v>28</v>
      </c>
      <c r="F86">
        <v>33</v>
      </c>
      <c r="G86">
        <v>0.2</v>
      </c>
      <c r="H86">
        <v>3804</v>
      </c>
      <c r="I86">
        <v>737</v>
      </c>
      <c r="J86">
        <v>5338</v>
      </c>
      <c r="K86">
        <v>26.7</v>
      </c>
      <c r="L86">
        <v>41654</v>
      </c>
      <c r="M86">
        <v>5862</v>
      </c>
      <c r="N86">
        <f t="shared" si="74"/>
        <v>7.6080000000000005</v>
      </c>
      <c r="O86">
        <f t="shared" si="75"/>
        <v>11121.618</v>
      </c>
      <c r="P86">
        <f t="shared" si="76"/>
        <v>1.474</v>
      </c>
      <c r="Q86">
        <f t="shared" si="77"/>
        <v>1565.154</v>
      </c>
      <c r="R86">
        <f>N86/O86</f>
        <v>6.8407312676986391E-4</v>
      </c>
      <c r="S86">
        <f>P86/Q86</f>
        <v>9.4176036351694466E-4</v>
      </c>
      <c r="V86" s="1">
        <f>R86/T80*100</f>
        <v>1.7289433941994056E-2</v>
      </c>
      <c r="W86" s="1">
        <f>S86/U80*100</f>
        <v>3.2643773711034468E-2</v>
      </c>
    </row>
    <row r="87" spans="1:23">
      <c r="A87" t="s">
        <v>30</v>
      </c>
      <c r="B87" t="s">
        <v>14</v>
      </c>
      <c r="C87" t="s">
        <v>25</v>
      </c>
      <c r="D87" t="s">
        <v>21</v>
      </c>
      <c r="E87">
        <v>29</v>
      </c>
      <c r="F87">
        <v>26</v>
      </c>
      <c r="G87">
        <v>0.1</v>
      </c>
      <c r="H87">
        <v>4501</v>
      </c>
      <c r="I87">
        <v>729</v>
      </c>
      <c r="J87">
        <v>5367</v>
      </c>
      <c r="K87">
        <v>26.8</v>
      </c>
      <c r="L87">
        <v>42457</v>
      </c>
      <c r="M87">
        <v>6526</v>
      </c>
      <c r="N87">
        <f t="shared" si="74"/>
        <v>4.5010000000000003</v>
      </c>
      <c r="O87">
        <f t="shared" si="75"/>
        <v>11378.476000000001</v>
      </c>
      <c r="P87">
        <f t="shared" si="76"/>
        <v>0.72899999999999998</v>
      </c>
      <c r="Q87">
        <f t="shared" si="77"/>
        <v>1748.9680000000001</v>
      </c>
      <c r="R87">
        <f t="shared" ref="R87:R91" si="80">N87/O87</f>
        <v>3.9557142801900712E-4</v>
      </c>
      <c r="S87">
        <f t="shared" ref="S87:S91" si="81">P87/Q87</f>
        <v>4.1681723164746292E-4</v>
      </c>
      <c r="V87" s="1">
        <f t="shared" ref="V87:V91" si="82">R87/T81*100</f>
        <v>9.969024182142374E-3</v>
      </c>
      <c r="W87" s="1">
        <f t="shared" ref="W87:W91" si="83">S87/U81*100</f>
        <v>1.5104986832600613E-2</v>
      </c>
    </row>
    <row r="88" spans="1:23">
      <c r="A88" t="s">
        <v>30</v>
      </c>
      <c r="B88" t="s">
        <v>14</v>
      </c>
      <c r="C88" t="s">
        <v>29</v>
      </c>
      <c r="D88" t="s">
        <v>22</v>
      </c>
      <c r="E88">
        <v>30</v>
      </c>
      <c r="F88">
        <v>1422</v>
      </c>
      <c r="G88">
        <v>7.1</v>
      </c>
      <c r="H88">
        <v>50966</v>
      </c>
      <c r="I88">
        <v>6545</v>
      </c>
      <c r="J88">
        <v>1009</v>
      </c>
      <c r="K88">
        <v>5</v>
      </c>
      <c r="L88">
        <v>16389</v>
      </c>
      <c r="M88">
        <v>2786</v>
      </c>
      <c r="N88">
        <f t="shared" si="74"/>
        <v>3618.5859999999998</v>
      </c>
      <c r="O88">
        <f t="shared" si="75"/>
        <v>819.45</v>
      </c>
      <c r="P88">
        <f t="shared" si="76"/>
        <v>464.69499999999994</v>
      </c>
      <c r="Q88">
        <f t="shared" si="77"/>
        <v>139.30000000000001</v>
      </c>
      <c r="R88">
        <f t="shared" si="80"/>
        <v>4.4158716212093472</v>
      </c>
      <c r="S88">
        <f t="shared" si="81"/>
        <v>3.3359296482412053</v>
      </c>
      <c r="V88" s="1" t="e">
        <f t="shared" si="82"/>
        <v>#DIV/0!</v>
      </c>
      <c r="W88" s="1" t="e">
        <f t="shared" si="83"/>
        <v>#DIV/0!</v>
      </c>
    </row>
    <row r="89" spans="1:23">
      <c r="A89" t="s">
        <v>30</v>
      </c>
      <c r="B89" t="s">
        <v>14</v>
      </c>
      <c r="C89" t="s">
        <v>29</v>
      </c>
      <c r="D89" t="s">
        <v>22</v>
      </c>
      <c r="E89">
        <v>31</v>
      </c>
      <c r="F89">
        <v>777</v>
      </c>
      <c r="G89">
        <v>3.9</v>
      </c>
      <c r="H89">
        <v>50535</v>
      </c>
      <c r="I89">
        <v>6641</v>
      </c>
      <c r="J89">
        <v>553</v>
      </c>
      <c r="K89">
        <v>2.8</v>
      </c>
      <c r="L89">
        <v>17603</v>
      </c>
      <c r="M89">
        <v>2681</v>
      </c>
      <c r="N89">
        <f t="shared" si="74"/>
        <v>1970.865</v>
      </c>
      <c r="O89">
        <f t="shared" si="75"/>
        <v>492.88399999999996</v>
      </c>
      <c r="P89">
        <f t="shared" si="76"/>
        <v>258.99900000000002</v>
      </c>
      <c r="Q89">
        <f t="shared" si="77"/>
        <v>75.067999999999998</v>
      </c>
      <c r="R89">
        <f t="shared" si="80"/>
        <v>3.9986386249097152</v>
      </c>
      <c r="S89">
        <f t="shared" si="81"/>
        <v>3.45019182607769</v>
      </c>
      <c r="V89" s="1">
        <f t="shared" si="82"/>
        <v>1368037.2325402191</v>
      </c>
      <c r="W89" s="1">
        <f t="shared" si="83"/>
        <v>296226.50501104357</v>
      </c>
    </row>
    <row r="90" spans="1:23">
      <c r="A90" t="s">
        <v>30</v>
      </c>
      <c r="B90" t="s">
        <v>14</v>
      </c>
      <c r="C90" t="s">
        <v>25</v>
      </c>
      <c r="D90" t="s">
        <v>24</v>
      </c>
      <c r="E90">
        <v>32</v>
      </c>
      <c r="F90">
        <v>15</v>
      </c>
      <c r="G90">
        <v>0.1</v>
      </c>
      <c r="H90">
        <v>797</v>
      </c>
      <c r="I90">
        <v>631</v>
      </c>
      <c r="J90">
        <v>1352</v>
      </c>
      <c r="K90">
        <v>6.8</v>
      </c>
      <c r="L90">
        <v>27773</v>
      </c>
      <c r="M90">
        <v>3735</v>
      </c>
      <c r="N90">
        <f t="shared" si="74"/>
        <v>0.79700000000000004</v>
      </c>
      <c r="O90">
        <f t="shared" si="75"/>
        <v>1888.5640000000001</v>
      </c>
      <c r="P90">
        <f t="shared" si="76"/>
        <v>0.63100000000000001</v>
      </c>
      <c r="Q90">
        <f t="shared" si="77"/>
        <v>253.98000000000002</v>
      </c>
      <c r="R90">
        <f t="shared" si="80"/>
        <v>4.2201376283779635E-4</v>
      </c>
      <c r="S90">
        <f t="shared" si="81"/>
        <v>2.4844475942987637E-3</v>
      </c>
      <c r="V90" s="1">
        <f t="shared" si="82"/>
        <v>1.1561149464305408E-2</v>
      </c>
      <c r="W90" s="1">
        <f t="shared" si="83"/>
        <v>9.0145122684518839E-2</v>
      </c>
    </row>
    <row r="91" spans="1:23">
      <c r="A91" t="s">
        <v>30</v>
      </c>
      <c r="B91" t="s">
        <v>14</v>
      </c>
      <c r="C91" t="s">
        <v>25</v>
      </c>
      <c r="D91" t="s">
        <v>24</v>
      </c>
      <c r="E91">
        <v>33</v>
      </c>
      <c r="F91">
        <v>6</v>
      </c>
      <c r="G91">
        <v>0</v>
      </c>
      <c r="H91">
        <v>1072</v>
      </c>
      <c r="I91">
        <v>1050</v>
      </c>
      <c r="J91">
        <v>627</v>
      </c>
      <c r="K91">
        <v>3.1</v>
      </c>
      <c r="L91">
        <v>21350</v>
      </c>
      <c r="M91">
        <v>2787</v>
      </c>
      <c r="N91">
        <f t="shared" si="74"/>
        <v>0</v>
      </c>
      <c r="O91">
        <f t="shared" si="75"/>
        <v>661.85</v>
      </c>
      <c r="P91">
        <f t="shared" si="76"/>
        <v>0</v>
      </c>
      <c r="Q91">
        <f t="shared" si="77"/>
        <v>86.397000000000006</v>
      </c>
      <c r="R91">
        <f t="shared" si="80"/>
        <v>0</v>
      </c>
      <c r="S91">
        <f t="shared" si="81"/>
        <v>0</v>
      </c>
      <c r="V91" s="1">
        <f t="shared" si="82"/>
        <v>0</v>
      </c>
      <c r="W91" s="1">
        <f t="shared" si="83"/>
        <v>0</v>
      </c>
    </row>
    <row r="92" spans="1:23">
      <c r="A92" t="s">
        <v>30</v>
      </c>
      <c r="B92" t="s">
        <v>15</v>
      </c>
      <c r="C92" t="s">
        <v>27</v>
      </c>
      <c r="D92" t="s">
        <v>19</v>
      </c>
      <c r="E92">
        <v>34</v>
      </c>
      <c r="F92">
        <v>8</v>
      </c>
      <c r="G92">
        <v>0.1</v>
      </c>
      <c r="H92">
        <v>3989</v>
      </c>
      <c r="I92">
        <v>2369</v>
      </c>
      <c r="J92">
        <v>12</v>
      </c>
      <c r="K92">
        <v>0.1</v>
      </c>
      <c r="L92">
        <v>661</v>
      </c>
      <c r="M92">
        <v>365</v>
      </c>
      <c r="N92">
        <f>(G92/100)*H92</f>
        <v>3.9889999999999999</v>
      </c>
      <c r="O92">
        <f>K92/100*L92</f>
        <v>0.66100000000000003</v>
      </c>
      <c r="P92">
        <f>G92/100*I92</f>
        <v>2.3690000000000002</v>
      </c>
      <c r="Q92">
        <f>K92/100*M92</f>
        <v>0.36499999999999999</v>
      </c>
      <c r="T92">
        <f>N92/O92</f>
        <v>6.034795763993948</v>
      </c>
      <c r="U92">
        <f>P92/Q92</f>
        <v>6.4904109589041106</v>
      </c>
    </row>
    <row r="93" spans="1:23">
      <c r="A93" t="s">
        <v>30</v>
      </c>
      <c r="B93" t="s">
        <v>15</v>
      </c>
      <c r="C93" t="s">
        <v>27</v>
      </c>
      <c r="D93" t="s">
        <v>19</v>
      </c>
      <c r="E93">
        <v>35</v>
      </c>
      <c r="F93">
        <v>34</v>
      </c>
      <c r="G93">
        <v>0.2</v>
      </c>
      <c r="H93">
        <v>24045</v>
      </c>
      <c r="I93">
        <v>5217</v>
      </c>
      <c r="J93">
        <v>28</v>
      </c>
      <c r="K93">
        <v>0.1</v>
      </c>
      <c r="L93">
        <v>4788</v>
      </c>
      <c r="M93">
        <v>1389</v>
      </c>
      <c r="N93">
        <f t="shared" ref="N93:N103" si="84">(G93/100)*H93</f>
        <v>48.09</v>
      </c>
      <c r="O93">
        <f t="shared" ref="O93:O103" si="85">K93/100*L93</f>
        <v>4.7880000000000003</v>
      </c>
      <c r="P93">
        <f t="shared" ref="P93:P103" si="86">G93/100*I93</f>
        <v>10.434000000000001</v>
      </c>
      <c r="Q93">
        <f t="shared" ref="Q93:Q103" si="87">K93/100*M93</f>
        <v>1.389</v>
      </c>
      <c r="T93">
        <f t="shared" ref="T93:T97" si="88">N93/O93</f>
        <v>10.043859649122806</v>
      </c>
      <c r="U93">
        <f t="shared" ref="U93:U97" si="89">P93/Q93</f>
        <v>7.5118790496760264</v>
      </c>
    </row>
    <row r="94" spans="1:23">
      <c r="A94" t="s">
        <v>30</v>
      </c>
      <c r="B94" t="s">
        <v>15</v>
      </c>
      <c r="C94" t="s">
        <v>32</v>
      </c>
      <c r="D94" t="s">
        <v>23</v>
      </c>
      <c r="E94">
        <v>36</v>
      </c>
      <c r="F94">
        <v>44</v>
      </c>
      <c r="G94">
        <v>0.2</v>
      </c>
      <c r="H94">
        <v>28344</v>
      </c>
      <c r="I94">
        <v>7015</v>
      </c>
      <c r="J94">
        <v>38</v>
      </c>
      <c r="K94">
        <v>0.2</v>
      </c>
      <c r="L94">
        <v>5435</v>
      </c>
      <c r="M94">
        <v>1488</v>
      </c>
      <c r="N94">
        <f t="shared" si="84"/>
        <v>56.688000000000002</v>
      </c>
      <c r="O94">
        <f t="shared" si="85"/>
        <v>10.870000000000001</v>
      </c>
      <c r="P94">
        <f t="shared" si="86"/>
        <v>14.030000000000001</v>
      </c>
      <c r="Q94">
        <f t="shared" si="87"/>
        <v>2.976</v>
      </c>
      <c r="T94">
        <f t="shared" si="88"/>
        <v>5.2150873965041393</v>
      </c>
      <c r="U94">
        <f t="shared" si="89"/>
        <v>4.7143817204301079</v>
      </c>
    </row>
    <row r="95" spans="1:23">
      <c r="A95" t="s">
        <v>30</v>
      </c>
      <c r="B95" t="s">
        <v>15</v>
      </c>
      <c r="C95" t="s">
        <v>32</v>
      </c>
      <c r="D95" t="s">
        <v>23</v>
      </c>
      <c r="E95">
        <v>37</v>
      </c>
      <c r="F95">
        <v>44</v>
      </c>
      <c r="G95">
        <v>0.2</v>
      </c>
      <c r="H95">
        <v>17881</v>
      </c>
      <c r="I95">
        <v>7432</v>
      </c>
      <c r="J95">
        <v>47</v>
      </c>
      <c r="K95">
        <v>0.2</v>
      </c>
      <c r="L95">
        <v>2530</v>
      </c>
      <c r="M95">
        <v>825</v>
      </c>
      <c r="N95">
        <f t="shared" si="84"/>
        <v>35.762</v>
      </c>
      <c r="O95">
        <f t="shared" si="85"/>
        <v>5.0600000000000005</v>
      </c>
      <c r="P95">
        <f t="shared" si="86"/>
        <v>14.864000000000001</v>
      </c>
      <c r="Q95">
        <f t="shared" si="87"/>
        <v>1.6500000000000001</v>
      </c>
      <c r="T95">
        <f t="shared" si="88"/>
        <v>7.0675889328063235</v>
      </c>
      <c r="U95">
        <f t="shared" si="89"/>
        <v>9.0084848484848479</v>
      </c>
    </row>
    <row r="96" spans="1:23" s="2" customFormat="1">
      <c r="A96" s="2" t="s">
        <v>30</v>
      </c>
      <c r="B96" s="2" t="s">
        <v>15</v>
      </c>
      <c r="C96" s="2" t="s">
        <v>25</v>
      </c>
      <c r="D96" s="2" t="s">
        <v>20</v>
      </c>
      <c r="E96" s="2">
        <v>38</v>
      </c>
      <c r="F96" s="2">
        <v>13</v>
      </c>
      <c r="G96" s="2">
        <v>0.1</v>
      </c>
      <c r="H96" s="2">
        <v>31625</v>
      </c>
      <c r="I96" s="2">
        <v>9506</v>
      </c>
      <c r="J96" s="2">
        <v>9</v>
      </c>
      <c r="K96" s="2">
        <v>0</v>
      </c>
      <c r="L96" s="2">
        <v>5867</v>
      </c>
      <c r="M96" s="2">
        <v>4116</v>
      </c>
      <c r="N96" s="2">
        <f t="shared" si="84"/>
        <v>31.625</v>
      </c>
      <c r="O96" s="2">
        <f t="shared" si="85"/>
        <v>0</v>
      </c>
      <c r="P96" s="2">
        <f t="shared" si="86"/>
        <v>9.5060000000000002</v>
      </c>
      <c r="Q96" s="2">
        <f t="shared" si="87"/>
        <v>0</v>
      </c>
      <c r="T96" s="2" t="e">
        <f t="shared" si="88"/>
        <v>#DIV/0!</v>
      </c>
      <c r="U96" s="2" t="e">
        <f t="shared" si="89"/>
        <v>#DIV/0!</v>
      </c>
      <c r="V96" s="3"/>
      <c r="W96" s="3"/>
    </row>
    <row r="97" spans="1:23" s="2" customFormat="1">
      <c r="A97" s="2" t="s">
        <v>30</v>
      </c>
      <c r="B97" s="2" t="s">
        <v>15</v>
      </c>
      <c r="C97" s="2" t="s">
        <v>25</v>
      </c>
      <c r="D97" s="2" t="s">
        <v>20</v>
      </c>
      <c r="E97" s="2">
        <v>39</v>
      </c>
      <c r="F97" s="2">
        <v>10</v>
      </c>
      <c r="G97" s="2">
        <v>0.1</v>
      </c>
      <c r="H97" s="2">
        <v>36745</v>
      </c>
      <c r="I97" s="2">
        <v>3214</v>
      </c>
      <c r="J97" s="2">
        <v>9</v>
      </c>
      <c r="K97" s="2">
        <v>0</v>
      </c>
      <c r="L97" s="2">
        <v>8076</v>
      </c>
      <c r="M97" s="2">
        <v>2959</v>
      </c>
      <c r="N97" s="2">
        <f t="shared" si="84"/>
        <v>36.744999999999997</v>
      </c>
      <c r="O97" s="2">
        <f t="shared" si="85"/>
        <v>0</v>
      </c>
      <c r="P97" s="2">
        <f t="shared" si="86"/>
        <v>3.214</v>
      </c>
      <c r="Q97" s="2">
        <f t="shared" si="87"/>
        <v>0</v>
      </c>
      <c r="T97" s="2" t="e">
        <f t="shared" si="88"/>
        <v>#DIV/0!</v>
      </c>
      <c r="U97" s="2" t="e">
        <f t="shared" si="89"/>
        <v>#DIV/0!</v>
      </c>
      <c r="V97" s="3"/>
      <c r="W97" s="3"/>
    </row>
    <row r="98" spans="1:23">
      <c r="A98" t="s">
        <v>30</v>
      </c>
      <c r="B98" t="s">
        <v>15</v>
      </c>
      <c r="C98" t="s">
        <v>27</v>
      </c>
      <c r="D98" t="s">
        <v>21</v>
      </c>
      <c r="E98">
        <v>40</v>
      </c>
      <c r="F98">
        <v>34</v>
      </c>
      <c r="G98">
        <v>0.3</v>
      </c>
      <c r="H98">
        <v>4975</v>
      </c>
      <c r="I98">
        <v>2479</v>
      </c>
      <c r="J98">
        <v>186</v>
      </c>
      <c r="K98">
        <v>1.8</v>
      </c>
      <c r="L98">
        <v>4871</v>
      </c>
      <c r="M98">
        <v>1024</v>
      </c>
      <c r="N98">
        <f t="shared" si="84"/>
        <v>14.925000000000001</v>
      </c>
      <c r="O98">
        <f t="shared" si="85"/>
        <v>87.678000000000011</v>
      </c>
      <c r="P98">
        <f t="shared" si="86"/>
        <v>7.4370000000000003</v>
      </c>
      <c r="Q98">
        <f t="shared" si="87"/>
        <v>18.432000000000002</v>
      </c>
      <c r="R98">
        <f>N98/O98</f>
        <v>0.1702251419968521</v>
      </c>
      <c r="S98">
        <f>P98/Q98</f>
        <v>0.40348307291666663</v>
      </c>
      <c r="V98" s="1">
        <f>R98/T92*100</f>
        <v>2.8207274720461082</v>
      </c>
      <c r="W98" s="1">
        <f>S98/U92*100</f>
        <v>6.2166028541402829</v>
      </c>
    </row>
    <row r="99" spans="1:23">
      <c r="A99" t="s">
        <v>30</v>
      </c>
      <c r="B99" t="s">
        <v>15</v>
      </c>
      <c r="C99" t="s">
        <v>27</v>
      </c>
      <c r="D99" t="s">
        <v>21</v>
      </c>
      <c r="E99">
        <v>41</v>
      </c>
      <c r="F99">
        <v>66</v>
      </c>
      <c r="G99">
        <v>0.3</v>
      </c>
      <c r="H99">
        <v>12600</v>
      </c>
      <c r="I99">
        <v>2395</v>
      </c>
      <c r="J99">
        <v>391</v>
      </c>
      <c r="K99">
        <v>2</v>
      </c>
      <c r="L99">
        <v>9832</v>
      </c>
      <c r="M99">
        <v>1861</v>
      </c>
      <c r="N99">
        <f t="shared" si="84"/>
        <v>37.800000000000004</v>
      </c>
      <c r="O99">
        <f t="shared" si="85"/>
        <v>196.64000000000001</v>
      </c>
      <c r="P99">
        <f t="shared" si="86"/>
        <v>7.1850000000000005</v>
      </c>
      <c r="Q99">
        <f t="shared" si="87"/>
        <v>37.22</v>
      </c>
      <c r="R99">
        <f t="shared" ref="R99:R103" si="90">N99/O99</f>
        <v>0.19222945484133441</v>
      </c>
      <c r="S99">
        <f t="shared" ref="S99:S103" si="91">P99/Q99</f>
        <v>0.19304137560451373</v>
      </c>
      <c r="V99" s="1">
        <f t="shared" ref="V99:V103" si="92">R99/T93*100</f>
        <v>1.9139002490752948</v>
      </c>
      <c r="W99" s="1">
        <f t="shared" ref="W99:W103" si="93">S99/U93*100</f>
        <v>2.5698147471216175</v>
      </c>
    </row>
    <row r="100" spans="1:23">
      <c r="A100" t="s">
        <v>30</v>
      </c>
      <c r="B100" t="s">
        <v>15</v>
      </c>
      <c r="C100" t="s">
        <v>32</v>
      </c>
      <c r="D100" t="s">
        <v>22</v>
      </c>
      <c r="E100">
        <v>42</v>
      </c>
      <c r="F100">
        <v>45</v>
      </c>
      <c r="G100">
        <v>0.2</v>
      </c>
      <c r="H100">
        <v>15813</v>
      </c>
      <c r="I100">
        <v>3316</v>
      </c>
      <c r="J100">
        <v>337</v>
      </c>
      <c r="K100">
        <v>1.7</v>
      </c>
      <c r="L100">
        <v>8814</v>
      </c>
      <c r="M100">
        <v>1382</v>
      </c>
      <c r="N100">
        <f t="shared" si="84"/>
        <v>31.626000000000001</v>
      </c>
      <c r="O100">
        <f t="shared" si="85"/>
        <v>149.83800000000002</v>
      </c>
      <c r="P100">
        <f t="shared" si="86"/>
        <v>6.6320000000000006</v>
      </c>
      <c r="Q100">
        <f t="shared" si="87"/>
        <v>23.494000000000003</v>
      </c>
      <c r="R100">
        <f t="shared" si="90"/>
        <v>0.21106795338966081</v>
      </c>
      <c r="S100">
        <f t="shared" si="91"/>
        <v>0.28228483868221671</v>
      </c>
      <c r="V100" s="1">
        <f t="shared" si="92"/>
        <v>4.0472563035309292</v>
      </c>
      <c r="W100" s="1">
        <f t="shared" si="93"/>
        <v>5.9877382745422443</v>
      </c>
    </row>
    <row r="101" spans="1:23">
      <c r="A101" t="s">
        <v>30</v>
      </c>
      <c r="B101" t="s">
        <v>15</v>
      </c>
      <c r="C101" t="s">
        <v>32</v>
      </c>
      <c r="D101" t="s">
        <v>22</v>
      </c>
      <c r="E101">
        <v>43</v>
      </c>
      <c r="F101">
        <v>38</v>
      </c>
      <c r="G101">
        <v>0.2</v>
      </c>
      <c r="H101">
        <v>4114</v>
      </c>
      <c r="I101">
        <v>2090</v>
      </c>
      <c r="J101">
        <v>167</v>
      </c>
      <c r="K101">
        <v>0.8</v>
      </c>
      <c r="L101">
        <v>6205</v>
      </c>
      <c r="M101">
        <v>1062</v>
      </c>
      <c r="N101">
        <f t="shared" si="84"/>
        <v>8.2279999999999998</v>
      </c>
      <c r="O101">
        <f t="shared" si="85"/>
        <v>49.64</v>
      </c>
      <c r="P101">
        <f t="shared" si="86"/>
        <v>4.18</v>
      </c>
      <c r="Q101">
        <f t="shared" si="87"/>
        <v>8.4960000000000004</v>
      </c>
      <c r="R101">
        <f t="shared" si="90"/>
        <v>0.16575342465753423</v>
      </c>
      <c r="S101">
        <f t="shared" si="91"/>
        <v>0.49199623352165717</v>
      </c>
      <c r="V101" s="1">
        <f t="shared" si="92"/>
        <v>2.3452612515159199</v>
      </c>
      <c r="W101" s="1">
        <f t="shared" si="93"/>
        <v>5.4614759506911623</v>
      </c>
    </row>
    <row r="102" spans="1:23">
      <c r="A102" t="s">
        <v>30</v>
      </c>
      <c r="B102" t="s">
        <v>15</v>
      </c>
      <c r="C102" t="s">
        <v>25</v>
      </c>
      <c r="D102" t="s">
        <v>24</v>
      </c>
      <c r="E102">
        <v>44</v>
      </c>
      <c r="F102">
        <v>2</v>
      </c>
      <c r="G102">
        <v>0</v>
      </c>
      <c r="H102">
        <v>39143</v>
      </c>
      <c r="I102">
        <v>39143</v>
      </c>
      <c r="J102">
        <v>120</v>
      </c>
      <c r="K102">
        <v>0.6</v>
      </c>
      <c r="L102">
        <v>8268</v>
      </c>
      <c r="M102">
        <v>761</v>
      </c>
      <c r="N102">
        <f t="shared" si="84"/>
        <v>0</v>
      </c>
      <c r="O102">
        <f t="shared" si="85"/>
        <v>49.608000000000004</v>
      </c>
      <c r="P102">
        <f t="shared" si="86"/>
        <v>0</v>
      </c>
      <c r="Q102">
        <f t="shared" si="87"/>
        <v>4.5659999999999998</v>
      </c>
      <c r="R102">
        <f t="shared" si="90"/>
        <v>0</v>
      </c>
      <c r="S102">
        <f t="shared" si="91"/>
        <v>0</v>
      </c>
      <c r="V102" s="1" t="e">
        <f t="shared" si="92"/>
        <v>#DIV/0!</v>
      </c>
      <c r="W102" s="1" t="e">
        <f t="shared" si="93"/>
        <v>#DIV/0!</v>
      </c>
    </row>
    <row r="103" spans="1:23">
      <c r="A103" t="s">
        <v>30</v>
      </c>
      <c r="B103" t="s">
        <v>15</v>
      </c>
      <c r="C103" t="s">
        <v>25</v>
      </c>
      <c r="D103" t="s">
        <v>24</v>
      </c>
      <c r="E103">
        <v>45</v>
      </c>
      <c r="F103">
        <v>13</v>
      </c>
      <c r="G103">
        <v>0.1</v>
      </c>
      <c r="H103">
        <v>5118</v>
      </c>
      <c r="I103">
        <v>1320</v>
      </c>
      <c r="J103">
        <v>141</v>
      </c>
      <c r="K103">
        <v>0.7</v>
      </c>
      <c r="L103">
        <v>7882</v>
      </c>
      <c r="M103">
        <v>888</v>
      </c>
      <c r="N103">
        <f t="shared" si="84"/>
        <v>5.1180000000000003</v>
      </c>
      <c r="O103">
        <f t="shared" si="85"/>
        <v>55.173999999999992</v>
      </c>
      <c r="P103">
        <f t="shared" si="86"/>
        <v>1.32</v>
      </c>
      <c r="Q103">
        <f t="shared" si="87"/>
        <v>6.2159999999999993</v>
      </c>
      <c r="R103">
        <f t="shared" si="90"/>
        <v>9.2761083118860346E-2</v>
      </c>
      <c r="S103">
        <f t="shared" si="91"/>
        <v>0.2123552123552124</v>
      </c>
      <c r="V103" s="1" t="e">
        <f t="shared" si="92"/>
        <v>#DIV/0!</v>
      </c>
      <c r="W103" s="1" t="e">
        <f t="shared" si="93"/>
        <v>#DIV/0!</v>
      </c>
    </row>
    <row r="104" spans="1:23">
      <c r="A104" t="s">
        <v>30</v>
      </c>
      <c r="B104" t="s">
        <v>13</v>
      </c>
      <c r="C104" t="s">
        <v>27</v>
      </c>
      <c r="D104" t="s">
        <v>19</v>
      </c>
      <c r="E104">
        <v>46</v>
      </c>
      <c r="F104">
        <v>354</v>
      </c>
      <c r="G104">
        <v>3.3</v>
      </c>
      <c r="H104">
        <v>37622</v>
      </c>
      <c r="I104">
        <v>5162</v>
      </c>
      <c r="J104">
        <v>351</v>
      </c>
      <c r="K104">
        <v>3.3</v>
      </c>
      <c r="L104">
        <v>10069</v>
      </c>
      <c r="M104">
        <v>1230</v>
      </c>
      <c r="N104">
        <f>(G104/100)*H104</f>
        <v>1241.5260000000001</v>
      </c>
      <c r="O104">
        <f>K104/100*L104</f>
        <v>332.27700000000004</v>
      </c>
      <c r="P104">
        <f>G104/100*I104</f>
        <v>170.346</v>
      </c>
      <c r="Q104">
        <f>K104/100*M104</f>
        <v>40.590000000000003</v>
      </c>
      <c r="T104">
        <f>N104/O104</f>
        <v>3.7364187108948252</v>
      </c>
      <c r="U104">
        <f>P104/Q104</f>
        <v>4.1967479674796744</v>
      </c>
    </row>
    <row r="105" spans="1:23">
      <c r="A105" t="s">
        <v>30</v>
      </c>
      <c r="B105" t="s">
        <v>13</v>
      </c>
      <c r="C105" t="s">
        <v>27</v>
      </c>
      <c r="D105" t="s">
        <v>19</v>
      </c>
      <c r="E105">
        <v>47</v>
      </c>
      <c r="F105">
        <v>441</v>
      </c>
      <c r="G105">
        <v>2.9</v>
      </c>
      <c r="H105">
        <v>28107</v>
      </c>
      <c r="I105">
        <v>4212</v>
      </c>
      <c r="J105">
        <v>460</v>
      </c>
      <c r="K105">
        <v>3</v>
      </c>
      <c r="L105">
        <v>7020</v>
      </c>
      <c r="M105">
        <v>1040</v>
      </c>
      <c r="N105">
        <f t="shared" ref="N105:N115" si="94">(G105/100)*H105</f>
        <v>815.10299999999995</v>
      </c>
      <c r="O105">
        <f t="shared" ref="O105:O115" si="95">K105/100*L105</f>
        <v>210.6</v>
      </c>
      <c r="P105">
        <f t="shared" ref="P105:P115" si="96">G105/100*I105</f>
        <v>122.148</v>
      </c>
      <c r="Q105">
        <f t="shared" ref="Q105:Q115" si="97">K105/100*M105</f>
        <v>31.2</v>
      </c>
      <c r="T105">
        <f t="shared" ref="T105:T109" si="98">N105/O105</f>
        <v>3.8703846153846153</v>
      </c>
      <c r="U105">
        <f t="shared" ref="U105:U109" si="99">P105/Q105</f>
        <v>3.915</v>
      </c>
    </row>
    <row r="106" spans="1:23">
      <c r="A106" t="s">
        <v>30</v>
      </c>
      <c r="B106" t="s">
        <v>13</v>
      </c>
      <c r="C106" t="s">
        <v>32</v>
      </c>
      <c r="D106" t="s">
        <v>23</v>
      </c>
      <c r="E106">
        <v>48</v>
      </c>
      <c r="F106">
        <v>633</v>
      </c>
      <c r="G106">
        <v>3.2</v>
      </c>
      <c r="H106">
        <v>38142</v>
      </c>
      <c r="I106">
        <v>7571</v>
      </c>
      <c r="J106">
        <v>607</v>
      </c>
      <c r="K106">
        <v>3</v>
      </c>
      <c r="L106">
        <v>11450</v>
      </c>
      <c r="M106">
        <v>2157</v>
      </c>
      <c r="N106">
        <f t="shared" si="94"/>
        <v>1220.5440000000001</v>
      </c>
      <c r="O106">
        <f t="shared" si="95"/>
        <v>343.5</v>
      </c>
      <c r="P106">
        <f t="shared" si="96"/>
        <v>242.27199999999999</v>
      </c>
      <c r="Q106">
        <f t="shared" si="97"/>
        <v>64.709999999999994</v>
      </c>
      <c r="T106">
        <f t="shared" si="98"/>
        <v>3.5532576419213977</v>
      </c>
      <c r="U106">
        <f t="shared" si="99"/>
        <v>3.743965384021017</v>
      </c>
    </row>
    <row r="107" spans="1:23">
      <c r="A107" t="s">
        <v>30</v>
      </c>
      <c r="B107" t="s">
        <v>13</v>
      </c>
      <c r="C107" t="s">
        <v>32</v>
      </c>
      <c r="D107" t="s">
        <v>23</v>
      </c>
      <c r="E107">
        <v>49</v>
      </c>
      <c r="F107">
        <v>804</v>
      </c>
      <c r="G107">
        <v>4</v>
      </c>
      <c r="H107">
        <v>38245</v>
      </c>
      <c r="I107">
        <v>6474</v>
      </c>
      <c r="J107">
        <v>794</v>
      </c>
      <c r="K107">
        <v>4</v>
      </c>
      <c r="L107">
        <v>10272</v>
      </c>
      <c r="M107">
        <v>1844</v>
      </c>
      <c r="N107">
        <f t="shared" si="94"/>
        <v>1529.8</v>
      </c>
      <c r="O107">
        <f t="shared" si="95"/>
        <v>410.88</v>
      </c>
      <c r="P107">
        <f t="shared" si="96"/>
        <v>258.95999999999998</v>
      </c>
      <c r="Q107">
        <f t="shared" si="97"/>
        <v>73.760000000000005</v>
      </c>
      <c r="T107">
        <f t="shared" si="98"/>
        <v>3.7232281931464173</v>
      </c>
      <c r="U107">
        <f t="shared" si="99"/>
        <v>3.510845986984815</v>
      </c>
    </row>
    <row r="108" spans="1:23">
      <c r="A108" t="s">
        <v>30</v>
      </c>
      <c r="B108" t="s">
        <v>13</v>
      </c>
      <c r="C108" t="s">
        <v>25</v>
      </c>
      <c r="D108" t="s">
        <v>20</v>
      </c>
      <c r="E108">
        <v>50</v>
      </c>
      <c r="F108">
        <v>403</v>
      </c>
      <c r="G108">
        <v>2</v>
      </c>
      <c r="H108">
        <v>36559</v>
      </c>
      <c r="I108">
        <v>5168</v>
      </c>
      <c r="J108">
        <v>334</v>
      </c>
      <c r="K108">
        <v>1.7</v>
      </c>
      <c r="L108">
        <v>10635</v>
      </c>
      <c r="M108">
        <v>1187</v>
      </c>
      <c r="N108">
        <f t="shared" si="94"/>
        <v>731.18000000000006</v>
      </c>
      <c r="O108">
        <f t="shared" si="95"/>
        <v>180.79500000000002</v>
      </c>
      <c r="P108">
        <f t="shared" si="96"/>
        <v>103.36</v>
      </c>
      <c r="Q108">
        <f t="shared" si="97"/>
        <v>20.179000000000002</v>
      </c>
      <c r="T108">
        <f t="shared" si="98"/>
        <v>4.0442490113111536</v>
      </c>
      <c r="U108">
        <f t="shared" si="99"/>
        <v>5.1221566975568651</v>
      </c>
    </row>
    <row r="109" spans="1:23">
      <c r="A109" t="s">
        <v>30</v>
      </c>
      <c r="B109" t="s">
        <v>13</v>
      </c>
      <c r="C109" t="s">
        <v>25</v>
      </c>
      <c r="D109" t="s">
        <v>20</v>
      </c>
      <c r="E109">
        <v>51</v>
      </c>
      <c r="F109">
        <v>210</v>
      </c>
      <c r="G109">
        <v>1.1000000000000001</v>
      </c>
      <c r="H109">
        <v>40257</v>
      </c>
      <c r="I109">
        <v>6185</v>
      </c>
      <c r="J109">
        <v>183</v>
      </c>
      <c r="K109">
        <v>0.9</v>
      </c>
      <c r="L109">
        <v>8694</v>
      </c>
      <c r="M109">
        <v>1428</v>
      </c>
      <c r="N109">
        <f t="shared" si="94"/>
        <v>442.82700000000006</v>
      </c>
      <c r="O109">
        <f t="shared" si="95"/>
        <v>78.246000000000009</v>
      </c>
      <c r="P109">
        <f t="shared" si="96"/>
        <v>68.035000000000011</v>
      </c>
      <c r="Q109">
        <f t="shared" si="97"/>
        <v>12.852000000000002</v>
      </c>
      <c r="T109">
        <f t="shared" si="98"/>
        <v>5.6594202898550723</v>
      </c>
      <c r="U109">
        <f t="shared" si="99"/>
        <v>5.2937286025521315</v>
      </c>
    </row>
    <row r="110" spans="1:23">
      <c r="A110" t="s">
        <v>30</v>
      </c>
      <c r="B110" t="s">
        <v>13</v>
      </c>
      <c r="C110" t="s">
        <v>27</v>
      </c>
      <c r="D110" t="s">
        <v>21</v>
      </c>
      <c r="E110">
        <v>52</v>
      </c>
      <c r="F110">
        <v>2</v>
      </c>
      <c r="G110">
        <v>0</v>
      </c>
      <c r="H110">
        <v>3108</v>
      </c>
      <c r="I110">
        <v>3108</v>
      </c>
      <c r="J110">
        <v>302</v>
      </c>
      <c r="K110">
        <v>2.5</v>
      </c>
      <c r="L110">
        <v>7314</v>
      </c>
      <c r="M110">
        <v>786</v>
      </c>
      <c r="N110">
        <f t="shared" si="94"/>
        <v>0</v>
      </c>
      <c r="O110">
        <f t="shared" si="95"/>
        <v>182.85000000000002</v>
      </c>
      <c r="P110">
        <f t="shared" si="96"/>
        <v>0</v>
      </c>
      <c r="Q110">
        <f t="shared" si="97"/>
        <v>19.650000000000002</v>
      </c>
      <c r="R110">
        <f>N110/O110</f>
        <v>0</v>
      </c>
      <c r="S110">
        <f>P110/Q110</f>
        <v>0</v>
      </c>
      <c r="V110" s="1">
        <f>R110/T104*100</f>
        <v>0</v>
      </c>
      <c r="W110" s="1">
        <f>S110/U104*100</f>
        <v>0</v>
      </c>
    </row>
    <row r="111" spans="1:23">
      <c r="A111" t="s">
        <v>30</v>
      </c>
      <c r="B111" t="s">
        <v>13</v>
      </c>
      <c r="C111" t="s">
        <v>27</v>
      </c>
      <c r="D111" t="s">
        <v>21</v>
      </c>
      <c r="E111">
        <v>53</v>
      </c>
      <c r="F111">
        <v>5</v>
      </c>
      <c r="G111">
        <v>0</v>
      </c>
      <c r="H111">
        <v>1172</v>
      </c>
      <c r="I111">
        <v>730</v>
      </c>
      <c r="J111">
        <v>1002</v>
      </c>
      <c r="K111">
        <v>5</v>
      </c>
      <c r="L111">
        <v>8975</v>
      </c>
      <c r="M111">
        <v>1293</v>
      </c>
      <c r="N111">
        <f t="shared" si="94"/>
        <v>0</v>
      </c>
      <c r="O111">
        <f t="shared" si="95"/>
        <v>448.75</v>
      </c>
      <c r="P111">
        <f t="shared" si="96"/>
        <v>0</v>
      </c>
      <c r="Q111">
        <f t="shared" si="97"/>
        <v>64.650000000000006</v>
      </c>
      <c r="R111">
        <f t="shared" ref="R111:R115" si="100">N111/O111</f>
        <v>0</v>
      </c>
      <c r="S111">
        <f t="shared" ref="S111:S115" si="101">P111/Q111</f>
        <v>0</v>
      </c>
      <c r="V111" s="1">
        <f t="shared" ref="V111:V115" si="102">R111/T105*100</f>
        <v>0</v>
      </c>
      <c r="W111" s="1">
        <f t="shared" ref="W111:W115" si="103">S111/U105*100</f>
        <v>0</v>
      </c>
    </row>
    <row r="112" spans="1:23">
      <c r="A112" t="s">
        <v>30</v>
      </c>
      <c r="B112" t="s">
        <v>13</v>
      </c>
      <c r="C112" t="s">
        <v>32</v>
      </c>
      <c r="D112" t="s">
        <v>22</v>
      </c>
      <c r="E112">
        <v>54</v>
      </c>
      <c r="F112">
        <v>23</v>
      </c>
      <c r="G112">
        <v>0.1</v>
      </c>
      <c r="H112">
        <v>2588</v>
      </c>
      <c r="I112">
        <v>1545</v>
      </c>
      <c r="J112">
        <v>1627</v>
      </c>
      <c r="K112">
        <v>8.1</v>
      </c>
      <c r="L112">
        <v>12940</v>
      </c>
      <c r="M112">
        <v>1603</v>
      </c>
      <c r="N112">
        <f t="shared" si="94"/>
        <v>2.5880000000000001</v>
      </c>
      <c r="O112">
        <f t="shared" si="95"/>
        <v>1048.1400000000001</v>
      </c>
      <c r="P112">
        <f t="shared" si="96"/>
        <v>1.5449999999999999</v>
      </c>
      <c r="Q112">
        <f t="shared" si="97"/>
        <v>129.84300000000002</v>
      </c>
      <c r="R112">
        <f t="shared" si="100"/>
        <v>2.4691358024691358E-3</v>
      </c>
      <c r="S112">
        <f t="shared" si="101"/>
        <v>1.1898985698112333E-2</v>
      </c>
      <c r="V112" s="1">
        <f t="shared" si="102"/>
        <v>6.948935459501239E-2</v>
      </c>
      <c r="W112" s="1">
        <f t="shared" si="103"/>
        <v>0.31781772739930697</v>
      </c>
    </row>
    <row r="113" spans="1:23">
      <c r="A113" t="s">
        <v>30</v>
      </c>
      <c r="B113" t="s">
        <v>13</v>
      </c>
      <c r="C113" t="s">
        <v>32</v>
      </c>
      <c r="D113" t="s">
        <v>22</v>
      </c>
      <c r="E113">
        <v>55</v>
      </c>
      <c r="F113">
        <v>10</v>
      </c>
      <c r="G113">
        <v>0.1</v>
      </c>
      <c r="H113">
        <v>11334</v>
      </c>
      <c r="I113">
        <v>2540</v>
      </c>
      <c r="J113">
        <v>779</v>
      </c>
      <c r="K113">
        <v>3.9</v>
      </c>
      <c r="L113">
        <v>13222</v>
      </c>
      <c r="M113">
        <v>1483</v>
      </c>
      <c r="N113">
        <f t="shared" si="94"/>
        <v>11.334</v>
      </c>
      <c r="O113">
        <f t="shared" si="95"/>
        <v>515.65800000000002</v>
      </c>
      <c r="P113">
        <f t="shared" si="96"/>
        <v>2.54</v>
      </c>
      <c r="Q113">
        <f t="shared" si="97"/>
        <v>57.837000000000003</v>
      </c>
      <c r="R113">
        <f t="shared" si="100"/>
        <v>2.1979684209301513E-2</v>
      </c>
      <c r="S113">
        <f t="shared" si="101"/>
        <v>4.3916524024413435E-2</v>
      </c>
      <c r="V113" s="1">
        <f t="shared" si="102"/>
        <v>0.59033943312314074</v>
      </c>
      <c r="W113" s="1">
        <f t="shared" si="103"/>
        <v>1.2508815307540684</v>
      </c>
    </row>
    <row r="114" spans="1:23">
      <c r="A114" t="s">
        <v>30</v>
      </c>
      <c r="B114" t="s">
        <v>13</v>
      </c>
      <c r="C114" t="s">
        <v>25</v>
      </c>
      <c r="D114" t="s">
        <v>24</v>
      </c>
      <c r="E114">
        <v>56</v>
      </c>
      <c r="F114">
        <v>8</v>
      </c>
      <c r="G114">
        <v>0</v>
      </c>
      <c r="H114">
        <v>2283</v>
      </c>
      <c r="I114">
        <v>633</v>
      </c>
      <c r="J114">
        <v>819</v>
      </c>
      <c r="K114">
        <v>2</v>
      </c>
      <c r="L114">
        <v>12769</v>
      </c>
      <c r="M114">
        <v>863</v>
      </c>
      <c r="N114">
        <f t="shared" si="94"/>
        <v>0</v>
      </c>
      <c r="O114">
        <f t="shared" si="95"/>
        <v>255.38</v>
      </c>
      <c r="P114">
        <f t="shared" si="96"/>
        <v>0</v>
      </c>
      <c r="Q114">
        <f t="shared" si="97"/>
        <v>17.260000000000002</v>
      </c>
      <c r="R114">
        <f t="shared" si="100"/>
        <v>0</v>
      </c>
      <c r="S114">
        <f t="shared" si="101"/>
        <v>0</v>
      </c>
      <c r="V114" s="1">
        <f t="shared" si="102"/>
        <v>0</v>
      </c>
      <c r="W114" s="1">
        <f t="shared" si="103"/>
        <v>0</v>
      </c>
    </row>
    <row r="115" spans="1:23">
      <c r="A115" t="s">
        <v>30</v>
      </c>
      <c r="B115" t="s">
        <v>13</v>
      </c>
      <c r="C115" t="s">
        <v>25</v>
      </c>
      <c r="D115" t="s">
        <v>24</v>
      </c>
      <c r="E115">
        <v>57</v>
      </c>
      <c r="F115">
        <v>3</v>
      </c>
      <c r="G115">
        <v>0</v>
      </c>
      <c r="H115">
        <v>853</v>
      </c>
      <c r="I115">
        <v>972</v>
      </c>
      <c r="J115">
        <v>425</v>
      </c>
      <c r="K115">
        <v>2.1</v>
      </c>
      <c r="L115">
        <v>9960</v>
      </c>
      <c r="M115">
        <v>972</v>
      </c>
      <c r="N115">
        <f t="shared" si="94"/>
        <v>0</v>
      </c>
      <c r="O115">
        <f t="shared" si="95"/>
        <v>209.16000000000003</v>
      </c>
      <c r="P115">
        <f t="shared" si="96"/>
        <v>0</v>
      </c>
      <c r="Q115">
        <f t="shared" si="97"/>
        <v>20.412000000000003</v>
      </c>
      <c r="R115">
        <f t="shared" si="100"/>
        <v>0</v>
      </c>
      <c r="S115">
        <f t="shared" si="101"/>
        <v>0</v>
      </c>
      <c r="V115" s="1">
        <f t="shared" si="102"/>
        <v>0</v>
      </c>
      <c r="W115" s="1">
        <f t="shared" si="103"/>
        <v>0</v>
      </c>
    </row>
    <row r="116" spans="1:23">
      <c r="A116" t="s">
        <v>30</v>
      </c>
      <c r="B116" t="s">
        <v>33</v>
      </c>
      <c r="C116" t="s">
        <v>27</v>
      </c>
      <c r="D116" t="s">
        <v>19</v>
      </c>
      <c r="E116">
        <v>58</v>
      </c>
      <c r="F116">
        <v>430</v>
      </c>
      <c r="G116">
        <v>4.0999999999999996</v>
      </c>
      <c r="H116">
        <v>26292</v>
      </c>
      <c r="I116">
        <v>5099</v>
      </c>
      <c r="J116">
        <v>451</v>
      </c>
      <c r="K116">
        <v>4.3</v>
      </c>
      <c r="L116">
        <v>5864</v>
      </c>
      <c r="M116">
        <v>1386</v>
      </c>
      <c r="N116">
        <f>(G116/100)*H116</f>
        <v>1077.9719999999998</v>
      </c>
      <c r="O116">
        <f>K116/100*L116</f>
        <v>252.15199999999999</v>
      </c>
      <c r="P116">
        <f>G116/100*I116</f>
        <v>209.05899999999997</v>
      </c>
      <c r="Q116">
        <f>K116/100*M116</f>
        <v>59.597999999999992</v>
      </c>
      <c r="T116">
        <f>N116/O116</f>
        <v>4.2750880421333157</v>
      </c>
      <c r="U116">
        <f>P116/Q116</f>
        <v>3.5078190543306822</v>
      </c>
    </row>
    <row r="117" spans="1:23">
      <c r="A117" t="s">
        <v>30</v>
      </c>
      <c r="B117" t="s">
        <v>33</v>
      </c>
      <c r="C117" t="s">
        <v>27</v>
      </c>
      <c r="D117" t="s">
        <v>19</v>
      </c>
      <c r="E117">
        <v>59</v>
      </c>
      <c r="F117">
        <v>1004</v>
      </c>
      <c r="G117">
        <v>6.4</v>
      </c>
      <c r="H117">
        <v>28719</v>
      </c>
      <c r="I117">
        <v>6426</v>
      </c>
      <c r="J117">
        <v>1024</v>
      </c>
      <c r="K117">
        <v>6.5</v>
      </c>
      <c r="L117">
        <v>6670</v>
      </c>
      <c r="M117">
        <v>1556</v>
      </c>
      <c r="N117">
        <f t="shared" ref="N117:N127" si="104">(G117/100)*H117</f>
        <v>1838.0160000000001</v>
      </c>
      <c r="O117">
        <f t="shared" ref="O117:O127" si="105">K117/100*L117</f>
        <v>433.55</v>
      </c>
      <c r="P117">
        <f t="shared" ref="P117:P127" si="106">G117/100*I117</f>
        <v>411.26400000000001</v>
      </c>
      <c r="Q117">
        <f t="shared" ref="Q117:Q127" si="107">K117/100*M117</f>
        <v>101.14</v>
      </c>
      <c r="T117">
        <f t="shared" ref="T117:T121" si="108">N117/O117</f>
        <v>4.2394556567869914</v>
      </c>
      <c r="U117">
        <f t="shared" ref="U117:U121" si="109">P117/Q117</f>
        <v>4.0662843583152064</v>
      </c>
    </row>
    <row r="118" spans="1:23">
      <c r="A118" t="s">
        <v>30</v>
      </c>
      <c r="B118" t="s">
        <v>33</v>
      </c>
      <c r="C118" t="s">
        <v>26</v>
      </c>
      <c r="D118" t="s">
        <v>23</v>
      </c>
      <c r="E118">
        <v>60</v>
      </c>
      <c r="F118">
        <v>608</v>
      </c>
      <c r="G118">
        <v>5.7</v>
      </c>
      <c r="H118">
        <v>28763</v>
      </c>
      <c r="I118">
        <v>5972</v>
      </c>
      <c r="J118">
        <v>625</v>
      </c>
      <c r="K118">
        <v>5.8</v>
      </c>
      <c r="L118">
        <v>6353</v>
      </c>
      <c r="M118">
        <v>1539</v>
      </c>
      <c r="N118">
        <f t="shared" si="104"/>
        <v>1639.491</v>
      </c>
      <c r="O118">
        <f t="shared" si="105"/>
        <v>368.47399999999999</v>
      </c>
      <c r="P118">
        <f t="shared" si="106"/>
        <v>340.404</v>
      </c>
      <c r="Q118">
        <f t="shared" si="107"/>
        <v>89.262</v>
      </c>
      <c r="T118">
        <f t="shared" si="108"/>
        <v>4.4494075565711553</v>
      </c>
      <c r="U118">
        <f t="shared" si="109"/>
        <v>3.813537675606641</v>
      </c>
    </row>
    <row r="119" spans="1:23">
      <c r="A119" t="s">
        <v>30</v>
      </c>
      <c r="B119" t="s">
        <v>33</v>
      </c>
      <c r="C119" t="s">
        <v>26</v>
      </c>
      <c r="D119" t="s">
        <v>23</v>
      </c>
      <c r="E119">
        <v>61</v>
      </c>
      <c r="F119">
        <v>1597</v>
      </c>
      <c r="G119">
        <v>8</v>
      </c>
      <c r="H119">
        <v>33088</v>
      </c>
      <c r="I119">
        <v>8010</v>
      </c>
      <c r="J119">
        <v>1690</v>
      </c>
      <c r="K119">
        <v>8.5</v>
      </c>
      <c r="L119">
        <v>8190</v>
      </c>
      <c r="M119">
        <v>1642</v>
      </c>
      <c r="N119">
        <f t="shared" si="104"/>
        <v>2647.04</v>
      </c>
      <c r="O119">
        <f t="shared" si="105"/>
        <v>696.15000000000009</v>
      </c>
      <c r="P119">
        <f t="shared" si="106"/>
        <v>640.80000000000007</v>
      </c>
      <c r="Q119">
        <f t="shared" si="107"/>
        <v>139.57000000000002</v>
      </c>
      <c r="T119">
        <f t="shared" si="108"/>
        <v>3.8023989082812606</v>
      </c>
      <c r="U119">
        <f t="shared" si="109"/>
        <v>4.5912445367915735</v>
      </c>
    </row>
    <row r="120" spans="1:23">
      <c r="A120" t="s">
        <v>30</v>
      </c>
      <c r="B120" t="s">
        <v>33</v>
      </c>
      <c r="C120" t="s">
        <v>25</v>
      </c>
      <c r="D120" t="s">
        <v>20</v>
      </c>
      <c r="E120">
        <v>62</v>
      </c>
      <c r="F120">
        <v>524</v>
      </c>
      <c r="G120">
        <v>2.6</v>
      </c>
      <c r="H120">
        <v>26261</v>
      </c>
      <c r="I120">
        <v>5021</v>
      </c>
      <c r="J120">
        <v>496</v>
      </c>
      <c r="K120">
        <v>2.5</v>
      </c>
      <c r="L120">
        <v>5707</v>
      </c>
      <c r="M120">
        <v>1030</v>
      </c>
      <c r="N120">
        <f t="shared" si="104"/>
        <v>682.78600000000006</v>
      </c>
      <c r="O120">
        <f t="shared" si="105"/>
        <v>142.67500000000001</v>
      </c>
      <c r="P120">
        <f t="shared" si="106"/>
        <v>130.54600000000002</v>
      </c>
      <c r="Q120">
        <f t="shared" si="107"/>
        <v>25.75</v>
      </c>
      <c r="T120">
        <f t="shared" si="108"/>
        <v>4.7856036446469252</v>
      </c>
      <c r="U120">
        <f t="shared" si="109"/>
        <v>5.069747572815535</v>
      </c>
    </row>
    <row r="121" spans="1:23">
      <c r="A121" t="s">
        <v>30</v>
      </c>
      <c r="B121" t="s">
        <v>33</v>
      </c>
      <c r="C121" t="s">
        <v>25</v>
      </c>
      <c r="D121" t="s">
        <v>20</v>
      </c>
      <c r="E121">
        <v>63</v>
      </c>
      <c r="F121">
        <v>496</v>
      </c>
      <c r="G121">
        <v>2.5</v>
      </c>
      <c r="H121">
        <v>33262</v>
      </c>
      <c r="I121">
        <v>6262</v>
      </c>
      <c r="J121">
        <v>515</v>
      </c>
      <c r="K121">
        <v>2.6</v>
      </c>
      <c r="L121">
        <v>7019</v>
      </c>
      <c r="M121">
        <v>1079</v>
      </c>
      <c r="N121">
        <f t="shared" si="104"/>
        <v>831.55000000000007</v>
      </c>
      <c r="O121">
        <f t="shared" si="105"/>
        <v>182.49400000000003</v>
      </c>
      <c r="P121">
        <f t="shared" si="106"/>
        <v>156.55000000000001</v>
      </c>
      <c r="Q121">
        <f t="shared" si="107"/>
        <v>28.054000000000002</v>
      </c>
      <c r="T121">
        <f t="shared" si="108"/>
        <v>4.5565881618025799</v>
      </c>
      <c r="U121">
        <f t="shared" si="109"/>
        <v>5.580309403293648</v>
      </c>
    </row>
    <row r="122" spans="1:23">
      <c r="A122" t="s">
        <v>30</v>
      </c>
      <c r="B122" t="s">
        <v>33</v>
      </c>
      <c r="C122" t="s">
        <v>27</v>
      </c>
      <c r="D122" t="s">
        <v>21</v>
      </c>
      <c r="E122">
        <v>64</v>
      </c>
      <c r="F122">
        <v>42</v>
      </c>
      <c r="G122">
        <v>0.1</v>
      </c>
      <c r="H122">
        <v>2592</v>
      </c>
      <c r="I122">
        <v>1212</v>
      </c>
      <c r="J122">
        <v>2162</v>
      </c>
      <c r="K122">
        <v>5.4</v>
      </c>
      <c r="L122">
        <v>7552</v>
      </c>
      <c r="M122">
        <v>1332</v>
      </c>
      <c r="N122">
        <f t="shared" si="104"/>
        <v>2.5920000000000001</v>
      </c>
      <c r="O122">
        <f t="shared" si="105"/>
        <v>407.80800000000005</v>
      </c>
      <c r="P122">
        <f t="shared" si="106"/>
        <v>1.212</v>
      </c>
      <c r="Q122">
        <f t="shared" si="107"/>
        <v>71.928000000000011</v>
      </c>
      <c r="R122">
        <f>N122/O122</f>
        <v>6.3559322033898301E-3</v>
      </c>
      <c r="S122">
        <f>P122/Q122</f>
        <v>1.6850183516850182E-2</v>
      </c>
      <c r="V122" s="1">
        <f>R122/T116*100</f>
        <v>0.14867371480420202</v>
      </c>
      <c r="W122" s="1">
        <f>S122/U116*100</f>
        <v>0.48036068154790623</v>
      </c>
    </row>
    <row r="123" spans="1:23">
      <c r="A123" t="s">
        <v>30</v>
      </c>
      <c r="B123" t="s">
        <v>33</v>
      </c>
      <c r="C123" t="s">
        <v>27</v>
      </c>
      <c r="D123" t="s">
        <v>21</v>
      </c>
      <c r="E123">
        <v>65</v>
      </c>
      <c r="F123">
        <v>41</v>
      </c>
      <c r="G123">
        <v>0.1</v>
      </c>
      <c r="H123">
        <v>3696</v>
      </c>
      <c r="I123">
        <v>1226</v>
      </c>
      <c r="J123">
        <v>2487</v>
      </c>
      <c r="K123">
        <v>8.3000000000000007</v>
      </c>
      <c r="L123">
        <v>8505</v>
      </c>
      <c r="M123">
        <v>1264</v>
      </c>
      <c r="N123">
        <f t="shared" si="104"/>
        <v>3.6960000000000002</v>
      </c>
      <c r="O123">
        <f t="shared" si="105"/>
        <v>705.91500000000008</v>
      </c>
      <c r="P123">
        <f t="shared" si="106"/>
        <v>1.226</v>
      </c>
      <c r="Q123">
        <f t="shared" si="107"/>
        <v>104.91200000000001</v>
      </c>
      <c r="R123">
        <f t="shared" ref="R123:R127" si="110">N123/O123</f>
        <v>5.2357578461996127E-3</v>
      </c>
      <c r="S123">
        <f t="shared" ref="S123:S127" si="111">P123/Q123</f>
        <v>1.1685984444105535E-2</v>
      </c>
      <c r="V123" s="1">
        <f t="shared" ref="V123:V127" si="112">R123/T117*100</f>
        <v>0.12350071023428751</v>
      </c>
      <c r="W123" s="1">
        <f t="shared" ref="W123:W127" si="113">S123/U117*100</f>
        <v>0.28738729056684609</v>
      </c>
    </row>
    <row r="124" spans="1:23">
      <c r="A124" t="s">
        <v>30</v>
      </c>
      <c r="B124" t="s">
        <v>33</v>
      </c>
      <c r="C124" t="s">
        <v>26</v>
      </c>
      <c r="D124" t="s">
        <v>22</v>
      </c>
      <c r="E124">
        <v>66</v>
      </c>
      <c r="F124">
        <v>46</v>
      </c>
      <c r="G124">
        <v>0.2</v>
      </c>
      <c r="H124">
        <v>13486</v>
      </c>
      <c r="I124">
        <v>1516</v>
      </c>
      <c r="J124">
        <v>2394</v>
      </c>
      <c r="K124">
        <v>8</v>
      </c>
      <c r="L124">
        <v>10972</v>
      </c>
      <c r="M124">
        <v>1801</v>
      </c>
      <c r="N124">
        <f t="shared" si="104"/>
        <v>26.972000000000001</v>
      </c>
      <c r="O124">
        <f t="shared" si="105"/>
        <v>877.76</v>
      </c>
      <c r="P124">
        <f t="shared" si="106"/>
        <v>3.032</v>
      </c>
      <c r="Q124">
        <f t="shared" si="107"/>
        <v>144.08000000000001</v>
      </c>
      <c r="R124">
        <f t="shared" si="110"/>
        <v>3.0728217280349985E-2</v>
      </c>
      <c r="S124">
        <f t="shared" si="111"/>
        <v>2.1043864519711269E-2</v>
      </c>
      <c r="V124" s="1">
        <f t="shared" si="112"/>
        <v>0.69061368035321213</v>
      </c>
      <c r="W124" s="1">
        <f t="shared" si="113"/>
        <v>0.55182002407682262</v>
      </c>
    </row>
    <row r="125" spans="1:23">
      <c r="A125" t="s">
        <v>30</v>
      </c>
      <c r="B125" t="s">
        <v>33</v>
      </c>
      <c r="C125" t="s">
        <v>26</v>
      </c>
      <c r="D125" t="s">
        <v>22</v>
      </c>
      <c r="E125">
        <v>67</v>
      </c>
      <c r="F125">
        <v>44</v>
      </c>
      <c r="G125">
        <v>0.1</v>
      </c>
      <c r="H125">
        <v>14484</v>
      </c>
      <c r="I125">
        <v>1362</v>
      </c>
      <c r="J125">
        <v>2251</v>
      </c>
      <c r="K125">
        <v>5.6</v>
      </c>
      <c r="L125">
        <v>9190</v>
      </c>
      <c r="M125">
        <v>1425</v>
      </c>
      <c r="N125">
        <f t="shared" si="104"/>
        <v>14.484</v>
      </c>
      <c r="O125">
        <f t="shared" si="105"/>
        <v>514.64</v>
      </c>
      <c r="P125">
        <f t="shared" si="106"/>
        <v>1.3620000000000001</v>
      </c>
      <c r="Q125">
        <f t="shared" si="107"/>
        <v>79.8</v>
      </c>
      <c r="R125">
        <f t="shared" si="110"/>
        <v>2.8143945282138972E-2</v>
      </c>
      <c r="S125">
        <f t="shared" si="111"/>
        <v>1.7067669172932332E-2</v>
      </c>
      <c r="V125" s="1">
        <f t="shared" si="112"/>
        <v>0.74016288035545552</v>
      </c>
      <c r="W125" s="1">
        <f t="shared" si="113"/>
        <v>0.37174384932368382</v>
      </c>
    </row>
    <row r="126" spans="1:23">
      <c r="A126" t="s">
        <v>30</v>
      </c>
      <c r="B126" t="s">
        <v>33</v>
      </c>
      <c r="C126" t="s">
        <v>25</v>
      </c>
      <c r="D126" t="s">
        <v>24</v>
      </c>
      <c r="E126">
        <v>68</v>
      </c>
      <c r="F126">
        <v>24</v>
      </c>
      <c r="G126">
        <v>0</v>
      </c>
      <c r="H126">
        <v>1171</v>
      </c>
      <c r="I126">
        <v>750</v>
      </c>
      <c r="J126">
        <v>1384</v>
      </c>
      <c r="K126">
        <v>2</v>
      </c>
      <c r="L126">
        <v>5850</v>
      </c>
      <c r="M126">
        <v>800</v>
      </c>
      <c r="N126">
        <f t="shared" si="104"/>
        <v>0</v>
      </c>
      <c r="O126">
        <f t="shared" si="105"/>
        <v>117</v>
      </c>
      <c r="P126">
        <f t="shared" si="106"/>
        <v>0</v>
      </c>
      <c r="Q126">
        <f t="shared" si="107"/>
        <v>16</v>
      </c>
      <c r="R126">
        <f t="shared" si="110"/>
        <v>0</v>
      </c>
      <c r="S126">
        <f t="shared" si="111"/>
        <v>0</v>
      </c>
      <c r="V126" s="1">
        <f t="shared" si="112"/>
        <v>0</v>
      </c>
      <c r="W126" s="1">
        <f t="shared" si="113"/>
        <v>0</v>
      </c>
    </row>
    <row r="127" spans="1:23">
      <c r="A127" t="s">
        <v>30</v>
      </c>
      <c r="B127" t="s">
        <v>33</v>
      </c>
      <c r="C127" t="s">
        <v>25</v>
      </c>
      <c r="D127" t="s">
        <v>24</v>
      </c>
      <c r="E127">
        <v>69</v>
      </c>
      <c r="F127">
        <v>13</v>
      </c>
      <c r="G127">
        <v>0</v>
      </c>
      <c r="H127">
        <v>5593</v>
      </c>
      <c r="I127">
        <v>907</v>
      </c>
      <c r="J127">
        <v>1230</v>
      </c>
      <c r="K127">
        <v>1.8</v>
      </c>
      <c r="L127">
        <v>6694</v>
      </c>
      <c r="M127">
        <v>721</v>
      </c>
      <c r="N127">
        <f t="shared" si="104"/>
        <v>0</v>
      </c>
      <c r="O127">
        <f t="shared" si="105"/>
        <v>120.49200000000002</v>
      </c>
      <c r="P127">
        <f t="shared" si="106"/>
        <v>0</v>
      </c>
      <c r="Q127">
        <f t="shared" si="107"/>
        <v>12.978000000000002</v>
      </c>
      <c r="R127">
        <f t="shared" si="110"/>
        <v>0</v>
      </c>
      <c r="S127">
        <f t="shared" si="111"/>
        <v>0</v>
      </c>
      <c r="V127" s="1">
        <f t="shared" si="112"/>
        <v>0</v>
      </c>
      <c r="W127" s="1">
        <f t="shared" si="113"/>
        <v>0</v>
      </c>
    </row>
    <row r="128" spans="1:23">
      <c r="A128" t="s">
        <v>30</v>
      </c>
      <c r="B128" t="s">
        <v>16</v>
      </c>
      <c r="C128" t="s">
        <v>25</v>
      </c>
      <c r="D128" t="s">
        <v>19</v>
      </c>
      <c r="E128">
        <v>70</v>
      </c>
      <c r="F128">
        <v>633</v>
      </c>
      <c r="G128">
        <v>3.2</v>
      </c>
      <c r="H128">
        <v>42511</v>
      </c>
      <c r="I128">
        <v>10709</v>
      </c>
      <c r="J128">
        <v>611</v>
      </c>
      <c r="K128">
        <v>3.1</v>
      </c>
      <c r="L128">
        <v>10334</v>
      </c>
      <c r="M128">
        <v>2005</v>
      </c>
      <c r="N128">
        <f>(G128/100)*H128</f>
        <v>1360.3520000000001</v>
      </c>
      <c r="O128">
        <f>K128/100*L128</f>
        <v>320.35399999999998</v>
      </c>
      <c r="P128">
        <f>G128/100*I128</f>
        <v>342.68799999999999</v>
      </c>
      <c r="Q128">
        <f>K128/100*M128</f>
        <v>62.155000000000001</v>
      </c>
      <c r="T128">
        <f>N128/O128</f>
        <v>4.2464024173258341</v>
      </c>
      <c r="U128">
        <f>P128/Q128</f>
        <v>5.5134422009492399</v>
      </c>
    </row>
    <row r="129" spans="1:23">
      <c r="A129" t="s">
        <v>30</v>
      </c>
      <c r="B129" t="s">
        <v>16</v>
      </c>
      <c r="C129" t="s">
        <v>25</v>
      </c>
      <c r="D129" t="s">
        <v>19</v>
      </c>
      <c r="E129">
        <v>71</v>
      </c>
      <c r="F129">
        <v>494</v>
      </c>
      <c r="G129">
        <v>2.5</v>
      </c>
      <c r="H129">
        <v>37812</v>
      </c>
      <c r="I129">
        <v>8826</v>
      </c>
      <c r="J129">
        <v>460</v>
      </c>
      <c r="K129">
        <v>2.2999999999999998</v>
      </c>
      <c r="L129">
        <v>9799</v>
      </c>
      <c r="M129">
        <v>2026</v>
      </c>
      <c r="N129">
        <f t="shared" ref="N129:N139" si="114">(G129/100)*H129</f>
        <v>945.30000000000007</v>
      </c>
      <c r="O129">
        <f t="shared" ref="O129:O139" si="115">K129/100*L129</f>
        <v>225.37700000000001</v>
      </c>
      <c r="P129">
        <f t="shared" ref="P129:P139" si="116">G129/100*I129</f>
        <v>220.65</v>
      </c>
      <c r="Q129">
        <f t="shared" ref="Q129:Q139" si="117">K129/100*M129</f>
        <v>46.597999999999999</v>
      </c>
      <c r="T129">
        <f t="shared" ref="T129:T133" si="118">N129/O129</f>
        <v>4.194305541381774</v>
      </c>
      <c r="U129">
        <f t="shared" ref="U129:U133" si="119">P129/Q129</f>
        <v>4.7351817674578314</v>
      </c>
    </row>
    <row r="130" spans="1:23">
      <c r="A130" t="s">
        <v>30</v>
      </c>
      <c r="B130" t="s">
        <v>16</v>
      </c>
      <c r="C130" t="s">
        <v>28</v>
      </c>
      <c r="D130" t="s">
        <v>23</v>
      </c>
      <c r="E130">
        <v>72</v>
      </c>
      <c r="F130">
        <v>806</v>
      </c>
      <c r="G130">
        <v>4</v>
      </c>
      <c r="H130">
        <v>34129</v>
      </c>
      <c r="I130">
        <v>6958</v>
      </c>
      <c r="J130">
        <v>751</v>
      </c>
      <c r="K130">
        <v>3.8</v>
      </c>
      <c r="L130">
        <v>8869</v>
      </c>
      <c r="M130">
        <v>1584</v>
      </c>
      <c r="N130">
        <f t="shared" si="114"/>
        <v>1365.16</v>
      </c>
      <c r="O130">
        <f t="shared" si="115"/>
        <v>337.02199999999999</v>
      </c>
      <c r="P130">
        <f t="shared" si="116"/>
        <v>278.32</v>
      </c>
      <c r="Q130">
        <f t="shared" si="117"/>
        <v>60.192</v>
      </c>
      <c r="T130">
        <f t="shared" si="118"/>
        <v>4.0506554468254299</v>
      </c>
      <c r="U130">
        <f t="shared" si="119"/>
        <v>4.6238702817650186</v>
      </c>
    </row>
    <row r="131" spans="1:23">
      <c r="A131" t="s">
        <v>30</v>
      </c>
      <c r="B131" t="s">
        <v>16</v>
      </c>
      <c r="C131" t="s">
        <v>28</v>
      </c>
      <c r="D131" t="s">
        <v>23</v>
      </c>
      <c r="E131">
        <v>73</v>
      </c>
      <c r="F131">
        <v>645</v>
      </c>
      <c r="G131">
        <v>3.2</v>
      </c>
      <c r="H131">
        <v>34455</v>
      </c>
      <c r="I131">
        <v>7348</v>
      </c>
      <c r="J131">
        <v>620</v>
      </c>
      <c r="K131">
        <v>3.1</v>
      </c>
      <c r="L131">
        <v>7996</v>
      </c>
      <c r="M131">
        <v>1744</v>
      </c>
      <c r="N131">
        <f t="shared" si="114"/>
        <v>1102.56</v>
      </c>
      <c r="O131">
        <f t="shared" si="115"/>
        <v>247.876</v>
      </c>
      <c r="P131">
        <f t="shared" si="116"/>
        <v>235.136</v>
      </c>
      <c r="Q131">
        <f t="shared" si="117"/>
        <v>54.064</v>
      </c>
      <c r="T131">
        <f t="shared" si="118"/>
        <v>4.4480304668463262</v>
      </c>
      <c r="U131">
        <f t="shared" si="119"/>
        <v>4.3492157443030486</v>
      </c>
    </row>
    <row r="132" spans="1:23">
      <c r="A132" t="s">
        <v>30</v>
      </c>
      <c r="B132" t="s">
        <v>16</v>
      </c>
      <c r="C132" t="s">
        <v>25</v>
      </c>
      <c r="D132" t="s">
        <v>20</v>
      </c>
      <c r="E132">
        <v>74</v>
      </c>
      <c r="F132">
        <v>309</v>
      </c>
      <c r="G132">
        <v>1.5</v>
      </c>
      <c r="H132">
        <v>36993</v>
      </c>
      <c r="I132">
        <v>5664</v>
      </c>
      <c r="J132">
        <v>244</v>
      </c>
      <c r="K132">
        <v>1.2</v>
      </c>
      <c r="L132">
        <v>8939</v>
      </c>
      <c r="M132">
        <v>1168</v>
      </c>
      <c r="N132">
        <f t="shared" si="114"/>
        <v>554.89499999999998</v>
      </c>
      <c r="O132">
        <f t="shared" si="115"/>
        <v>107.268</v>
      </c>
      <c r="P132">
        <f t="shared" si="116"/>
        <v>84.96</v>
      </c>
      <c r="Q132">
        <f t="shared" si="117"/>
        <v>14.016</v>
      </c>
      <c r="T132">
        <f t="shared" si="118"/>
        <v>5.1729779617406866</v>
      </c>
      <c r="U132">
        <f t="shared" si="119"/>
        <v>6.0616438356164375</v>
      </c>
    </row>
    <row r="133" spans="1:23">
      <c r="A133" t="s">
        <v>30</v>
      </c>
      <c r="B133" t="s">
        <v>16</v>
      </c>
      <c r="C133" t="s">
        <v>25</v>
      </c>
      <c r="D133" t="s">
        <v>20</v>
      </c>
      <c r="E133">
        <v>75</v>
      </c>
      <c r="F133">
        <v>230</v>
      </c>
      <c r="G133">
        <v>1.2</v>
      </c>
      <c r="H133">
        <v>37719</v>
      </c>
      <c r="I133">
        <v>7663</v>
      </c>
      <c r="J133">
        <v>187</v>
      </c>
      <c r="K133">
        <v>0.9</v>
      </c>
      <c r="L133">
        <v>8293</v>
      </c>
      <c r="M133">
        <v>1466</v>
      </c>
      <c r="N133">
        <f t="shared" si="114"/>
        <v>452.62799999999999</v>
      </c>
      <c r="O133">
        <f t="shared" si="115"/>
        <v>74.637000000000015</v>
      </c>
      <c r="P133">
        <f t="shared" si="116"/>
        <v>91.956000000000003</v>
      </c>
      <c r="Q133">
        <f t="shared" si="117"/>
        <v>13.194000000000001</v>
      </c>
      <c r="T133">
        <f t="shared" si="118"/>
        <v>6.0643916556131661</v>
      </c>
      <c r="U133">
        <f t="shared" si="119"/>
        <v>6.9695316052751251</v>
      </c>
    </row>
    <row r="134" spans="1:23">
      <c r="A134" t="s">
        <v>30</v>
      </c>
      <c r="B134" t="s">
        <v>16</v>
      </c>
      <c r="C134" t="s">
        <v>25</v>
      </c>
      <c r="D134" t="s">
        <v>21</v>
      </c>
      <c r="E134">
        <v>76</v>
      </c>
      <c r="F134">
        <v>32</v>
      </c>
      <c r="G134">
        <v>0.2</v>
      </c>
      <c r="H134">
        <v>5322</v>
      </c>
      <c r="I134">
        <v>2337</v>
      </c>
      <c r="J134">
        <v>352</v>
      </c>
      <c r="K134">
        <v>1.8</v>
      </c>
      <c r="L134">
        <v>5917</v>
      </c>
      <c r="M134">
        <v>1426</v>
      </c>
      <c r="N134">
        <f t="shared" si="114"/>
        <v>10.644</v>
      </c>
      <c r="O134">
        <f t="shared" si="115"/>
        <v>106.50600000000001</v>
      </c>
      <c r="P134">
        <f t="shared" si="116"/>
        <v>4.6740000000000004</v>
      </c>
      <c r="Q134">
        <f t="shared" si="117"/>
        <v>25.668000000000003</v>
      </c>
      <c r="R134">
        <f>N134/O134</f>
        <v>9.9938031660188151E-2</v>
      </c>
      <c r="S134">
        <f>P134/Q134</f>
        <v>0.18209443665264141</v>
      </c>
      <c r="V134" s="1">
        <f>R134/T128*100</f>
        <v>2.3534752912825434</v>
      </c>
      <c r="W134" s="1">
        <f>S134/U128*100</f>
        <v>3.3027359318519842</v>
      </c>
    </row>
    <row r="135" spans="1:23">
      <c r="A135" t="s">
        <v>30</v>
      </c>
      <c r="B135" t="s">
        <v>16</v>
      </c>
      <c r="C135" t="s">
        <v>25</v>
      </c>
      <c r="D135" t="s">
        <v>21</v>
      </c>
      <c r="E135">
        <v>77</v>
      </c>
      <c r="F135">
        <v>24</v>
      </c>
      <c r="G135">
        <v>0.1</v>
      </c>
      <c r="H135">
        <v>30581</v>
      </c>
      <c r="I135">
        <v>2974</v>
      </c>
      <c r="J135">
        <v>366</v>
      </c>
      <c r="K135">
        <v>1.8</v>
      </c>
      <c r="L135">
        <v>9529</v>
      </c>
      <c r="M135">
        <v>1559</v>
      </c>
      <c r="N135">
        <f t="shared" si="114"/>
        <v>30.581</v>
      </c>
      <c r="O135">
        <f t="shared" si="115"/>
        <v>171.52200000000002</v>
      </c>
      <c r="P135">
        <f t="shared" si="116"/>
        <v>2.9740000000000002</v>
      </c>
      <c r="Q135">
        <f t="shared" si="117"/>
        <v>28.062000000000005</v>
      </c>
      <c r="R135">
        <f t="shared" ref="R135:R139" si="120">N135/O135</f>
        <v>0.17829199752801386</v>
      </c>
      <c r="S135">
        <f t="shared" ref="S135:S139" si="121">P135/Q135</f>
        <v>0.10597961656332405</v>
      </c>
      <c r="V135" s="1">
        <f t="shared" ref="V135:V139" si="122">R135/T129*100</f>
        <v>4.2508109094331088</v>
      </c>
      <c r="W135" s="1">
        <f t="shared" ref="W135:W139" si="123">S135/U129*100</f>
        <v>2.2381319613042256</v>
      </c>
    </row>
    <row r="136" spans="1:23">
      <c r="A136" t="s">
        <v>30</v>
      </c>
      <c r="B136" t="s">
        <v>16</v>
      </c>
      <c r="C136" t="s">
        <v>28</v>
      </c>
      <c r="D136" t="s">
        <v>22</v>
      </c>
      <c r="E136">
        <v>78</v>
      </c>
      <c r="F136">
        <v>35</v>
      </c>
      <c r="G136">
        <v>0.2</v>
      </c>
      <c r="H136">
        <v>7665</v>
      </c>
      <c r="I136">
        <v>1851</v>
      </c>
      <c r="J136">
        <v>449</v>
      </c>
      <c r="K136">
        <v>2.2000000000000002</v>
      </c>
      <c r="L136">
        <v>6596</v>
      </c>
      <c r="M136">
        <v>906</v>
      </c>
      <c r="N136">
        <f t="shared" si="114"/>
        <v>15.33</v>
      </c>
      <c r="O136">
        <f t="shared" si="115"/>
        <v>145.11200000000002</v>
      </c>
      <c r="P136">
        <f t="shared" si="116"/>
        <v>3.702</v>
      </c>
      <c r="Q136">
        <f t="shared" si="117"/>
        <v>19.932000000000002</v>
      </c>
      <c r="R136">
        <f t="shared" si="120"/>
        <v>0.10564253817740778</v>
      </c>
      <c r="S136">
        <f t="shared" si="121"/>
        <v>0.18573148705599035</v>
      </c>
      <c r="V136" s="1">
        <f t="shared" si="122"/>
        <v>2.6080356516178562</v>
      </c>
      <c r="W136" s="1">
        <f t="shared" si="123"/>
        <v>4.016797092869421</v>
      </c>
    </row>
    <row r="137" spans="1:23">
      <c r="A137" t="s">
        <v>30</v>
      </c>
      <c r="B137" t="s">
        <v>16</v>
      </c>
      <c r="C137" t="s">
        <v>28</v>
      </c>
      <c r="D137" t="s">
        <v>22</v>
      </c>
      <c r="E137">
        <v>79</v>
      </c>
      <c r="F137">
        <v>37</v>
      </c>
      <c r="G137">
        <v>0.2</v>
      </c>
      <c r="H137">
        <v>4666</v>
      </c>
      <c r="I137">
        <v>1722</v>
      </c>
      <c r="J137">
        <v>457</v>
      </c>
      <c r="K137">
        <v>2.2999999999999998</v>
      </c>
      <c r="L137">
        <v>7644</v>
      </c>
      <c r="M137">
        <v>1082</v>
      </c>
      <c r="N137">
        <f t="shared" si="114"/>
        <v>9.3320000000000007</v>
      </c>
      <c r="O137">
        <f t="shared" si="115"/>
        <v>175.81199999999998</v>
      </c>
      <c r="P137">
        <f t="shared" si="116"/>
        <v>3.444</v>
      </c>
      <c r="Q137">
        <f t="shared" si="117"/>
        <v>24.885999999999999</v>
      </c>
      <c r="R137">
        <f t="shared" si="120"/>
        <v>5.3079425750233215E-2</v>
      </c>
      <c r="S137">
        <f t="shared" si="121"/>
        <v>0.13839106324841277</v>
      </c>
      <c r="V137" s="1">
        <f t="shared" si="122"/>
        <v>1.1933242397025841</v>
      </c>
      <c r="W137" s="1">
        <f t="shared" si="123"/>
        <v>3.1819774273025772</v>
      </c>
    </row>
    <row r="138" spans="1:23">
      <c r="A138" t="s">
        <v>30</v>
      </c>
      <c r="B138" t="s">
        <v>16</v>
      </c>
      <c r="C138" t="s">
        <v>25</v>
      </c>
      <c r="D138" t="s">
        <v>24</v>
      </c>
      <c r="E138">
        <v>80</v>
      </c>
      <c r="F138">
        <v>4</v>
      </c>
      <c r="G138">
        <v>0</v>
      </c>
      <c r="H138">
        <v>714</v>
      </c>
      <c r="I138">
        <v>712</v>
      </c>
      <c r="J138">
        <v>193</v>
      </c>
      <c r="K138">
        <v>1</v>
      </c>
      <c r="L138">
        <v>7999</v>
      </c>
      <c r="M138">
        <v>1019</v>
      </c>
      <c r="N138">
        <f t="shared" si="114"/>
        <v>0</v>
      </c>
      <c r="O138">
        <f t="shared" si="115"/>
        <v>79.989999999999995</v>
      </c>
      <c r="P138">
        <f t="shared" si="116"/>
        <v>0</v>
      </c>
      <c r="Q138">
        <f t="shared" si="117"/>
        <v>10.19</v>
      </c>
      <c r="R138">
        <f t="shared" si="120"/>
        <v>0</v>
      </c>
      <c r="S138">
        <f t="shared" si="121"/>
        <v>0</v>
      </c>
      <c r="V138" s="1">
        <f t="shared" si="122"/>
        <v>0</v>
      </c>
      <c r="W138" s="1">
        <f t="shared" si="123"/>
        <v>0</v>
      </c>
    </row>
    <row r="139" spans="1:23">
      <c r="A139" t="s">
        <v>30</v>
      </c>
      <c r="B139" t="s">
        <v>16</v>
      </c>
      <c r="C139" t="s">
        <v>25</v>
      </c>
      <c r="D139" t="s">
        <v>24</v>
      </c>
      <c r="E139">
        <v>81</v>
      </c>
      <c r="F139">
        <v>26</v>
      </c>
      <c r="G139">
        <v>0.1</v>
      </c>
      <c r="H139">
        <v>1860</v>
      </c>
      <c r="I139">
        <v>1025</v>
      </c>
      <c r="J139">
        <v>754</v>
      </c>
      <c r="K139">
        <v>2.4</v>
      </c>
      <c r="L139">
        <v>9229</v>
      </c>
      <c r="M139">
        <v>1250</v>
      </c>
      <c r="N139">
        <f t="shared" si="114"/>
        <v>1.86</v>
      </c>
      <c r="O139">
        <f t="shared" si="115"/>
        <v>221.49600000000001</v>
      </c>
      <c r="P139">
        <f t="shared" si="116"/>
        <v>1.0249999999999999</v>
      </c>
      <c r="Q139">
        <f t="shared" si="117"/>
        <v>30</v>
      </c>
      <c r="R139">
        <f t="shared" si="120"/>
        <v>8.3974428432116149E-3</v>
      </c>
      <c r="S139">
        <f t="shared" si="121"/>
        <v>3.4166666666666665E-2</v>
      </c>
      <c r="V139" s="1">
        <f t="shared" si="122"/>
        <v>0.13847131452070696</v>
      </c>
      <c r="W139" s="1">
        <f t="shared" si="123"/>
        <v>0.49022902257601458</v>
      </c>
    </row>
    <row r="140" spans="1:23">
      <c r="A140" t="s">
        <v>30</v>
      </c>
      <c r="B140" t="s">
        <v>31</v>
      </c>
      <c r="C140" t="s">
        <v>25</v>
      </c>
      <c r="D140" t="s">
        <v>19</v>
      </c>
      <c r="E140">
        <v>82</v>
      </c>
      <c r="F140">
        <v>735</v>
      </c>
      <c r="G140">
        <v>3.7</v>
      </c>
      <c r="H140">
        <v>43624</v>
      </c>
      <c r="I140">
        <v>8683</v>
      </c>
      <c r="J140">
        <v>646</v>
      </c>
      <c r="K140">
        <v>3.2</v>
      </c>
      <c r="L140">
        <v>12278</v>
      </c>
      <c r="M140">
        <v>2293</v>
      </c>
      <c r="N140">
        <f>(G140/100)*H140</f>
        <v>1614.0880000000002</v>
      </c>
      <c r="O140">
        <f>K140/100*L140</f>
        <v>392.89600000000002</v>
      </c>
      <c r="P140">
        <f>G140/100*I140</f>
        <v>321.27100000000007</v>
      </c>
      <c r="Q140">
        <f>K140/100*M140</f>
        <v>73.376000000000005</v>
      </c>
      <c r="T140">
        <f>N140/O140</f>
        <v>4.1081812998859757</v>
      </c>
      <c r="U140">
        <f>P140/Q140</f>
        <v>4.3784207370257313</v>
      </c>
    </row>
    <row r="141" spans="1:23">
      <c r="A141" t="s">
        <v>30</v>
      </c>
      <c r="B141" t="s">
        <v>31</v>
      </c>
      <c r="C141" t="s">
        <v>25</v>
      </c>
      <c r="D141" t="s">
        <v>19</v>
      </c>
      <c r="E141">
        <v>83</v>
      </c>
      <c r="F141">
        <v>770</v>
      </c>
      <c r="G141">
        <v>3.9</v>
      </c>
      <c r="H141">
        <v>45713</v>
      </c>
      <c r="I141">
        <v>8581</v>
      </c>
      <c r="J141">
        <v>715</v>
      </c>
      <c r="K141">
        <v>3.6</v>
      </c>
      <c r="L141">
        <v>11899</v>
      </c>
      <c r="M141">
        <v>2173</v>
      </c>
      <c r="N141">
        <f t="shared" ref="N141:N151" si="124">(G141/100)*H141</f>
        <v>1782.807</v>
      </c>
      <c r="O141">
        <f t="shared" ref="O141:O151" si="125">K141/100*L141</f>
        <v>428.36400000000003</v>
      </c>
      <c r="P141">
        <f t="shared" ref="P141:P151" si="126">G141/100*I141</f>
        <v>334.65899999999999</v>
      </c>
      <c r="Q141">
        <f t="shared" ref="Q141:Q151" si="127">K141/100*M141</f>
        <v>78.228000000000009</v>
      </c>
      <c r="T141">
        <f t="shared" ref="T141:T145" si="128">N141/O141</f>
        <v>4.1618973583214274</v>
      </c>
      <c r="U141">
        <f t="shared" ref="U141:U145" si="129">P141/Q141</f>
        <v>4.2779950912716664</v>
      </c>
    </row>
    <row r="142" spans="1:23">
      <c r="A142" t="s">
        <v>30</v>
      </c>
      <c r="B142" t="s">
        <v>31</v>
      </c>
      <c r="C142" t="s">
        <v>28</v>
      </c>
      <c r="D142" t="s">
        <v>23</v>
      </c>
      <c r="E142">
        <v>84</v>
      </c>
      <c r="F142">
        <v>1098</v>
      </c>
      <c r="G142">
        <v>5.5</v>
      </c>
      <c r="H142">
        <v>48885</v>
      </c>
      <c r="I142">
        <v>10822</v>
      </c>
      <c r="J142">
        <v>1057</v>
      </c>
      <c r="K142">
        <v>5.3</v>
      </c>
      <c r="L142">
        <v>12533</v>
      </c>
      <c r="M142">
        <v>2258</v>
      </c>
      <c r="N142">
        <f t="shared" si="124"/>
        <v>2688.6750000000002</v>
      </c>
      <c r="O142">
        <f t="shared" si="125"/>
        <v>664.24900000000002</v>
      </c>
      <c r="P142">
        <f t="shared" si="126"/>
        <v>595.21</v>
      </c>
      <c r="Q142">
        <f t="shared" si="127"/>
        <v>119.67399999999999</v>
      </c>
      <c r="T142">
        <f t="shared" si="128"/>
        <v>4.0476914530545018</v>
      </c>
      <c r="U142">
        <f t="shared" si="129"/>
        <v>4.9735949329010483</v>
      </c>
    </row>
    <row r="143" spans="1:23">
      <c r="A143" t="s">
        <v>30</v>
      </c>
      <c r="B143" t="s">
        <v>31</v>
      </c>
      <c r="C143" t="s">
        <v>28</v>
      </c>
      <c r="D143" t="s">
        <v>23</v>
      </c>
      <c r="E143">
        <v>85</v>
      </c>
      <c r="F143">
        <v>779</v>
      </c>
      <c r="G143">
        <v>3.9</v>
      </c>
      <c r="H143">
        <v>42764</v>
      </c>
      <c r="I143">
        <v>8441</v>
      </c>
      <c r="J143">
        <v>729</v>
      </c>
      <c r="K143">
        <v>3.6</v>
      </c>
      <c r="L143">
        <v>10490</v>
      </c>
      <c r="M143">
        <v>1849</v>
      </c>
      <c r="N143">
        <f t="shared" si="124"/>
        <v>1667.796</v>
      </c>
      <c r="O143">
        <f t="shared" si="125"/>
        <v>377.64000000000004</v>
      </c>
      <c r="P143">
        <f t="shared" si="126"/>
        <v>329.19900000000001</v>
      </c>
      <c r="Q143">
        <f t="shared" si="127"/>
        <v>66.564000000000007</v>
      </c>
      <c r="T143">
        <f t="shared" si="128"/>
        <v>4.4163647918652682</v>
      </c>
      <c r="U143">
        <f t="shared" si="129"/>
        <v>4.9456012258878665</v>
      </c>
    </row>
    <row r="144" spans="1:23">
      <c r="A144" t="s">
        <v>30</v>
      </c>
      <c r="B144" t="s">
        <v>31</v>
      </c>
      <c r="C144" t="s">
        <v>25</v>
      </c>
      <c r="D144" t="s">
        <v>20</v>
      </c>
      <c r="E144">
        <v>86</v>
      </c>
      <c r="F144">
        <v>487</v>
      </c>
      <c r="G144">
        <v>2.4</v>
      </c>
      <c r="H144">
        <v>51697</v>
      </c>
      <c r="I144">
        <v>7390</v>
      </c>
      <c r="J144">
        <v>380</v>
      </c>
      <c r="K144">
        <v>1.9</v>
      </c>
      <c r="L144">
        <v>12530</v>
      </c>
      <c r="M144">
        <v>1793</v>
      </c>
      <c r="N144">
        <f t="shared" si="124"/>
        <v>1240.7280000000001</v>
      </c>
      <c r="O144">
        <f t="shared" si="125"/>
        <v>238.07</v>
      </c>
      <c r="P144">
        <f t="shared" si="126"/>
        <v>177.36</v>
      </c>
      <c r="Q144">
        <f t="shared" si="127"/>
        <v>34.067</v>
      </c>
      <c r="T144">
        <f t="shared" si="128"/>
        <v>5.2116100306632509</v>
      </c>
      <c r="U144">
        <f t="shared" si="129"/>
        <v>5.2062112895177153</v>
      </c>
    </row>
    <row r="145" spans="1:23">
      <c r="A145" t="s">
        <v>30</v>
      </c>
      <c r="B145" t="s">
        <v>31</v>
      </c>
      <c r="C145" t="s">
        <v>25</v>
      </c>
      <c r="D145" t="s">
        <v>20</v>
      </c>
      <c r="E145">
        <v>87</v>
      </c>
      <c r="F145">
        <v>465</v>
      </c>
      <c r="G145">
        <v>2.2999999999999998</v>
      </c>
      <c r="H145">
        <v>42584</v>
      </c>
      <c r="I145">
        <v>5245</v>
      </c>
      <c r="J145">
        <v>339</v>
      </c>
      <c r="K145">
        <v>1.7</v>
      </c>
      <c r="L145">
        <v>10160</v>
      </c>
      <c r="M145">
        <v>1754</v>
      </c>
      <c r="N145">
        <f t="shared" si="124"/>
        <v>979.43200000000002</v>
      </c>
      <c r="O145">
        <f t="shared" si="125"/>
        <v>172.72</v>
      </c>
      <c r="P145">
        <f t="shared" si="126"/>
        <v>120.63499999999999</v>
      </c>
      <c r="Q145">
        <f t="shared" si="127"/>
        <v>29.818000000000001</v>
      </c>
      <c r="T145">
        <f t="shared" si="128"/>
        <v>5.6706345530338123</v>
      </c>
      <c r="U145">
        <f t="shared" si="129"/>
        <v>4.0457106445771007</v>
      </c>
    </row>
    <row r="146" spans="1:23">
      <c r="A146" t="s">
        <v>30</v>
      </c>
      <c r="B146" t="s">
        <v>31</v>
      </c>
      <c r="C146" t="s">
        <v>25</v>
      </c>
      <c r="D146" t="s">
        <v>21</v>
      </c>
      <c r="E146">
        <v>88</v>
      </c>
      <c r="F146">
        <v>34</v>
      </c>
      <c r="G146">
        <v>0.2</v>
      </c>
      <c r="H146">
        <v>2234</v>
      </c>
      <c r="I146">
        <v>1508</v>
      </c>
      <c r="J146">
        <v>869</v>
      </c>
      <c r="K146">
        <v>4.3</v>
      </c>
      <c r="L146">
        <v>5361</v>
      </c>
      <c r="M146">
        <v>1293</v>
      </c>
      <c r="N146">
        <f t="shared" si="124"/>
        <v>4.468</v>
      </c>
      <c r="O146">
        <f t="shared" si="125"/>
        <v>230.52299999999997</v>
      </c>
      <c r="P146">
        <f t="shared" si="126"/>
        <v>3.016</v>
      </c>
      <c r="Q146">
        <f t="shared" si="127"/>
        <v>55.598999999999997</v>
      </c>
      <c r="R146">
        <f>N146/O146</f>
        <v>1.9382013942209675E-2</v>
      </c>
      <c r="S146">
        <f>P146/Q146</f>
        <v>5.4245579956474041E-2</v>
      </c>
      <c r="V146" s="1">
        <f>R146/T140*100</f>
        <v>0.4717906179736428</v>
      </c>
      <c r="W146" s="1">
        <f>S146/U140*100</f>
        <v>1.2389302722269482</v>
      </c>
    </row>
    <row r="147" spans="1:23">
      <c r="A147" t="s">
        <v>30</v>
      </c>
      <c r="B147" t="s">
        <v>31</v>
      </c>
      <c r="C147" t="s">
        <v>25</v>
      </c>
      <c r="D147" t="s">
        <v>21</v>
      </c>
      <c r="E147">
        <v>89</v>
      </c>
      <c r="F147">
        <v>32</v>
      </c>
      <c r="G147">
        <v>0.2</v>
      </c>
      <c r="H147">
        <v>4549</v>
      </c>
      <c r="I147">
        <v>1589</v>
      </c>
      <c r="J147">
        <v>902</v>
      </c>
      <c r="K147">
        <v>4.5</v>
      </c>
      <c r="L147">
        <v>6505</v>
      </c>
      <c r="M147">
        <v>1218</v>
      </c>
      <c r="N147">
        <f t="shared" si="124"/>
        <v>9.0980000000000008</v>
      </c>
      <c r="O147">
        <f t="shared" si="125"/>
        <v>292.72499999999997</v>
      </c>
      <c r="P147">
        <f t="shared" si="126"/>
        <v>3.1779999999999999</v>
      </c>
      <c r="Q147">
        <f t="shared" si="127"/>
        <v>54.809999999999995</v>
      </c>
      <c r="R147">
        <f t="shared" ref="R147:R151" si="130">N147/O147</f>
        <v>3.1080365530788287E-2</v>
      </c>
      <c r="S147">
        <f t="shared" ref="S147:S151" si="131">P147/Q147</f>
        <v>5.7982120051085571E-2</v>
      </c>
      <c r="V147" s="1">
        <f t="shared" ref="V147:V151" si="132">R147/T141*100</f>
        <v>0.74678356660202672</v>
      </c>
      <c r="W147" s="1">
        <f t="shared" ref="W147:W151" si="133">S147/U141*100</f>
        <v>1.355357330105069</v>
      </c>
    </row>
    <row r="148" spans="1:23">
      <c r="A148" t="s">
        <v>30</v>
      </c>
      <c r="B148" t="s">
        <v>31</v>
      </c>
      <c r="C148" t="s">
        <v>28</v>
      </c>
      <c r="D148" t="s">
        <v>22</v>
      </c>
      <c r="E148">
        <v>90</v>
      </c>
      <c r="F148">
        <v>43</v>
      </c>
      <c r="G148">
        <v>0.2</v>
      </c>
      <c r="H148">
        <v>4372</v>
      </c>
      <c r="I148">
        <v>1667</v>
      </c>
      <c r="J148">
        <v>1173</v>
      </c>
      <c r="K148">
        <v>5.9</v>
      </c>
      <c r="L148">
        <v>5112</v>
      </c>
      <c r="M148">
        <v>1075</v>
      </c>
      <c r="N148">
        <f t="shared" si="124"/>
        <v>8.7439999999999998</v>
      </c>
      <c r="O148">
        <f t="shared" si="125"/>
        <v>301.608</v>
      </c>
      <c r="P148">
        <f t="shared" si="126"/>
        <v>3.3340000000000001</v>
      </c>
      <c r="Q148">
        <f t="shared" si="127"/>
        <v>63.425000000000004</v>
      </c>
      <c r="R148">
        <f t="shared" si="130"/>
        <v>2.8991273441022782E-2</v>
      </c>
      <c r="S148">
        <f t="shared" si="131"/>
        <v>5.2566022861647611E-2</v>
      </c>
      <c r="V148" s="1">
        <f t="shared" si="132"/>
        <v>0.71624217846805371</v>
      </c>
      <c r="W148" s="1">
        <f t="shared" si="133"/>
        <v>1.0569019707237473</v>
      </c>
    </row>
    <row r="149" spans="1:23">
      <c r="A149" t="s">
        <v>30</v>
      </c>
      <c r="B149" t="s">
        <v>31</v>
      </c>
      <c r="C149" t="s">
        <v>28</v>
      </c>
      <c r="D149" t="s">
        <v>22</v>
      </c>
      <c r="E149">
        <v>91</v>
      </c>
      <c r="F149">
        <v>17</v>
      </c>
      <c r="G149">
        <v>0.1</v>
      </c>
      <c r="H149">
        <v>3105</v>
      </c>
      <c r="I149">
        <v>1030</v>
      </c>
      <c r="J149">
        <v>770</v>
      </c>
      <c r="K149">
        <v>3.9</v>
      </c>
      <c r="L149">
        <v>5518</v>
      </c>
      <c r="M149">
        <v>977</v>
      </c>
      <c r="N149">
        <f t="shared" si="124"/>
        <v>3.105</v>
      </c>
      <c r="O149">
        <f t="shared" si="125"/>
        <v>215.202</v>
      </c>
      <c r="P149">
        <f t="shared" si="126"/>
        <v>1.03</v>
      </c>
      <c r="Q149">
        <f t="shared" si="127"/>
        <v>38.103000000000002</v>
      </c>
      <c r="R149">
        <f t="shared" si="130"/>
        <v>1.4428304569660133E-2</v>
      </c>
      <c r="S149">
        <f t="shared" si="131"/>
        <v>2.7031992231582813E-2</v>
      </c>
      <c r="V149" s="1">
        <f t="shared" si="132"/>
        <v>0.3267009237152777</v>
      </c>
      <c r="W149" s="1">
        <f t="shared" si="133"/>
        <v>0.54658657253001341</v>
      </c>
    </row>
    <row r="150" spans="1:23">
      <c r="A150" t="s">
        <v>30</v>
      </c>
      <c r="B150" t="s">
        <v>31</v>
      </c>
      <c r="C150" t="s">
        <v>25</v>
      </c>
      <c r="D150" t="s">
        <v>24</v>
      </c>
      <c r="E150">
        <v>92</v>
      </c>
      <c r="F150">
        <v>3</v>
      </c>
      <c r="G150">
        <v>0</v>
      </c>
      <c r="H150">
        <v>866</v>
      </c>
      <c r="I150">
        <v>809</v>
      </c>
      <c r="J150">
        <v>521</v>
      </c>
      <c r="K150">
        <v>2.6</v>
      </c>
      <c r="L150">
        <v>4157</v>
      </c>
      <c r="M150">
        <v>947</v>
      </c>
      <c r="N150">
        <f t="shared" si="124"/>
        <v>0</v>
      </c>
      <c r="O150">
        <f t="shared" si="125"/>
        <v>108.08200000000001</v>
      </c>
      <c r="P150">
        <f t="shared" si="126"/>
        <v>0</v>
      </c>
      <c r="Q150">
        <f t="shared" si="127"/>
        <v>24.622000000000003</v>
      </c>
      <c r="R150">
        <f t="shared" si="130"/>
        <v>0</v>
      </c>
      <c r="S150">
        <f t="shared" si="131"/>
        <v>0</v>
      </c>
      <c r="V150" s="1">
        <f t="shared" si="132"/>
        <v>0</v>
      </c>
      <c r="W150" s="1">
        <f t="shared" si="133"/>
        <v>0</v>
      </c>
    </row>
    <row r="151" spans="1:23">
      <c r="A151" t="s">
        <v>30</v>
      </c>
      <c r="B151" t="s">
        <v>31</v>
      </c>
      <c r="C151" t="s">
        <v>25</v>
      </c>
      <c r="D151" t="s">
        <v>24</v>
      </c>
      <c r="E151">
        <v>93</v>
      </c>
      <c r="F151">
        <v>11</v>
      </c>
      <c r="G151">
        <v>0.1</v>
      </c>
      <c r="H151">
        <v>14266</v>
      </c>
      <c r="I151">
        <v>1009</v>
      </c>
      <c r="J151">
        <v>553</v>
      </c>
      <c r="K151">
        <v>2.8</v>
      </c>
      <c r="L151">
        <v>5895</v>
      </c>
      <c r="M151">
        <v>725</v>
      </c>
      <c r="N151">
        <f t="shared" si="124"/>
        <v>14.266</v>
      </c>
      <c r="O151">
        <f t="shared" si="125"/>
        <v>165.05999999999997</v>
      </c>
      <c r="P151">
        <f t="shared" si="126"/>
        <v>1.0090000000000001</v>
      </c>
      <c r="Q151">
        <f t="shared" si="127"/>
        <v>20.299999999999997</v>
      </c>
      <c r="R151">
        <f t="shared" si="130"/>
        <v>8.6429177268871935E-2</v>
      </c>
      <c r="S151">
        <f t="shared" si="131"/>
        <v>4.9704433497536955E-2</v>
      </c>
      <c r="V151" s="1">
        <f t="shared" si="132"/>
        <v>1.5241535397944481</v>
      </c>
      <c r="W151" s="1">
        <f t="shared" si="133"/>
        <v>1.2285711427276969</v>
      </c>
    </row>
    <row r="152" spans="1:23">
      <c r="A152" t="s">
        <v>30</v>
      </c>
      <c r="B152" t="s">
        <v>12</v>
      </c>
      <c r="C152" t="s">
        <v>25</v>
      </c>
      <c r="D152" t="s">
        <v>19</v>
      </c>
      <c r="E152">
        <v>94</v>
      </c>
      <c r="F152">
        <v>413</v>
      </c>
      <c r="G152">
        <v>2.1</v>
      </c>
      <c r="H152">
        <v>43819</v>
      </c>
      <c r="I152">
        <v>6884</v>
      </c>
      <c r="J152">
        <v>367</v>
      </c>
      <c r="K152">
        <v>1.8</v>
      </c>
      <c r="L152">
        <v>11662</v>
      </c>
      <c r="M152">
        <v>1898</v>
      </c>
      <c r="N152">
        <f>(G152/100)*H152</f>
        <v>920.19900000000007</v>
      </c>
      <c r="O152">
        <f>K152/100*L152</f>
        <v>209.91600000000003</v>
      </c>
      <c r="P152">
        <f>G152/100*I152</f>
        <v>144.56400000000002</v>
      </c>
      <c r="Q152">
        <f>K152/100*M152</f>
        <v>34.164000000000001</v>
      </c>
      <c r="T152">
        <f>N152/O152</f>
        <v>4.3836534613845535</v>
      </c>
      <c r="U152">
        <f>P152/Q152</f>
        <v>4.2314717246224101</v>
      </c>
    </row>
    <row r="153" spans="1:23">
      <c r="A153" t="s">
        <v>30</v>
      </c>
      <c r="B153" t="s">
        <v>12</v>
      </c>
      <c r="C153" t="s">
        <v>25</v>
      </c>
      <c r="D153" t="s">
        <v>19</v>
      </c>
      <c r="E153">
        <v>95</v>
      </c>
      <c r="F153">
        <v>416</v>
      </c>
      <c r="G153">
        <v>2.1</v>
      </c>
      <c r="H153">
        <v>41959</v>
      </c>
      <c r="I153">
        <v>7224</v>
      </c>
      <c r="J153">
        <v>356</v>
      </c>
      <c r="K153">
        <v>1.8</v>
      </c>
      <c r="L153">
        <v>12015</v>
      </c>
      <c r="M153">
        <v>1702</v>
      </c>
      <c r="N153">
        <f t="shared" ref="N153:N163" si="134">(G153/100)*H153</f>
        <v>881.13900000000001</v>
      </c>
      <c r="O153">
        <f t="shared" ref="O153:O163" si="135">K153/100*L153</f>
        <v>216.27000000000004</v>
      </c>
      <c r="P153">
        <f t="shared" ref="P153:P163" si="136">G153/100*I153</f>
        <v>151.70400000000001</v>
      </c>
      <c r="Q153">
        <f t="shared" ref="Q153:Q163" si="137">K153/100*M153</f>
        <v>30.636000000000003</v>
      </c>
      <c r="T153">
        <f t="shared" ref="T153:T157" si="138">N153/O153</f>
        <v>4.0742544042169504</v>
      </c>
      <c r="U153">
        <f t="shared" ref="U153:U157" si="139">P153/Q153</f>
        <v>4.9518213866039948</v>
      </c>
    </row>
    <row r="154" spans="1:23">
      <c r="A154" t="s">
        <v>30</v>
      </c>
      <c r="B154" t="s">
        <v>12</v>
      </c>
      <c r="C154" t="s">
        <v>29</v>
      </c>
      <c r="D154" t="s">
        <v>23</v>
      </c>
      <c r="E154">
        <v>96</v>
      </c>
      <c r="F154">
        <v>1035</v>
      </c>
      <c r="G154">
        <v>8.4</v>
      </c>
      <c r="H154">
        <v>56802</v>
      </c>
      <c r="I154">
        <v>8072</v>
      </c>
      <c r="J154">
        <v>849</v>
      </c>
      <c r="K154">
        <v>6.9</v>
      </c>
      <c r="L154">
        <v>18994</v>
      </c>
      <c r="M154">
        <v>3115</v>
      </c>
      <c r="N154">
        <f t="shared" si="134"/>
        <v>4771.3680000000004</v>
      </c>
      <c r="O154">
        <f t="shared" si="135"/>
        <v>1310.586</v>
      </c>
      <c r="P154">
        <f t="shared" si="136"/>
        <v>678.048</v>
      </c>
      <c r="Q154">
        <f t="shared" si="137"/>
        <v>214.93500000000003</v>
      </c>
      <c r="T154">
        <f t="shared" si="138"/>
        <v>3.6406370890578721</v>
      </c>
      <c r="U154">
        <f t="shared" si="139"/>
        <v>3.1546653639472395</v>
      </c>
    </row>
    <row r="155" spans="1:23">
      <c r="A155" t="s">
        <v>30</v>
      </c>
      <c r="B155" t="s">
        <v>12</v>
      </c>
      <c r="C155" t="s">
        <v>29</v>
      </c>
      <c r="D155" t="s">
        <v>23</v>
      </c>
      <c r="E155">
        <v>97</v>
      </c>
      <c r="F155">
        <v>1315</v>
      </c>
      <c r="G155">
        <v>9.8000000000000007</v>
      </c>
      <c r="H155">
        <v>60555</v>
      </c>
      <c r="I155">
        <v>9960</v>
      </c>
      <c r="J155">
        <v>1081</v>
      </c>
      <c r="K155">
        <v>8.1</v>
      </c>
      <c r="L155">
        <v>19807</v>
      </c>
      <c r="M155">
        <v>3993</v>
      </c>
      <c r="N155">
        <f t="shared" si="134"/>
        <v>5934.39</v>
      </c>
      <c r="O155">
        <f t="shared" si="135"/>
        <v>1604.367</v>
      </c>
      <c r="P155">
        <f t="shared" si="136"/>
        <v>976.08</v>
      </c>
      <c r="Q155">
        <f t="shared" si="137"/>
        <v>323.43299999999999</v>
      </c>
      <c r="T155">
        <f t="shared" si="138"/>
        <v>3.6988980700799758</v>
      </c>
      <c r="U155">
        <f t="shared" si="139"/>
        <v>3.0178738718683622</v>
      </c>
    </row>
    <row r="156" spans="1:23">
      <c r="A156" t="s">
        <v>30</v>
      </c>
      <c r="B156" t="s">
        <v>12</v>
      </c>
      <c r="C156" t="s">
        <v>25</v>
      </c>
      <c r="D156" t="s">
        <v>20</v>
      </c>
      <c r="E156">
        <v>98</v>
      </c>
      <c r="F156">
        <v>235</v>
      </c>
      <c r="G156">
        <v>1.2</v>
      </c>
      <c r="H156">
        <v>45808</v>
      </c>
      <c r="I156">
        <v>4810</v>
      </c>
      <c r="J156">
        <v>156</v>
      </c>
      <c r="K156">
        <v>0.8</v>
      </c>
      <c r="L156">
        <v>18823</v>
      </c>
      <c r="M156">
        <v>2256</v>
      </c>
      <c r="N156">
        <f t="shared" si="134"/>
        <v>549.69600000000003</v>
      </c>
      <c r="O156">
        <f t="shared" si="135"/>
        <v>150.584</v>
      </c>
      <c r="P156">
        <f t="shared" si="136"/>
        <v>57.72</v>
      </c>
      <c r="Q156">
        <f t="shared" si="137"/>
        <v>18.048000000000002</v>
      </c>
      <c r="T156">
        <f t="shared" si="138"/>
        <v>3.6504276682781702</v>
      </c>
      <c r="U156">
        <f t="shared" si="139"/>
        <v>3.1981382978723398</v>
      </c>
    </row>
    <row r="157" spans="1:23">
      <c r="A157" t="s">
        <v>30</v>
      </c>
      <c r="B157" t="s">
        <v>12</v>
      </c>
      <c r="C157" t="s">
        <v>25</v>
      </c>
      <c r="D157" t="s">
        <v>20</v>
      </c>
      <c r="E157">
        <v>99</v>
      </c>
      <c r="F157">
        <v>199</v>
      </c>
      <c r="G157">
        <v>1</v>
      </c>
      <c r="H157">
        <v>45976</v>
      </c>
      <c r="I157">
        <v>6751</v>
      </c>
      <c r="J157">
        <v>140</v>
      </c>
      <c r="K157">
        <v>0.7</v>
      </c>
      <c r="L157">
        <v>11667</v>
      </c>
      <c r="M157">
        <v>2113</v>
      </c>
      <c r="N157">
        <f t="shared" si="134"/>
        <v>459.76</v>
      </c>
      <c r="O157">
        <f t="shared" si="135"/>
        <v>81.668999999999997</v>
      </c>
      <c r="P157">
        <f t="shared" si="136"/>
        <v>67.510000000000005</v>
      </c>
      <c r="Q157">
        <f t="shared" si="137"/>
        <v>14.790999999999999</v>
      </c>
      <c r="T157">
        <f t="shared" si="138"/>
        <v>5.6295534413302475</v>
      </c>
      <c r="U157">
        <f t="shared" si="139"/>
        <v>4.5642620512473808</v>
      </c>
    </row>
    <row r="158" spans="1:23">
      <c r="A158" t="s">
        <v>30</v>
      </c>
      <c r="B158" t="s">
        <v>12</v>
      </c>
      <c r="C158" t="s">
        <v>25</v>
      </c>
      <c r="D158" t="s">
        <v>21</v>
      </c>
      <c r="E158">
        <v>100</v>
      </c>
      <c r="F158">
        <v>16</v>
      </c>
      <c r="G158">
        <v>0.1</v>
      </c>
      <c r="H158">
        <v>2012</v>
      </c>
      <c r="I158">
        <v>1606</v>
      </c>
      <c r="J158">
        <v>875</v>
      </c>
      <c r="K158">
        <v>4.4000000000000004</v>
      </c>
      <c r="L158">
        <v>7988</v>
      </c>
      <c r="M158">
        <v>1290</v>
      </c>
      <c r="N158">
        <f t="shared" si="134"/>
        <v>2.012</v>
      </c>
      <c r="O158">
        <f t="shared" si="135"/>
        <v>351.47200000000004</v>
      </c>
      <c r="P158">
        <f t="shared" si="136"/>
        <v>1.6060000000000001</v>
      </c>
      <c r="Q158">
        <f t="shared" si="137"/>
        <v>56.760000000000005</v>
      </c>
      <c r="R158">
        <f>N158/O158</f>
        <v>5.724495834661082E-3</v>
      </c>
      <c r="S158">
        <f>P158/Q158</f>
        <v>2.8294573643410852E-2</v>
      </c>
      <c r="V158" s="1">
        <f>R158/T152*100</f>
        <v>0.1305873259619621</v>
      </c>
      <c r="W158" s="1">
        <f>S158/U152*100</f>
        <v>0.6686698029616559</v>
      </c>
    </row>
    <row r="159" spans="1:23">
      <c r="A159" t="s">
        <v>30</v>
      </c>
      <c r="B159" t="s">
        <v>12</v>
      </c>
      <c r="C159" t="s">
        <v>25</v>
      </c>
      <c r="D159" t="s">
        <v>21</v>
      </c>
      <c r="E159">
        <v>101</v>
      </c>
      <c r="F159">
        <v>22</v>
      </c>
      <c r="G159">
        <v>0.1</v>
      </c>
      <c r="H159">
        <v>11283</v>
      </c>
      <c r="I159">
        <v>1368</v>
      </c>
      <c r="J159">
        <v>1080</v>
      </c>
      <c r="K159">
        <v>5.4</v>
      </c>
      <c r="L159">
        <v>9926</v>
      </c>
      <c r="M159">
        <v>1614</v>
      </c>
      <c r="N159">
        <f t="shared" si="134"/>
        <v>11.282999999999999</v>
      </c>
      <c r="O159">
        <f t="shared" si="135"/>
        <v>536.00400000000002</v>
      </c>
      <c r="P159">
        <f t="shared" si="136"/>
        <v>1.3680000000000001</v>
      </c>
      <c r="Q159">
        <f t="shared" si="137"/>
        <v>87.156000000000006</v>
      </c>
      <c r="R159">
        <f t="shared" ref="R159:R163" si="140">N159/O159</f>
        <v>2.1050216043163855E-2</v>
      </c>
      <c r="S159">
        <f t="shared" ref="S159:S163" si="141">P159/Q159</f>
        <v>1.5695993391160679E-2</v>
      </c>
      <c r="V159" s="1">
        <f t="shared" ref="V159:V163" si="142">R159/T153*100</f>
        <v>0.5166642520255087</v>
      </c>
      <c r="W159" s="1">
        <f t="shared" ref="W159:W163" si="143">S159/U153*100</f>
        <v>0.31697414275931984</v>
      </c>
    </row>
    <row r="160" spans="1:23">
      <c r="A160" t="s">
        <v>30</v>
      </c>
      <c r="B160" t="s">
        <v>12</v>
      </c>
      <c r="C160" t="s">
        <v>29</v>
      </c>
      <c r="D160" t="s">
        <v>22</v>
      </c>
      <c r="E160">
        <v>102</v>
      </c>
      <c r="F160">
        <v>142</v>
      </c>
      <c r="G160">
        <v>0.7</v>
      </c>
      <c r="H160">
        <v>12073</v>
      </c>
      <c r="I160">
        <v>2241</v>
      </c>
      <c r="J160">
        <v>2905</v>
      </c>
      <c r="K160">
        <v>14.5</v>
      </c>
      <c r="L160">
        <v>26861</v>
      </c>
      <c r="M160">
        <v>2453</v>
      </c>
      <c r="N160">
        <f t="shared" si="134"/>
        <v>84.510999999999996</v>
      </c>
      <c r="O160">
        <f t="shared" si="135"/>
        <v>3894.8449999999998</v>
      </c>
      <c r="P160">
        <f t="shared" si="136"/>
        <v>15.686999999999998</v>
      </c>
      <c r="Q160">
        <f t="shared" si="137"/>
        <v>355.685</v>
      </c>
      <c r="R160">
        <f t="shared" si="140"/>
        <v>2.1698167706288699E-2</v>
      </c>
      <c r="S160">
        <f t="shared" si="141"/>
        <v>4.4103631021831111E-2</v>
      </c>
      <c r="V160" s="1">
        <f t="shared" si="142"/>
        <v>0.5959991939735958</v>
      </c>
      <c r="W160" s="1">
        <f t="shared" si="143"/>
        <v>1.3980446714210897</v>
      </c>
    </row>
    <row r="161" spans="1:23">
      <c r="A161" t="s">
        <v>30</v>
      </c>
      <c r="B161" t="s">
        <v>12</v>
      </c>
      <c r="C161" t="s">
        <v>29</v>
      </c>
      <c r="D161" t="s">
        <v>22</v>
      </c>
      <c r="E161">
        <v>103</v>
      </c>
      <c r="F161">
        <v>35</v>
      </c>
      <c r="G161">
        <v>0.3</v>
      </c>
      <c r="H161">
        <v>3752</v>
      </c>
      <c r="I161">
        <v>1167</v>
      </c>
      <c r="J161">
        <v>979</v>
      </c>
      <c r="K161">
        <v>9.4</v>
      </c>
      <c r="L161">
        <v>22654</v>
      </c>
      <c r="M161">
        <v>1778</v>
      </c>
      <c r="N161">
        <f t="shared" si="134"/>
        <v>11.256</v>
      </c>
      <c r="O161">
        <f t="shared" si="135"/>
        <v>2129.4760000000001</v>
      </c>
      <c r="P161">
        <f t="shared" si="136"/>
        <v>3.5009999999999999</v>
      </c>
      <c r="Q161">
        <f t="shared" si="137"/>
        <v>167.13200000000001</v>
      </c>
      <c r="R161">
        <f t="shared" si="140"/>
        <v>5.2858074005060398E-3</v>
      </c>
      <c r="S161">
        <f t="shared" si="141"/>
        <v>2.0947514539405979E-2</v>
      </c>
      <c r="V161" s="1">
        <f t="shared" si="142"/>
        <v>0.14290221845425852</v>
      </c>
      <c r="W161" s="1">
        <f t="shared" si="143"/>
        <v>0.69411497725839011</v>
      </c>
    </row>
    <row r="162" spans="1:23">
      <c r="A162" t="s">
        <v>30</v>
      </c>
      <c r="B162" t="s">
        <v>12</v>
      </c>
      <c r="C162" t="s">
        <v>25</v>
      </c>
      <c r="D162" t="s">
        <v>24</v>
      </c>
      <c r="E162">
        <v>104</v>
      </c>
      <c r="F162">
        <v>5</v>
      </c>
      <c r="G162">
        <v>0</v>
      </c>
      <c r="H162">
        <v>809</v>
      </c>
      <c r="I162">
        <v>907</v>
      </c>
      <c r="J162">
        <v>268</v>
      </c>
      <c r="K162">
        <v>1.3</v>
      </c>
      <c r="L162">
        <v>6545</v>
      </c>
      <c r="M162">
        <v>1055</v>
      </c>
      <c r="N162">
        <f t="shared" si="134"/>
        <v>0</v>
      </c>
      <c r="O162">
        <f t="shared" si="135"/>
        <v>85.085000000000008</v>
      </c>
      <c r="P162">
        <f t="shared" si="136"/>
        <v>0</v>
      </c>
      <c r="Q162">
        <f t="shared" si="137"/>
        <v>13.715000000000002</v>
      </c>
      <c r="R162">
        <f t="shared" si="140"/>
        <v>0</v>
      </c>
      <c r="S162">
        <f t="shared" si="141"/>
        <v>0</v>
      </c>
      <c r="V162" s="1">
        <f t="shared" si="142"/>
        <v>0</v>
      </c>
      <c r="W162" s="1">
        <f t="shared" si="143"/>
        <v>0</v>
      </c>
    </row>
    <row r="163" spans="1:23">
      <c r="A163" t="s">
        <v>30</v>
      </c>
      <c r="B163" t="s">
        <v>12</v>
      </c>
      <c r="C163" t="s">
        <v>25</v>
      </c>
      <c r="D163" t="s">
        <v>24</v>
      </c>
      <c r="E163">
        <v>105</v>
      </c>
      <c r="F163">
        <v>2</v>
      </c>
      <c r="G163">
        <v>0</v>
      </c>
      <c r="H163">
        <v>2820</v>
      </c>
      <c r="I163">
        <v>2820</v>
      </c>
      <c r="J163">
        <v>213</v>
      </c>
      <c r="K163">
        <v>1.1000000000000001</v>
      </c>
      <c r="L163">
        <v>7080</v>
      </c>
      <c r="M163">
        <v>581</v>
      </c>
      <c r="N163">
        <f t="shared" si="134"/>
        <v>0</v>
      </c>
      <c r="O163">
        <f t="shared" si="135"/>
        <v>77.88000000000001</v>
      </c>
      <c r="P163">
        <f t="shared" si="136"/>
        <v>0</v>
      </c>
      <c r="Q163">
        <f t="shared" si="137"/>
        <v>6.3910000000000009</v>
      </c>
      <c r="R163">
        <f t="shared" si="140"/>
        <v>0</v>
      </c>
      <c r="S163">
        <f t="shared" si="141"/>
        <v>0</v>
      </c>
      <c r="V163" s="1">
        <f t="shared" si="142"/>
        <v>0</v>
      </c>
      <c r="W163" s="1">
        <f t="shared" si="143"/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20-109 Lab 20150402-Batch_Analy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K Alford</dc:creator>
  <cp:lastModifiedBy>Shannon K Alford</cp:lastModifiedBy>
  <dcterms:created xsi:type="dcterms:W3CDTF">2015-04-08T17:35:05Z</dcterms:created>
  <dcterms:modified xsi:type="dcterms:W3CDTF">2015-04-08T17:55:59Z</dcterms:modified>
</cp:coreProperties>
</file>