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80" yWindow="15" windowWidth="15045" windowHeight="12795" activeTab="2"/>
  </bookViews>
  <sheets>
    <sheet name="network_optimized_weights" sheetId="1" r:id="rId1"/>
    <sheet name="optimized_production_rates" sheetId="2" r:id="rId2"/>
    <sheet name="optimized_threshold_b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AA2" i="1" l="1"/>
  <c r="AB2" i="1"/>
  <c r="AC2" i="1"/>
  <c r="AD2" i="1"/>
  <c r="AE2" i="1"/>
  <c r="AF2" i="1"/>
  <c r="AG2" i="1"/>
  <c r="Z2" i="1"/>
  <c r="R2" i="1"/>
  <c r="R3" i="1"/>
  <c r="R4" i="1"/>
  <c r="R5" i="1"/>
  <c r="R6" i="1"/>
  <c r="R7" i="1"/>
  <c r="S2" i="1"/>
  <c r="S3" i="1"/>
  <c r="S4" i="1"/>
  <c r="S5" i="1"/>
  <c r="S6" i="1"/>
  <c r="S7" i="1"/>
  <c r="T2" i="1"/>
  <c r="T3" i="1"/>
  <c r="T4" i="1"/>
  <c r="T5" i="1"/>
  <c r="T6" i="1"/>
  <c r="T7" i="1"/>
  <c r="U2" i="1"/>
  <c r="U3" i="1"/>
  <c r="U4" i="1"/>
  <c r="U5" i="1"/>
  <c r="U6" i="1"/>
  <c r="U7" i="1"/>
  <c r="V2" i="1"/>
  <c r="V3" i="1"/>
  <c r="V4" i="1"/>
  <c r="V5" i="1"/>
  <c r="V6" i="1"/>
  <c r="V7" i="1"/>
  <c r="W2" i="1"/>
  <c r="W3" i="1"/>
  <c r="W4" i="1"/>
  <c r="W5" i="1"/>
  <c r="W6" i="1"/>
  <c r="W7" i="1"/>
  <c r="X2" i="1"/>
  <c r="X3" i="1"/>
  <c r="X4" i="1"/>
  <c r="X5" i="1"/>
  <c r="X6" i="1"/>
  <c r="X7" i="1"/>
  <c r="Y2" i="1"/>
  <c r="Y3" i="1"/>
  <c r="Y4" i="1"/>
  <c r="Y5" i="1"/>
  <c r="Y6" i="1"/>
  <c r="Y7" i="1"/>
  <c r="S3" i="3"/>
  <c r="S4" i="3"/>
  <c r="S5" i="3"/>
  <c r="S2" i="3"/>
  <c r="R3" i="3"/>
  <c r="R4" i="3"/>
  <c r="R5" i="3"/>
  <c r="R2" i="3"/>
  <c r="T2" i="3"/>
  <c r="U2" i="3"/>
  <c r="T3" i="2"/>
  <c r="U3" i="2"/>
  <c r="T4" i="2"/>
  <c r="U4" i="2"/>
  <c r="T5" i="2"/>
  <c r="U5" i="2"/>
  <c r="U2" i="2"/>
  <c r="T2" i="2"/>
  <c r="Y2" i="2"/>
  <c r="X2" i="2"/>
  <c r="W2" i="2"/>
  <c r="V2" i="2"/>
  <c r="S2" i="2"/>
  <c r="S3" i="2"/>
  <c r="S4" i="2"/>
  <c r="S5" i="2"/>
  <c r="R2" i="2"/>
  <c r="R3" i="2"/>
  <c r="R4" i="2"/>
  <c r="R5" i="2"/>
</calcChain>
</file>

<file path=xl/sharedStrings.xml><?xml version="1.0" encoding="utf-8"?>
<sst xmlns="http://schemas.openxmlformats.org/spreadsheetml/2006/main" count="113" uniqueCount="56">
  <si>
    <t>ACE2</t>
  </si>
  <si>
    <t>CIN5</t>
  </si>
  <si>
    <t>ControllerGeneA -&gt; TargetGeneB</t>
  </si>
  <si>
    <t>StandardName</t>
  </si>
  <si>
    <t>Sigmoidal_estimation_fixb-0_fixP-0_graph</t>
  </si>
  <si>
    <t>Sigmoidal_estimation_fixb-0_fixP-0_no-graph</t>
  </si>
  <si>
    <t>Sigmoid_estimation_fixb-0_fixP-1_graph</t>
  </si>
  <si>
    <t>Sigmoidal_estimation_fixb-1_fixP-0_graph</t>
  </si>
  <si>
    <t>Sigmoidal_estimation_fixb-1_fixP-0_no-graph</t>
  </si>
  <si>
    <t>Sigmoid_estimation_fixb-1_fixP-1_graph</t>
  </si>
  <si>
    <t>Sigmoid_estimation_fixb-1_fixP-1_no-graph</t>
  </si>
  <si>
    <t>Sigmoid_forward_graph</t>
  </si>
  <si>
    <t>Sigmoid_forward_no-graph</t>
  </si>
  <si>
    <t>MM_estimation_fixP-1_graph</t>
  </si>
  <si>
    <t>MM_estimation_fixP-1_no-graph</t>
  </si>
  <si>
    <t>MM_estimation_fixP-0_graph</t>
  </si>
  <si>
    <t>MM_estimation_fixP-0_no-graph</t>
  </si>
  <si>
    <t>MM_forward_graph</t>
  </si>
  <si>
    <t>MM_forward_no-graph</t>
  </si>
  <si>
    <t>Sigmoid_estimation_fixb-0_fixP-1_no-graph</t>
  </si>
  <si>
    <t>ACE2--&gt;ACE2</t>
  </si>
  <si>
    <t>AFT2--&gt;AFT2</t>
  </si>
  <si>
    <t>CIN5--&gt;CIN5</t>
  </si>
  <si>
    <t>CIN5--&gt;FHL1</t>
  </si>
  <si>
    <t>FHL1--&gt;CIN5</t>
  </si>
  <si>
    <t>FHL1--&gt;FHL1</t>
  </si>
  <si>
    <t>AFT2</t>
  </si>
  <si>
    <t>FHL1</t>
  </si>
  <si>
    <t>No sheet produced</t>
  </si>
  <si>
    <t xml:space="preserve">No sheet produced </t>
  </si>
  <si>
    <t>Sigmoidal_estimation_fixb-0_fixP-0_graph_vs_no-graph</t>
  </si>
  <si>
    <t>Sigmoidal_estimation_fixb-1_fixP-0_graph_vs_no-graph</t>
  </si>
  <si>
    <t>Sigmoid_forward_graph_vs_no-graph</t>
  </si>
  <si>
    <t>MM_estimation_fixP-0_graph_vs_no-graph</t>
  </si>
  <si>
    <t>Sigmoidal_estimation_fixb-0_fixP-0_graph_vs_no-graph_maximum</t>
  </si>
  <si>
    <t>Sigmoidal_estimation_fixb-1_fixP-0_graph_vs_no-graph_maximum</t>
  </si>
  <si>
    <t>Sigmoid_forward_graph_vs_no-graph_maximum</t>
  </si>
  <si>
    <t>MM_estimation_fixP-0_graph_vs_no-graph_maximum</t>
  </si>
  <si>
    <t>Sigmoid_estimation_fixb-0_fixP-1_graph_vs_no-graph</t>
  </si>
  <si>
    <t>Sigmoid_estimation_fixb-0_fixP-1_graph_vs_no-graph_maximum</t>
  </si>
  <si>
    <t>Sigmoidal_estimation_fixb-0_fixP-0 _graph_vs_no-graph</t>
  </si>
  <si>
    <t>Sigmoid_estimation_fixb-0_fixP-1 _graph_vs_no-graph</t>
  </si>
  <si>
    <t>Sigmoidal_estimation_fixb-1_fixP-0 _graph_vs_no-graph</t>
  </si>
  <si>
    <t>Sigmoid_estimation_fixb-1_fixP-1 _graph_vs_no-graph</t>
  </si>
  <si>
    <t>Sigmoid_forward _graph_vs_no-graph</t>
  </si>
  <si>
    <t>MM_estimation_fixP-1 _graph_vs_no-graph</t>
  </si>
  <si>
    <t>MM_estimation_fixP-0 _graph_vs_no-graph</t>
  </si>
  <si>
    <t>MM_forward _graph_vs_no-graph</t>
  </si>
  <si>
    <t>Sigmoidal_estimation_fixb-0_fixP-0 _graph_vs_no-graph_maximum</t>
  </si>
  <si>
    <t>Sigmoid_estimation_fixb-0_fixP-1 _graph_vs_no-graph_maximum</t>
  </si>
  <si>
    <t>Sigmoidal_estimation_fixb-1_fixP-0 _graph_vs_no-graph_maximum</t>
  </si>
  <si>
    <t>Sigmoid_estimation_fixb-1_fixP-1 _graph_vs_no-graph_maximum</t>
  </si>
  <si>
    <t>Sigmoid_forward _graph_vs_no-graph_maximum</t>
  </si>
  <si>
    <t>MM_estimation_fixP-1 _graph_vs_no-graph_maximum</t>
  </si>
  <si>
    <t>MM_estimation_fixP-0 _graph_vs_no-graph_maximum</t>
  </si>
  <si>
    <t>MM_forward _graph_vs_no-graph_maximum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</si>
</sst>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6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/>
    <xf numFmtId="0" fontId="7" fillId="0" borderId="0" xfId="59"/>
    <xf numFmtId="0" fontId="2" fillId="0" borderId="0" xfId="59" applyFont="1"/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6" fillId="0" borderId="0" xfId="60"/>
    <xf numFmtId="0" fontId="5" fillId="0" borderId="0" xfId="0" applyFont="1"/>
    <xf numFmtId="0" fontId="1" fillId="0" borderId="0" xfId="0" applyFont="1" applyFill="1"/>
    <xf numFmtId="11" fontId="0" fillId="0" borderId="0" xfId="0" applyNumberFormat="1" applyFill="1"/>
    <xf numFmtId="0" fontId="7" fillId="0" borderId="0" xfId="59" applyFill="1"/>
    <xf numFmtId="0" fontId="0" fillId="0" borderId="0" xfId="0" applyBorder="1" applyAlignment="1"/>
    <xf numFmtId="0" fontId="0" fillId="0" borderId="0" xfId="0" applyBorder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  <cellStyle name="Normal 2" xfId="59"/>
    <cellStyle name="Normal 3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61629756786957E-2"/>
          <c:y val="0.15226296171021314"/>
          <c:w val="0.5635654906806562"/>
          <c:h val="0.74306823806455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network_optimized_weights!$A$2:$A$7</c:f>
              <c:strCache>
                <c:ptCount val="6"/>
                <c:pt idx="0">
                  <c:v>ACE2--&gt;ACE2</c:v>
                </c:pt>
                <c:pt idx="1">
                  <c:v>AFT2--&gt;AFT2</c:v>
                </c:pt>
                <c:pt idx="2">
                  <c:v>CIN5--&gt;CIN5</c:v>
                </c:pt>
                <c:pt idx="3">
                  <c:v>CIN5--&gt;FHL1</c:v>
                </c:pt>
                <c:pt idx="4">
                  <c:v>FHL1--&gt;CIN5</c:v>
                </c:pt>
                <c:pt idx="5">
                  <c:v>FHL1--&gt;FHL1</c:v>
                </c:pt>
              </c:strCache>
            </c:strRef>
          </c:cat>
          <c:val>
            <c:numRef>
              <c:f>network_optimized_weights!$B$2:$B$7</c:f>
              <c:numCache>
                <c:formatCode>General</c:formatCode>
                <c:ptCount val="6"/>
                <c:pt idx="0">
                  <c:v>0.44689523567741202</c:v>
                </c:pt>
                <c:pt idx="1">
                  <c:v>0.28506551111448292</c:v>
                </c:pt>
                <c:pt idx="2">
                  <c:v>0.60639608540269252</c:v>
                </c:pt>
                <c:pt idx="3">
                  <c:v>1.479234658425953</c:v>
                </c:pt>
                <c:pt idx="4">
                  <c:v>-1.0000055648657982</c:v>
                </c:pt>
                <c:pt idx="5">
                  <c:v>1.0000288028595707</c:v>
                </c:pt>
              </c:numCache>
            </c:numRef>
          </c:val>
        </c:ser>
        <c:ser>
          <c:idx val="1"/>
          <c:order val="1"/>
          <c:tx>
            <c:strRef>
              <c:f>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network_optimized_weights!$A$2:$A$7</c:f>
              <c:strCache>
                <c:ptCount val="6"/>
                <c:pt idx="0">
                  <c:v>ACE2--&gt;ACE2</c:v>
                </c:pt>
                <c:pt idx="1">
                  <c:v>AFT2--&gt;AFT2</c:v>
                </c:pt>
                <c:pt idx="2">
                  <c:v>CIN5--&gt;CIN5</c:v>
                </c:pt>
                <c:pt idx="3">
                  <c:v>CIN5--&gt;FHL1</c:v>
                </c:pt>
                <c:pt idx="4">
                  <c:v>FHL1--&gt;CIN5</c:v>
                </c:pt>
                <c:pt idx="5">
                  <c:v>FHL1--&gt;FHL1</c:v>
                </c:pt>
              </c:strCache>
            </c:strRef>
          </c:cat>
          <c:val>
            <c:numRef>
              <c:f>network_optimized_weights!$D$2:$D$7</c:f>
              <c:numCache>
                <c:formatCode>General</c:formatCode>
                <c:ptCount val="6"/>
                <c:pt idx="0">
                  <c:v>0.49999294930191651</c:v>
                </c:pt>
                <c:pt idx="1">
                  <c:v>0.24999695918117659</c:v>
                </c:pt>
                <c:pt idx="2">
                  <c:v>0.49970039178167575</c:v>
                </c:pt>
                <c:pt idx="3">
                  <c:v>0.99972957820499109</c:v>
                </c:pt>
                <c:pt idx="4">
                  <c:v>-0.99999967257367783</c:v>
                </c:pt>
                <c:pt idx="5">
                  <c:v>1.0000013034873585</c:v>
                </c:pt>
              </c:numCache>
            </c:numRef>
          </c:val>
        </c:ser>
        <c:ser>
          <c:idx val="2"/>
          <c:order val="2"/>
          <c:tx>
            <c:strRef>
              <c:f>network_optimized_weights!$F$1</c:f>
              <c:strCache>
                <c:ptCount val="1"/>
                <c:pt idx="0">
                  <c:v>Sigmoidal_estimation_fixb-1_fixP-0_graph</c:v>
                </c:pt>
              </c:strCache>
            </c:strRef>
          </c:tx>
          <c:invertIfNegative val="0"/>
          <c:cat>
            <c:strRef>
              <c:f>network_optimized_weights!$A$2:$A$7</c:f>
              <c:strCache>
                <c:ptCount val="6"/>
                <c:pt idx="0">
                  <c:v>ACE2--&gt;ACE2</c:v>
                </c:pt>
                <c:pt idx="1">
                  <c:v>AFT2--&gt;AFT2</c:v>
                </c:pt>
                <c:pt idx="2">
                  <c:v>CIN5--&gt;CIN5</c:v>
                </c:pt>
                <c:pt idx="3">
                  <c:v>CIN5--&gt;FHL1</c:v>
                </c:pt>
                <c:pt idx="4">
                  <c:v>FHL1--&gt;CIN5</c:v>
                </c:pt>
                <c:pt idx="5">
                  <c:v>FHL1--&gt;FHL1</c:v>
                </c:pt>
              </c:strCache>
            </c:strRef>
          </c:cat>
          <c:val>
            <c:numRef>
              <c:f>network_optimized_weights!$F$2:$F$7</c:f>
              <c:numCache>
                <c:formatCode>General</c:formatCode>
                <c:ptCount val="6"/>
                <c:pt idx="0">
                  <c:v>0.49999087202480941</c:v>
                </c:pt>
                <c:pt idx="1">
                  <c:v>0.249995918471908</c:v>
                </c:pt>
                <c:pt idx="2">
                  <c:v>0.50341362672105316</c:v>
                </c:pt>
                <c:pt idx="3">
                  <c:v>1.0074581659915347</c:v>
                </c:pt>
                <c:pt idx="4">
                  <c:v>-0.999998845270614</c:v>
                </c:pt>
                <c:pt idx="5">
                  <c:v>0.99999609555569835</c:v>
                </c:pt>
              </c:numCache>
            </c:numRef>
          </c:val>
        </c:ser>
        <c:ser>
          <c:idx val="3"/>
          <c:order val="3"/>
          <c:tx>
            <c:strRef>
              <c:f>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network_optimized_weights!$A$2:$A$7</c:f>
              <c:strCache>
                <c:ptCount val="6"/>
                <c:pt idx="0">
                  <c:v>ACE2--&gt;ACE2</c:v>
                </c:pt>
                <c:pt idx="1">
                  <c:v>AFT2--&gt;AFT2</c:v>
                </c:pt>
                <c:pt idx="2">
                  <c:v>CIN5--&gt;CIN5</c:v>
                </c:pt>
                <c:pt idx="3">
                  <c:v>CIN5--&gt;FHL1</c:v>
                </c:pt>
                <c:pt idx="4">
                  <c:v>FHL1--&gt;CIN5</c:v>
                </c:pt>
                <c:pt idx="5">
                  <c:v>FHL1--&gt;FHL1</c:v>
                </c:pt>
              </c:strCache>
            </c:strRef>
          </c:cat>
          <c:val>
            <c:numRef>
              <c:f>network_optimized_weights!$H$2:$H$7</c:f>
              <c:numCache>
                <c:formatCode>General</c:formatCode>
                <c:ptCount val="6"/>
                <c:pt idx="0">
                  <c:v>0.49999913304750948</c:v>
                </c:pt>
                <c:pt idx="1">
                  <c:v>0.24999974026632443</c:v>
                </c:pt>
                <c:pt idx="2">
                  <c:v>0.49999908495964629</c:v>
                </c:pt>
                <c:pt idx="3">
                  <c:v>1.0000017015838298</c:v>
                </c:pt>
                <c:pt idx="4">
                  <c:v>-0.99999983191182396</c:v>
                </c:pt>
                <c:pt idx="5">
                  <c:v>0.99999987324339823</c:v>
                </c:pt>
              </c:numCache>
            </c:numRef>
          </c:val>
        </c:ser>
        <c:ser>
          <c:idx val="4"/>
          <c:order val="4"/>
          <c:tx>
            <c:strRef>
              <c:f>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network_optimized_weights!$A$2:$A$7</c:f>
              <c:strCache>
                <c:ptCount val="6"/>
                <c:pt idx="0">
                  <c:v>ACE2--&gt;ACE2</c:v>
                </c:pt>
                <c:pt idx="1">
                  <c:v>AFT2--&gt;AFT2</c:v>
                </c:pt>
                <c:pt idx="2">
                  <c:v>CIN5--&gt;CIN5</c:v>
                </c:pt>
                <c:pt idx="3">
                  <c:v>CIN5--&gt;FHL1</c:v>
                </c:pt>
                <c:pt idx="4">
                  <c:v>FHL1--&gt;CIN5</c:v>
                </c:pt>
                <c:pt idx="5">
                  <c:v>FHL1--&gt;FHL1</c:v>
                </c:pt>
              </c:strCache>
            </c:strRef>
          </c:cat>
          <c:val>
            <c:numRef>
              <c:f>network_optimized_weights!$L$2:$L$7</c:f>
              <c:numCache>
                <c:formatCode>General</c:formatCode>
                <c:ptCount val="6"/>
                <c:pt idx="0">
                  <c:v>1.9738821144470873</c:v>
                </c:pt>
                <c:pt idx="1">
                  <c:v>1.466115892899722</c:v>
                </c:pt>
                <c:pt idx="2">
                  <c:v>2.0604585686129298</c:v>
                </c:pt>
                <c:pt idx="3">
                  <c:v>6.5562097107304824</c:v>
                </c:pt>
                <c:pt idx="4" formatCode="0.00E+00">
                  <c:v>0.29974581657649391</c:v>
                </c:pt>
                <c:pt idx="5">
                  <c:v>1.4577211946129536</c:v>
                </c:pt>
              </c:numCache>
            </c:numRef>
          </c:val>
        </c:ser>
        <c:ser>
          <c:idx val="5"/>
          <c:order val="5"/>
          <c:tx>
            <c:strRef>
              <c:f>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network_optimized_weights!$A$2:$A$7</c:f>
              <c:strCache>
                <c:ptCount val="6"/>
                <c:pt idx="0">
                  <c:v>ACE2--&gt;ACE2</c:v>
                </c:pt>
                <c:pt idx="1">
                  <c:v>AFT2--&gt;AFT2</c:v>
                </c:pt>
                <c:pt idx="2">
                  <c:v>CIN5--&gt;CIN5</c:v>
                </c:pt>
                <c:pt idx="3">
                  <c:v>CIN5--&gt;FHL1</c:v>
                </c:pt>
                <c:pt idx="4">
                  <c:v>FHL1--&gt;CIN5</c:v>
                </c:pt>
                <c:pt idx="5">
                  <c:v>FHL1--&gt;FHL1</c:v>
                </c:pt>
              </c:strCache>
            </c:strRef>
          </c:cat>
          <c:val>
            <c:numRef>
              <c:f>network_optimized_weights!$N$2:$N$7</c:f>
              <c:numCache>
                <c:formatCode>General</c:formatCode>
                <c:ptCount val="6"/>
                <c:pt idx="0" formatCode="0.00E+00">
                  <c:v>8.3680033112235872</c:v>
                </c:pt>
                <c:pt idx="1">
                  <c:v>9.9840456074382242</c:v>
                </c:pt>
                <c:pt idx="2">
                  <c:v>0.22335050704297313</c:v>
                </c:pt>
                <c:pt idx="3">
                  <c:v>0.33676795832621326</c:v>
                </c:pt>
                <c:pt idx="4">
                  <c:v>1.927079494816562E-2</c:v>
                </c:pt>
                <c:pt idx="5" formatCode="0.00E+00">
                  <c:v>7.2486603735055055E-2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56288"/>
        <c:axId val="73615040"/>
      </c:barChart>
      <c:catAx>
        <c:axId val="957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615040"/>
        <c:crosses val="autoZero"/>
        <c:auto val="1"/>
        <c:lblAlgn val="ctr"/>
        <c:lblOffset val="100"/>
        <c:noMultiLvlLbl val="0"/>
      </c:catAx>
      <c:valAx>
        <c:axId val="7361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756288"/>
        <c:crosses val="autoZero"/>
        <c:crossBetween val="between"/>
      </c:valAx>
    </c:plotArea>
    <c:legend>
      <c:legendPos val="r"/>
      <c:layout/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optimized_production_rates!$B$1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optimized_production_rates!$A$2:$A$5</c:f>
              <c:strCache>
                <c:ptCount val="4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</c:strCache>
            </c:strRef>
          </c:cat>
          <c:val>
            <c:numRef>
              <c:f>optimized_production_rates!$B$2:$B$5</c:f>
              <c:numCache>
                <c:formatCode>General</c:formatCode>
                <c:ptCount val="4"/>
                <c:pt idx="0">
                  <c:v>0.54493722410667111</c:v>
                </c:pt>
                <c:pt idx="1">
                  <c:v>0.90916693775607527</c:v>
                </c:pt>
                <c:pt idx="2">
                  <c:v>1.8133817737346822</c:v>
                </c:pt>
                <c:pt idx="3">
                  <c:v>0.99999243488020317</c:v>
                </c:pt>
              </c:numCache>
            </c:numRef>
          </c:val>
        </c:ser>
        <c:ser>
          <c:idx val="1"/>
          <c:order val="1"/>
          <c:tx>
            <c:strRef>
              <c:f>optimized_production_rates!$F$1</c:f>
              <c:strCache>
                <c:ptCount val="1"/>
                <c:pt idx="0">
                  <c:v>Sigmoidal_estimation_fixb-1_fixP-0_graph</c:v>
                </c:pt>
              </c:strCache>
            </c:strRef>
          </c:tx>
          <c:invertIfNegative val="0"/>
          <c:cat>
            <c:strRef>
              <c:f>optimized_production_rates!$A$2:$A$5</c:f>
              <c:strCache>
                <c:ptCount val="4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</c:strCache>
            </c:strRef>
          </c:cat>
          <c:val>
            <c:numRef>
              <c:f>optimized_production_rates!$F$2:$F$5</c:f>
              <c:numCache>
                <c:formatCode>General</c:formatCode>
                <c:ptCount val="4"/>
                <c:pt idx="0">
                  <c:v>0.5000012654321031</c:v>
                </c:pt>
                <c:pt idx="1">
                  <c:v>1.0000014477448074</c:v>
                </c:pt>
                <c:pt idx="2">
                  <c:v>1.9960478631681047</c:v>
                </c:pt>
                <c:pt idx="3">
                  <c:v>1.000000986041212</c:v>
                </c:pt>
              </c:numCache>
            </c:numRef>
          </c:val>
        </c:ser>
        <c:ser>
          <c:idx val="2"/>
          <c:order val="2"/>
          <c:tx>
            <c:strRef>
              <c:f>optimized_production_rates!$J$1</c:f>
              <c:strCache>
                <c:ptCount val="1"/>
                <c:pt idx="0">
                  <c:v>Sigmoid_forward_graph</c:v>
                </c:pt>
              </c:strCache>
            </c:strRef>
          </c:tx>
          <c:invertIfNegative val="0"/>
          <c:cat>
            <c:strRef>
              <c:f>optimized_production_rates!$A$2:$A$5</c:f>
              <c:strCache>
                <c:ptCount val="4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</c:strCache>
            </c:strRef>
          </c:cat>
          <c:val>
            <c:numRef>
              <c:f>optimized_production_rates!$J$2:$J$5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3"/>
          <c:order val="3"/>
          <c:tx>
            <c:strRef>
              <c:f>optimized_production_rates!$N$1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optimized_production_rates!$A$2:$A$5</c:f>
              <c:strCache>
                <c:ptCount val="4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</c:strCache>
            </c:strRef>
          </c:cat>
          <c:val>
            <c:numRef>
              <c:f>optimized_production_rates!$N$2:$N$5</c:f>
              <c:numCache>
                <c:formatCode>General</c:formatCode>
                <c:ptCount val="4"/>
                <c:pt idx="0">
                  <c:v>0.34468991907606067</c:v>
                </c:pt>
                <c:pt idx="1">
                  <c:v>0.61862423096953356</c:v>
                </c:pt>
                <c:pt idx="2">
                  <c:v>7.4008468997035637</c:v>
                </c:pt>
                <c:pt idx="3">
                  <c:v>9.9999279871931854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245952"/>
        <c:axId val="121727808"/>
      </c:barChart>
      <c:catAx>
        <c:axId val="173245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727808"/>
        <c:crosses val="autoZero"/>
        <c:auto val="1"/>
        <c:lblAlgn val="ctr"/>
        <c:lblOffset val="100"/>
        <c:noMultiLvlLbl val="0"/>
      </c:catAx>
      <c:valAx>
        <c:axId val="12172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3245952"/>
        <c:crosses val="autoZero"/>
        <c:crossBetween val="between"/>
      </c:valAx>
    </c:plotArea>
    <c:legend>
      <c:legendPos val="r"/>
      <c:layout/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optimized_threshold_b!$B$1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optimized_threshold_b!$A$2:$A$5</c:f>
              <c:strCache>
                <c:ptCount val="4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</c:strCache>
            </c:strRef>
          </c:cat>
          <c:val>
            <c:numRef>
              <c:f>optimized_threshold_b!$B$2:$B$5</c:f>
              <c:numCache>
                <c:formatCode>General</c:formatCode>
                <c:ptCount val="4"/>
                <c:pt idx="0">
                  <c:v>0.15973869935547319</c:v>
                </c:pt>
                <c:pt idx="1">
                  <c:v>-0.19734188187892332</c:v>
                </c:pt>
                <c:pt idx="2">
                  <c:v>-0.13235585189817795</c:v>
                </c:pt>
                <c:pt idx="3">
                  <c:v>-8.6034250945185396E-9</c:v>
                </c:pt>
              </c:numCache>
            </c:numRef>
          </c:val>
        </c:ser>
        <c:ser>
          <c:idx val="1"/>
          <c:order val="1"/>
          <c:tx>
            <c:strRef>
              <c:f>optimized_threshold_b!$D$1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optimized_threshold_b!$A$2:$A$5</c:f>
              <c:strCache>
                <c:ptCount val="4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</c:strCache>
            </c:strRef>
          </c:cat>
          <c:val>
            <c:numRef>
              <c:f>optimized_threshold_b!$D$2:$D$5</c:f>
              <c:numCache>
                <c:formatCode>General</c:formatCode>
                <c:ptCount val="4"/>
                <c:pt idx="0">
                  <c:v>-4.6640746016279831E-6</c:v>
                </c:pt>
                <c:pt idx="1">
                  <c:v>-2.3612656990677232E-6</c:v>
                </c:pt>
                <c:pt idx="2">
                  <c:v>-5.7969010573608374E-4</c:v>
                </c:pt>
                <c:pt idx="3">
                  <c:v>1.2759881578040364E-6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27840"/>
        <c:axId val="110405888"/>
      </c:barChart>
      <c:catAx>
        <c:axId val="61027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05888"/>
        <c:crosses val="autoZero"/>
        <c:auto val="1"/>
        <c:lblAlgn val="ctr"/>
        <c:lblOffset val="100"/>
        <c:noMultiLvlLbl val="0"/>
      </c:catAx>
      <c:valAx>
        <c:axId val="11040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027840"/>
        <c:crosses val="autoZero"/>
        <c:crossBetween val="between"/>
      </c:valAx>
    </c:plotArea>
    <c:legend>
      <c:legendPos val="r"/>
      <c:layout/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463323</xdr:colOff>
      <xdr:row>10</xdr:row>
      <xdr:rowOff>161747</xdr:rowOff>
    </xdr:from>
    <xdr:to>
      <xdr:col>2</xdr:col>
      <xdr:colOff>2353867</xdr:colOff>
      <xdr:row>28</xdr:row>
      <xdr:rowOff>151838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9525</xdr:rowOff>
    </xdr:from>
    <xdr:to>
      <xdr:col>3</xdr:col>
      <xdr:colOff>783717</xdr:colOff>
      <xdr:row>26</xdr:row>
      <xdr:rowOff>154305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10</xdr:row>
      <xdr:rowOff>52386</xdr:rowOff>
    </xdr:from>
    <xdr:to>
      <xdr:col>3</xdr:col>
      <xdr:colOff>517017</xdr:colOff>
      <xdr:row>28</xdr:row>
      <xdr:rowOff>6666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udent\Downloads\Test_Inputs_Out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_b"/>
    </sheetNames>
    <sheetDataSet>
      <sheetData sheetId="0">
        <row r="1">
          <cell r="Y1" t="str">
            <v>Sigmoidal: Estimate + Forward</v>
          </cell>
          <cell r="AA1" t="str">
            <v>Sigmoidal: Forward only</v>
          </cell>
        </row>
        <row r="2">
          <cell r="Y2" t="str">
            <v>Fix b and Estimate p</v>
          </cell>
          <cell r="Z2" t="str">
            <v>Fix b and Fix p</v>
          </cell>
        </row>
        <row r="3">
          <cell r="X3" t="str">
            <v>ACE2</v>
          </cell>
          <cell r="Y3">
            <v>0</v>
          </cell>
          <cell r="Z3">
            <v>0</v>
          </cell>
          <cell r="AA3">
            <v>0</v>
          </cell>
        </row>
        <row r="4">
          <cell r="X4" t="str">
            <v>ARG80</v>
          </cell>
          <cell r="Y4">
            <v>0</v>
          </cell>
          <cell r="Z4">
            <v>0</v>
          </cell>
          <cell r="AA4">
            <v>0</v>
          </cell>
        </row>
        <row r="5">
          <cell r="X5" t="str">
            <v>CIN5</v>
          </cell>
          <cell r="Y5">
            <v>0</v>
          </cell>
          <cell r="Z5">
            <v>0</v>
          </cell>
          <cell r="AA5">
            <v>0</v>
          </cell>
        </row>
        <row r="6">
          <cell r="X6" t="str">
            <v>FKH2</v>
          </cell>
          <cell r="Y6">
            <v>0</v>
          </cell>
          <cell r="Z6">
            <v>0</v>
          </cell>
          <cell r="AA6">
            <v>0</v>
          </cell>
        </row>
        <row r="7">
          <cell r="X7" t="str">
            <v>GCR2</v>
          </cell>
          <cell r="Y7">
            <v>3.9029806094163559E-2</v>
          </cell>
          <cell r="Z7">
            <v>5.436448474979963E-2</v>
          </cell>
          <cell r="AA7">
            <v>5.436448474979963E-2</v>
          </cell>
        </row>
        <row r="8">
          <cell r="X8" t="str">
            <v>GLN3</v>
          </cell>
          <cell r="Y8">
            <v>0</v>
          </cell>
          <cell r="Z8">
            <v>0</v>
          </cell>
          <cell r="AA8">
            <v>0</v>
          </cell>
        </row>
        <row r="9">
          <cell r="X9" t="str">
            <v>HAP4</v>
          </cell>
          <cell r="Y9">
            <v>0</v>
          </cell>
          <cell r="Z9">
            <v>0</v>
          </cell>
          <cell r="AA9">
            <v>0</v>
          </cell>
        </row>
        <row r="10">
          <cell r="X10" t="str">
            <v>HMO1</v>
          </cell>
          <cell r="Y10">
            <v>0</v>
          </cell>
          <cell r="Z10">
            <v>0</v>
          </cell>
          <cell r="AA10">
            <v>0</v>
          </cell>
        </row>
        <row r="11">
          <cell r="X11" t="str">
            <v>MIG2</v>
          </cell>
          <cell r="Y11">
            <v>0</v>
          </cell>
          <cell r="Z11">
            <v>0</v>
          </cell>
          <cell r="AA11">
            <v>0</v>
          </cell>
        </row>
        <row r="12">
          <cell r="X12" t="str">
            <v>MSN2</v>
          </cell>
          <cell r="Y12">
            <v>0</v>
          </cell>
          <cell r="Z12">
            <v>0</v>
          </cell>
          <cell r="AA12">
            <v>0</v>
          </cell>
        </row>
        <row r="13">
          <cell r="X13" t="str">
            <v>PDR1</v>
          </cell>
          <cell r="Y13">
            <v>0</v>
          </cell>
          <cell r="Z13">
            <v>0</v>
          </cell>
          <cell r="AA13">
            <v>0</v>
          </cell>
        </row>
        <row r="14">
          <cell r="X14" t="str">
            <v>PIB2</v>
          </cell>
          <cell r="Y14">
            <v>0</v>
          </cell>
          <cell r="Z14">
            <v>0</v>
          </cell>
          <cell r="AA14">
            <v>0</v>
          </cell>
        </row>
        <row r="15">
          <cell r="X15" t="str">
            <v>RIF1</v>
          </cell>
          <cell r="Y15">
            <v>0</v>
          </cell>
          <cell r="Z15">
            <v>0</v>
          </cell>
          <cell r="AA15">
            <v>0</v>
          </cell>
        </row>
        <row r="16">
          <cell r="X16" t="str">
            <v>SFP1</v>
          </cell>
          <cell r="Y16">
            <v>0</v>
          </cell>
          <cell r="Z16">
            <v>0</v>
          </cell>
          <cell r="AA16">
            <v>0</v>
          </cell>
        </row>
        <row r="17">
          <cell r="X17" t="str">
            <v>SNF6</v>
          </cell>
          <cell r="Y17">
            <v>0</v>
          </cell>
          <cell r="Z17">
            <v>0</v>
          </cell>
          <cell r="AA17">
            <v>0</v>
          </cell>
        </row>
        <row r="18">
          <cell r="X18" t="str">
            <v>STB5</v>
          </cell>
          <cell r="Y18">
            <v>0</v>
          </cell>
          <cell r="Z18">
            <v>0</v>
          </cell>
          <cell r="AA18">
            <v>0</v>
          </cell>
        </row>
        <row r="19">
          <cell r="X19" t="str">
            <v>SWI4</v>
          </cell>
          <cell r="Y19">
            <v>0</v>
          </cell>
          <cell r="Z19">
            <v>0</v>
          </cell>
          <cell r="AA19">
            <v>0</v>
          </cell>
        </row>
        <row r="20">
          <cell r="X20" t="str">
            <v>SWI5</v>
          </cell>
          <cell r="Y20">
            <v>0</v>
          </cell>
          <cell r="Z20">
            <v>0</v>
          </cell>
          <cell r="AA20">
            <v>0</v>
          </cell>
        </row>
        <row r="21">
          <cell r="X21" t="str">
            <v>YHP1</v>
          </cell>
          <cell r="Y21">
            <v>0</v>
          </cell>
          <cell r="Z21">
            <v>0</v>
          </cell>
          <cell r="AA21">
            <v>0</v>
          </cell>
        </row>
        <row r="22">
          <cell r="X22" t="str">
            <v>YLR278C</v>
          </cell>
          <cell r="Y22">
            <v>0</v>
          </cell>
          <cell r="Z22">
            <v>0</v>
          </cell>
          <cell r="AA22">
            <v>0</v>
          </cell>
        </row>
        <row r="23">
          <cell r="X23" t="str">
            <v>YOX1</v>
          </cell>
          <cell r="Y23">
            <v>0</v>
          </cell>
          <cell r="Z23">
            <v>0</v>
          </cell>
          <cell r="AA23">
            <v>0</v>
          </cell>
        </row>
        <row r="24">
          <cell r="X24" t="str">
            <v>ZAP1</v>
          </cell>
          <cell r="Y24">
            <v>5.9962983033368486E-2</v>
          </cell>
          <cell r="Z24">
            <v>8.504873381103624E-3</v>
          </cell>
          <cell r="AA24">
            <v>8.504873381103624E-3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zoomScale="106" zoomScaleNormal="106" workbookViewId="0">
      <selection activeCell="A3" sqref="A3"/>
    </sheetView>
  </sheetViews>
  <sheetFormatPr defaultColWidth="8.85546875" defaultRowHeight="15" x14ac:dyDescent="0.25"/>
  <cols>
    <col min="1" max="1" width="30.140625" style="8" bestFit="1" customWidth="1"/>
    <col min="2" max="2" width="39.5703125" style="8" bestFit="1" customWidth="1"/>
    <col min="3" max="3" width="42.7109375" style="8" bestFit="1" customWidth="1"/>
    <col min="4" max="4" width="38" style="8" bestFit="1" customWidth="1"/>
    <col min="5" max="5" width="41" style="8" bestFit="1" customWidth="1"/>
    <col min="6" max="6" width="39.5703125" style="8" bestFit="1" customWidth="1"/>
    <col min="7" max="7" width="42.7109375" style="8" bestFit="1" customWidth="1"/>
    <col min="8" max="8" width="38" style="8" bestFit="1" customWidth="1"/>
    <col min="9" max="9" width="41" style="8" bestFit="1" customWidth="1"/>
    <col min="10" max="10" width="22.5703125" style="8" bestFit="1" customWidth="1"/>
    <col min="11" max="11" width="25.7109375" style="8" bestFit="1" customWidth="1"/>
    <col min="12" max="12" width="27.7109375" style="8" bestFit="1" customWidth="1"/>
    <col min="13" max="13" width="30.85546875" style="8" bestFit="1" customWidth="1"/>
    <col min="14" max="14" width="27.7109375" style="8" bestFit="1" customWidth="1"/>
    <col min="15" max="15" width="30.85546875" style="8" bestFit="1" customWidth="1"/>
    <col min="16" max="16" width="18.7109375" style="8" bestFit="1" customWidth="1"/>
    <col min="17" max="17" width="21.85546875" style="8" bestFit="1" customWidth="1"/>
    <col min="18" max="18" width="52.28515625" bestFit="1" customWidth="1"/>
    <col min="19" max="19" width="50.7109375" bestFit="1" customWidth="1"/>
    <col min="20" max="20" width="52.28515625" bestFit="1" customWidth="1"/>
    <col min="21" max="21" width="50.7109375" bestFit="1" customWidth="1"/>
    <col min="22" max="22" width="35.28515625" bestFit="1" customWidth="1"/>
    <col min="23" max="24" width="40.42578125" bestFit="1" customWidth="1"/>
    <col min="25" max="25" width="31.42578125" bestFit="1" customWidth="1"/>
    <col min="26" max="26" width="62.42578125" bestFit="1" customWidth="1"/>
    <col min="27" max="27" width="60.85546875" bestFit="1" customWidth="1"/>
    <col min="28" max="28" width="62.42578125" bestFit="1" customWidth="1"/>
    <col min="29" max="29" width="60.85546875" bestFit="1" customWidth="1"/>
    <col min="30" max="30" width="45.42578125" bestFit="1" customWidth="1"/>
    <col min="31" max="32" width="50.7109375" bestFit="1" customWidth="1"/>
    <col min="33" max="33" width="41.5703125" bestFit="1" customWidth="1"/>
  </cols>
  <sheetData>
    <row r="1" spans="1:33" x14ac:dyDescent="0.25">
      <c r="A1" s="12" t="s">
        <v>2</v>
      </c>
      <c r="B1" s="8" t="s">
        <v>4</v>
      </c>
      <c r="C1" s="8" t="s">
        <v>5</v>
      </c>
      <c r="D1" s="8" t="s">
        <v>6</v>
      </c>
      <c r="E1" s="8" t="s">
        <v>19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15</v>
      </c>
      <c r="O1" s="8" t="s">
        <v>16</v>
      </c>
      <c r="P1" s="8" t="s">
        <v>17</v>
      </c>
      <c r="Q1" s="8" t="s">
        <v>18</v>
      </c>
      <c r="R1" t="s">
        <v>40</v>
      </c>
      <c r="S1" t="s">
        <v>41</v>
      </c>
      <c r="T1" s="6" t="s">
        <v>42</v>
      </c>
      <c r="U1" t="s">
        <v>43</v>
      </c>
      <c r="V1" t="s">
        <v>44</v>
      </c>
      <c r="W1" t="s">
        <v>45</v>
      </c>
      <c r="X1" s="7" t="s">
        <v>46</v>
      </c>
      <c r="Y1" t="s">
        <v>47</v>
      </c>
      <c r="Z1" s="6" t="s">
        <v>48</v>
      </c>
      <c r="AA1" s="6" t="s">
        <v>49</v>
      </c>
      <c r="AB1" s="6" t="s">
        <v>50</v>
      </c>
      <c r="AC1" s="6" t="s">
        <v>51</v>
      </c>
      <c r="AD1" s="6" t="s">
        <v>52</v>
      </c>
      <c r="AE1" s="6" t="s">
        <v>53</v>
      </c>
      <c r="AF1" s="7" t="s">
        <v>54</v>
      </c>
      <c r="AG1" s="6" t="s">
        <v>55</v>
      </c>
    </row>
    <row r="2" spans="1:33" x14ac:dyDescent="0.25">
      <c r="A2" s="8" t="s">
        <v>20</v>
      </c>
      <c r="B2" s="6">
        <v>0.44689523567741202</v>
      </c>
      <c r="C2" s="8">
        <v>0.44689523567741202</v>
      </c>
      <c r="D2" s="8">
        <v>0.49999294930191651</v>
      </c>
      <c r="E2" s="8">
        <v>0.49999294930191651</v>
      </c>
      <c r="F2" s="8">
        <v>0.49999087202480941</v>
      </c>
      <c r="G2" s="8">
        <v>0.49999087202480941</v>
      </c>
      <c r="H2" s="8">
        <v>0.49999913304750948</v>
      </c>
      <c r="I2" s="8">
        <v>0.49999913304750948</v>
      </c>
      <c r="J2" s="8">
        <v>1</v>
      </c>
      <c r="K2" s="8">
        <v>1</v>
      </c>
      <c r="L2" s="8">
        <v>1.9738821144470873</v>
      </c>
      <c r="M2" s="8">
        <v>1.9738821144470873</v>
      </c>
      <c r="N2" s="13">
        <v>8.3680033112235872</v>
      </c>
      <c r="O2" s="8">
        <v>8.3680033112235872</v>
      </c>
      <c r="P2" s="8">
        <v>1</v>
      </c>
      <c r="Q2" s="8">
        <v>1</v>
      </c>
      <c r="R2" s="6">
        <f>B2-C2</f>
        <v>0</v>
      </c>
      <c r="S2" s="6">
        <f>D2-E2</f>
        <v>0</v>
      </c>
      <c r="T2" s="6">
        <f>F2-G2</f>
        <v>0</v>
      </c>
      <c r="U2" s="6">
        <f>H2-I2</f>
        <v>0</v>
      </c>
      <c r="V2" s="6">
        <f>J2-K2</f>
        <v>0</v>
      </c>
      <c r="W2" s="6">
        <f>L2-M2</f>
        <v>0</v>
      </c>
      <c r="X2" s="7">
        <f>N2-O2</f>
        <v>0</v>
      </c>
      <c r="Y2" s="6">
        <f>P2-Q2</f>
        <v>0</v>
      </c>
      <c r="Z2">
        <f>MAX(R:R)</f>
        <v>0</v>
      </c>
      <c r="AA2" s="6">
        <f t="shared" ref="AA2:AG2" si="0">MAX(S:S)</f>
        <v>0</v>
      </c>
      <c r="AB2" s="6">
        <f t="shared" si="0"/>
        <v>0</v>
      </c>
      <c r="AC2" s="6">
        <f t="shared" si="0"/>
        <v>0</v>
      </c>
      <c r="AD2" s="6">
        <f t="shared" si="0"/>
        <v>0</v>
      </c>
      <c r="AE2" s="6">
        <f t="shared" si="0"/>
        <v>0</v>
      </c>
      <c r="AF2" s="6">
        <f t="shared" si="0"/>
        <v>0</v>
      </c>
      <c r="AG2" s="6">
        <f t="shared" si="0"/>
        <v>0</v>
      </c>
    </row>
    <row r="3" spans="1:33" x14ac:dyDescent="0.25">
      <c r="A3" s="8" t="s">
        <v>21</v>
      </c>
      <c r="B3" s="8">
        <v>0.28506551111448292</v>
      </c>
      <c r="C3" s="8">
        <v>0.28506551111448292</v>
      </c>
      <c r="D3" s="8">
        <v>0.24999695918117659</v>
      </c>
      <c r="E3" s="8">
        <v>0.24999695918117659</v>
      </c>
      <c r="F3" s="8">
        <v>0.249995918471908</v>
      </c>
      <c r="G3" s="8">
        <v>0.249995918471908</v>
      </c>
      <c r="H3" s="8">
        <v>0.24999974026632443</v>
      </c>
      <c r="I3" s="8">
        <v>0.24999974026632443</v>
      </c>
      <c r="J3" s="8">
        <v>1</v>
      </c>
      <c r="K3" s="8">
        <v>1</v>
      </c>
      <c r="L3" s="8">
        <v>1.466115892899722</v>
      </c>
      <c r="M3" s="8">
        <v>1.466115892899722</v>
      </c>
      <c r="N3" s="8">
        <v>9.9840456074382242</v>
      </c>
      <c r="O3" s="8">
        <v>9.9840456074382242</v>
      </c>
      <c r="P3" s="8">
        <v>1</v>
      </c>
      <c r="Q3" s="8">
        <v>1</v>
      </c>
      <c r="R3" s="6">
        <f t="shared" ref="R3:R7" si="1">B3-C3</f>
        <v>0</v>
      </c>
      <c r="S3" s="6">
        <f t="shared" ref="S3:T7" si="2">D3-E3</f>
        <v>0</v>
      </c>
      <c r="T3" s="6">
        <f t="shared" ref="T3:T7" si="3">F3-G3</f>
        <v>0</v>
      </c>
      <c r="U3" s="6">
        <f t="shared" ref="U3:U7" si="4">H3-I3</f>
        <v>0</v>
      </c>
      <c r="V3" s="6">
        <f t="shared" ref="V3:V7" si="5">J3-K3</f>
        <v>0</v>
      </c>
      <c r="W3" s="6">
        <f t="shared" ref="W3:W7" si="6">L3-M3</f>
        <v>0</v>
      </c>
      <c r="X3" s="7">
        <f t="shared" ref="X3:X7" si="7">N3-O3</f>
        <v>0</v>
      </c>
      <c r="Y3" s="6">
        <f t="shared" ref="Y3:Y7" si="8">P3-Q3</f>
        <v>0</v>
      </c>
    </row>
    <row r="4" spans="1:33" x14ac:dyDescent="0.25">
      <c r="A4" s="8" t="s">
        <v>22</v>
      </c>
      <c r="B4" s="8">
        <v>0.60639608540269252</v>
      </c>
      <c r="C4" s="8">
        <v>0.60639608540269252</v>
      </c>
      <c r="D4" s="8">
        <v>0.49970039178167575</v>
      </c>
      <c r="E4" s="6">
        <v>0.49970039178167575</v>
      </c>
      <c r="F4" s="8">
        <v>0.50341362672105316</v>
      </c>
      <c r="G4" s="8">
        <v>0.50341362672105316</v>
      </c>
      <c r="H4" s="8">
        <v>0.49999908495964629</v>
      </c>
      <c r="I4" s="14">
        <v>0.49999908495964629</v>
      </c>
      <c r="J4" s="8">
        <v>1</v>
      </c>
      <c r="K4" s="8">
        <v>1</v>
      </c>
      <c r="L4" s="8">
        <v>2.0604585686129298</v>
      </c>
      <c r="M4" s="8">
        <v>2.0604585686129298</v>
      </c>
      <c r="N4" s="8">
        <v>0.22335050704297313</v>
      </c>
      <c r="O4" s="8">
        <v>0.22335050704297313</v>
      </c>
      <c r="P4" s="8">
        <v>1</v>
      </c>
      <c r="Q4" s="8">
        <v>1</v>
      </c>
      <c r="R4" s="6">
        <f t="shared" si="1"/>
        <v>0</v>
      </c>
      <c r="S4" s="6">
        <f t="shared" si="2"/>
        <v>0</v>
      </c>
      <c r="T4" s="6">
        <f t="shared" si="3"/>
        <v>0</v>
      </c>
      <c r="U4" s="6">
        <f t="shared" si="4"/>
        <v>0</v>
      </c>
      <c r="V4" s="6">
        <f t="shared" si="5"/>
        <v>0</v>
      </c>
      <c r="W4" s="6">
        <f t="shared" si="6"/>
        <v>0</v>
      </c>
      <c r="X4" s="7">
        <f t="shared" si="7"/>
        <v>0</v>
      </c>
      <c r="Y4" s="16">
        <f t="shared" si="8"/>
        <v>0</v>
      </c>
      <c r="Z4" s="15"/>
    </row>
    <row r="5" spans="1:33" x14ac:dyDescent="0.25">
      <c r="A5" s="8" t="s">
        <v>23</v>
      </c>
      <c r="B5" s="8">
        <v>1.479234658425953</v>
      </c>
      <c r="C5" s="8">
        <v>1.479234658425953</v>
      </c>
      <c r="D5" s="8">
        <v>0.99972957820499109</v>
      </c>
      <c r="E5" s="6">
        <v>0.99972957820499109</v>
      </c>
      <c r="F5" s="8">
        <v>1.0074581659915347</v>
      </c>
      <c r="G5" s="14">
        <v>1.0074581659915347</v>
      </c>
      <c r="H5" s="8">
        <v>1.0000017015838298</v>
      </c>
      <c r="I5" s="8">
        <v>1.0000017015838298</v>
      </c>
      <c r="J5" s="8">
        <v>1</v>
      </c>
      <c r="K5" s="8">
        <v>1</v>
      </c>
      <c r="L5" s="8">
        <v>6.5562097107304824</v>
      </c>
      <c r="M5" s="8">
        <v>6.5562097107304824</v>
      </c>
      <c r="N5" s="8">
        <v>0.33676795832621326</v>
      </c>
      <c r="O5" s="8">
        <v>0.33676795832621326</v>
      </c>
      <c r="P5" s="8">
        <v>1</v>
      </c>
      <c r="Q5" s="8">
        <v>1</v>
      </c>
      <c r="R5" s="6">
        <f t="shared" si="1"/>
        <v>0</v>
      </c>
      <c r="S5" s="6">
        <f t="shared" si="2"/>
        <v>0</v>
      </c>
      <c r="T5" s="6">
        <f t="shared" si="3"/>
        <v>0</v>
      </c>
      <c r="U5" s="6">
        <f t="shared" si="4"/>
        <v>0</v>
      </c>
      <c r="V5" s="6">
        <f t="shared" si="5"/>
        <v>0</v>
      </c>
      <c r="W5" s="6">
        <f t="shared" si="6"/>
        <v>0</v>
      </c>
      <c r="X5" s="7">
        <f t="shared" si="7"/>
        <v>0</v>
      </c>
      <c r="Y5" s="6">
        <f t="shared" si="8"/>
        <v>0</v>
      </c>
    </row>
    <row r="6" spans="1:33" x14ac:dyDescent="0.25">
      <c r="A6" s="8" t="s">
        <v>24</v>
      </c>
      <c r="B6" s="8">
        <v>-1.0000055648657982</v>
      </c>
      <c r="C6" s="8">
        <v>-1.0000055648657982</v>
      </c>
      <c r="D6" s="8">
        <v>-0.99999967257367783</v>
      </c>
      <c r="E6" s="8">
        <v>-0.99999967257367783</v>
      </c>
      <c r="F6" s="8">
        <v>-0.999998845270614</v>
      </c>
      <c r="G6" s="8">
        <v>-0.999998845270614</v>
      </c>
      <c r="H6" s="8">
        <v>-0.99999983191182396</v>
      </c>
      <c r="I6" s="8">
        <v>-0.99999983191182396</v>
      </c>
      <c r="J6" s="8">
        <v>1</v>
      </c>
      <c r="K6" s="8">
        <v>1</v>
      </c>
      <c r="L6" s="13">
        <v>0.29974581657649391</v>
      </c>
      <c r="M6" s="8">
        <v>0.29974581657649391</v>
      </c>
      <c r="N6" s="8">
        <v>1.927079494816562E-2</v>
      </c>
      <c r="O6" s="8">
        <v>1.927079494816562E-2</v>
      </c>
      <c r="P6" s="8">
        <v>1</v>
      </c>
      <c r="Q6" s="8">
        <v>1</v>
      </c>
      <c r="R6" s="6">
        <f t="shared" si="1"/>
        <v>0</v>
      </c>
      <c r="S6" s="6">
        <f t="shared" si="2"/>
        <v>0</v>
      </c>
      <c r="T6" s="6">
        <f t="shared" si="3"/>
        <v>0</v>
      </c>
      <c r="U6" s="6">
        <f t="shared" si="4"/>
        <v>0</v>
      </c>
      <c r="V6" s="6">
        <f t="shared" si="5"/>
        <v>0</v>
      </c>
      <c r="W6" s="6">
        <f t="shared" si="6"/>
        <v>0</v>
      </c>
      <c r="X6" s="7">
        <f t="shared" si="7"/>
        <v>0</v>
      </c>
      <c r="Y6" s="6">
        <f t="shared" si="8"/>
        <v>0</v>
      </c>
    </row>
    <row r="7" spans="1:33" x14ac:dyDescent="0.25">
      <c r="A7" s="8" t="s">
        <v>25</v>
      </c>
      <c r="B7" s="8">
        <v>1.0000288028595707</v>
      </c>
      <c r="C7" s="8">
        <v>1.0000288028595707</v>
      </c>
      <c r="D7" s="8">
        <v>1.0000013034873585</v>
      </c>
      <c r="E7" s="8">
        <v>1.0000013034873585</v>
      </c>
      <c r="F7" s="8">
        <v>0.99999609555569835</v>
      </c>
      <c r="G7" s="14">
        <v>0.99999609555569835</v>
      </c>
      <c r="H7" s="8">
        <v>0.99999987324339823</v>
      </c>
      <c r="I7" s="8">
        <v>0.99999987324339823</v>
      </c>
      <c r="J7" s="8">
        <v>1</v>
      </c>
      <c r="K7" s="8">
        <v>1</v>
      </c>
      <c r="L7" s="8">
        <v>1.4577211946129536</v>
      </c>
      <c r="M7" s="8">
        <v>1.4577211946129536</v>
      </c>
      <c r="N7" s="13">
        <v>7.2486603735055055E-2</v>
      </c>
      <c r="O7" s="8">
        <v>7.2486603735055055E-2</v>
      </c>
      <c r="P7" s="8">
        <v>1</v>
      </c>
      <c r="Q7" s="8">
        <v>1</v>
      </c>
      <c r="R7" s="6">
        <f t="shared" si="1"/>
        <v>0</v>
      </c>
      <c r="S7" s="6">
        <f t="shared" si="2"/>
        <v>0</v>
      </c>
      <c r="T7" s="6">
        <f t="shared" si="3"/>
        <v>0</v>
      </c>
      <c r="U7" s="6">
        <f t="shared" si="4"/>
        <v>0</v>
      </c>
      <c r="V7" s="6">
        <f t="shared" si="5"/>
        <v>0</v>
      </c>
      <c r="W7" s="6">
        <f t="shared" si="6"/>
        <v>0</v>
      </c>
      <c r="X7" s="7">
        <f t="shared" si="7"/>
        <v>0</v>
      </c>
      <c r="Y7" s="6">
        <f t="shared" si="8"/>
        <v>0</v>
      </c>
    </row>
    <row r="8" spans="1:33" x14ac:dyDescent="0.25">
      <c r="R8" s="6"/>
      <c r="S8" s="6"/>
      <c r="T8" s="6"/>
      <c r="U8" s="6"/>
      <c r="V8" s="6"/>
      <c r="W8" s="6"/>
      <c r="X8" s="7"/>
      <c r="Y8" s="6"/>
    </row>
    <row r="9" spans="1:33" x14ac:dyDescent="0.25">
      <c r="G9" s="14"/>
      <c r="R9" s="6"/>
      <c r="S9" s="6"/>
      <c r="T9" s="6"/>
      <c r="U9" s="6"/>
      <c r="V9" s="6"/>
      <c r="W9" s="6"/>
      <c r="X9" s="7"/>
      <c r="Y9" s="6"/>
    </row>
    <row r="10" spans="1:33" x14ac:dyDescent="0.25">
      <c r="R10" s="6"/>
      <c r="S10" s="6"/>
      <c r="T10" s="6"/>
      <c r="U10" s="6"/>
      <c r="V10" s="6"/>
      <c r="W10" s="6"/>
      <c r="X10" s="7"/>
      <c r="Y10" s="6"/>
    </row>
    <row r="11" spans="1:33" x14ac:dyDescent="0.25">
      <c r="N11" s="13"/>
      <c r="R11" s="6"/>
      <c r="S11" s="6"/>
      <c r="T11" s="6"/>
      <c r="U11" s="6"/>
      <c r="V11" s="6"/>
      <c r="W11" s="6"/>
      <c r="X11" s="7"/>
      <c r="Y11" s="6"/>
    </row>
    <row r="12" spans="1:33" x14ac:dyDescent="0.25">
      <c r="R12" s="6"/>
      <c r="S12" s="6"/>
      <c r="T12" s="6"/>
      <c r="U12" s="6"/>
      <c r="V12" s="6"/>
      <c r="W12" s="6"/>
      <c r="X12" s="7"/>
      <c r="Y12" s="6"/>
    </row>
    <row r="13" spans="1:33" x14ac:dyDescent="0.25">
      <c r="L13" s="13"/>
      <c r="R13" s="6"/>
      <c r="S13" s="6"/>
      <c r="T13" s="6"/>
      <c r="U13" s="6"/>
      <c r="V13" s="6"/>
      <c r="W13" s="6"/>
      <c r="X13" s="7"/>
      <c r="Y13" s="6"/>
    </row>
    <row r="14" spans="1:33" x14ac:dyDescent="0.25">
      <c r="N14" s="13"/>
      <c r="R14" s="6"/>
      <c r="S14" s="6"/>
      <c r="T14" s="6"/>
      <c r="U14" s="6"/>
      <c r="V14" s="6"/>
      <c r="W14" s="6"/>
      <c r="X14" s="7"/>
      <c r="Y14" s="6"/>
    </row>
    <row r="15" spans="1:33" x14ac:dyDescent="0.25">
      <c r="L15" s="13"/>
      <c r="R15" s="6"/>
      <c r="S15" s="6"/>
      <c r="T15" s="6"/>
      <c r="U15" s="6"/>
      <c r="V15" s="6"/>
      <c r="W15" s="6"/>
      <c r="X15" s="7"/>
      <c r="Y15" s="6"/>
    </row>
    <row r="16" spans="1:33" x14ac:dyDescent="0.25">
      <c r="L16" s="13"/>
      <c r="N16" s="13"/>
      <c r="R16" s="6"/>
      <c r="S16" s="6"/>
      <c r="T16" s="6"/>
      <c r="U16" s="6"/>
      <c r="V16" s="6"/>
      <c r="W16" s="6"/>
      <c r="X16" s="7"/>
      <c r="Y16" s="6"/>
    </row>
    <row r="17" spans="7:25" x14ac:dyDescent="0.25">
      <c r="R17" s="6"/>
      <c r="S17" s="6"/>
      <c r="T17" s="6"/>
      <c r="U17" s="6"/>
      <c r="V17" s="6"/>
      <c r="W17" s="6"/>
      <c r="X17" s="7"/>
      <c r="Y17" s="6"/>
    </row>
    <row r="18" spans="7:25" x14ac:dyDescent="0.25">
      <c r="L18" s="13"/>
      <c r="R18" s="6"/>
      <c r="S18" s="6"/>
      <c r="T18" s="6"/>
      <c r="U18" s="6"/>
      <c r="V18" s="6"/>
      <c r="W18" s="6"/>
      <c r="X18" s="7"/>
      <c r="Y18" s="6"/>
    </row>
    <row r="19" spans="7:25" x14ac:dyDescent="0.25">
      <c r="R19" s="6"/>
      <c r="S19" s="6"/>
      <c r="T19" s="6"/>
      <c r="U19" s="6"/>
      <c r="V19" s="6"/>
      <c r="W19" s="6"/>
      <c r="X19" s="7"/>
      <c r="Y19" s="6"/>
    </row>
    <row r="20" spans="7:25" x14ac:dyDescent="0.25">
      <c r="L20" s="13"/>
      <c r="R20" s="6"/>
      <c r="S20" s="6"/>
      <c r="T20" s="6"/>
      <c r="U20" s="6"/>
      <c r="V20" s="6"/>
      <c r="W20" s="6"/>
      <c r="X20" s="7"/>
      <c r="Y20" s="6"/>
    </row>
    <row r="21" spans="7:25" x14ac:dyDescent="0.25">
      <c r="R21" s="6"/>
      <c r="S21" s="6"/>
      <c r="T21" s="6"/>
      <c r="U21" s="6"/>
      <c r="V21" s="6"/>
      <c r="W21" s="6"/>
      <c r="X21" s="7"/>
      <c r="Y21" s="6"/>
    </row>
    <row r="22" spans="7:25" x14ac:dyDescent="0.25">
      <c r="R22" s="6"/>
      <c r="S22" s="6"/>
      <c r="T22" s="6"/>
      <c r="U22" s="6"/>
      <c r="V22" s="6"/>
      <c r="W22" s="6"/>
      <c r="X22" s="7"/>
      <c r="Y22" s="6"/>
    </row>
    <row r="23" spans="7:25" x14ac:dyDescent="0.25">
      <c r="N23" s="13"/>
      <c r="R23" s="6"/>
      <c r="S23" s="6"/>
      <c r="T23" s="6"/>
      <c r="U23" s="6"/>
      <c r="V23" s="6"/>
      <c r="W23" s="6"/>
      <c r="X23" s="7"/>
      <c r="Y23" s="6"/>
    </row>
    <row r="24" spans="7:25" x14ac:dyDescent="0.25">
      <c r="L24" s="13"/>
      <c r="R24" s="6"/>
      <c r="S24" s="6"/>
      <c r="T24" s="6"/>
      <c r="U24" s="6"/>
      <c r="V24" s="6"/>
      <c r="W24" s="6"/>
      <c r="X24" s="7"/>
      <c r="Y24" s="6"/>
    </row>
    <row r="25" spans="7:25" x14ac:dyDescent="0.25">
      <c r="R25" s="6"/>
      <c r="S25" s="6"/>
      <c r="T25" s="6"/>
      <c r="U25" s="6"/>
      <c r="V25" s="6"/>
      <c r="W25" s="6"/>
      <c r="X25" s="7"/>
      <c r="Y25" s="6"/>
    </row>
    <row r="26" spans="7:25" x14ac:dyDescent="0.25">
      <c r="R26" s="6"/>
      <c r="S26" s="6"/>
      <c r="T26" s="6"/>
      <c r="U26" s="6"/>
      <c r="V26" s="6"/>
      <c r="W26" s="6"/>
      <c r="X26" s="7"/>
      <c r="Y26" s="6"/>
    </row>
    <row r="27" spans="7:25" x14ac:dyDescent="0.25">
      <c r="G27" s="14"/>
      <c r="N27" s="13"/>
      <c r="R27" s="6"/>
      <c r="S27" s="6"/>
      <c r="T27" s="6"/>
      <c r="U27" s="6"/>
      <c r="V27" s="6"/>
      <c r="W27" s="6"/>
      <c r="X27" s="7"/>
      <c r="Y27" s="6"/>
    </row>
    <row r="28" spans="7:25" x14ac:dyDescent="0.25">
      <c r="R28" s="6"/>
      <c r="S28" s="6"/>
      <c r="T28" s="6"/>
      <c r="U28" s="6"/>
      <c r="V28" s="6"/>
      <c r="W28" s="6"/>
      <c r="X28" s="7"/>
      <c r="Y28" s="6"/>
    </row>
    <row r="29" spans="7:25" x14ac:dyDescent="0.25">
      <c r="H29" s="13"/>
      <c r="I29" s="13"/>
      <c r="L29" s="13"/>
      <c r="R29" s="6"/>
      <c r="S29" s="6"/>
      <c r="T29" s="6"/>
      <c r="U29" s="6"/>
      <c r="V29" s="6"/>
      <c r="W29" s="6"/>
      <c r="X29" s="7"/>
      <c r="Y29" s="6"/>
    </row>
    <row r="30" spans="7:25" x14ac:dyDescent="0.25">
      <c r="L30" s="13"/>
      <c r="R30" s="6"/>
      <c r="S30" s="6"/>
      <c r="T30" s="6"/>
      <c r="U30" s="6"/>
      <c r="V30" s="6"/>
      <c r="W30" s="6"/>
      <c r="X30" s="7"/>
      <c r="Y30" s="6"/>
    </row>
    <row r="31" spans="7:25" x14ac:dyDescent="0.25">
      <c r="N31" s="13"/>
      <c r="R31" s="6"/>
      <c r="S31" s="6"/>
      <c r="T31" s="6"/>
      <c r="U31" s="6"/>
      <c r="V31" s="6"/>
      <c r="W31" s="6"/>
      <c r="X31" s="7"/>
      <c r="Y31" s="6"/>
    </row>
    <row r="32" spans="7:25" x14ac:dyDescent="0.25">
      <c r="L32" s="13"/>
      <c r="R32" s="6"/>
      <c r="S32" s="6"/>
      <c r="T32" s="6"/>
      <c r="U32" s="6"/>
      <c r="V32" s="6"/>
      <c r="W32" s="6"/>
      <c r="X32" s="7"/>
      <c r="Y32" s="6"/>
    </row>
    <row r="33" spans="7:25" x14ac:dyDescent="0.25">
      <c r="G33" s="14"/>
      <c r="R33" s="6"/>
      <c r="S33" s="6"/>
      <c r="T33" s="6"/>
      <c r="U33" s="6"/>
      <c r="V33" s="6"/>
      <c r="W33" s="6"/>
      <c r="X33" s="7"/>
      <c r="Y33" s="6"/>
    </row>
    <row r="34" spans="7:25" x14ac:dyDescent="0.25">
      <c r="R34" s="6"/>
      <c r="S34" s="6"/>
      <c r="T34" s="6"/>
      <c r="U34" s="6"/>
      <c r="V34" s="6"/>
      <c r="W34" s="6"/>
      <c r="X34" s="7"/>
      <c r="Y34" s="6"/>
    </row>
    <row r="35" spans="7:25" x14ac:dyDescent="0.25">
      <c r="R35" s="6"/>
      <c r="S35" s="6"/>
      <c r="T35" s="6"/>
      <c r="U35" s="6"/>
      <c r="V35" s="6"/>
      <c r="W35" s="6"/>
      <c r="X35" s="7"/>
      <c r="Y35" s="6"/>
    </row>
    <row r="36" spans="7:25" x14ac:dyDescent="0.25">
      <c r="R36" s="6"/>
      <c r="S36" s="6"/>
      <c r="T36" s="6"/>
      <c r="U36" s="6"/>
      <c r="V36" s="6"/>
      <c r="W36" s="6"/>
      <c r="X36" s="7"/>
      <c r="Y36" s="6"/>
    </row>
    <row r="37" spans="7:25" x14ac:dyDescent="0.25">
      <c r="R37" s="6"/>
      <c r="S37" s="6"/>
      <c r="T37" s="6"/>
      <c r="U37" s="6"/>
      <c r="V37" s="6"/>
      <c r="W37" s="6"/>
      <c r="X37" s="7"/>
      <c r="Y37" s="6"/>
    </row>
    <row r="38" spans="7:25" x14ac:dyDescent="0.25">
      <c r="R38" s="6"/>
      <c r="S38" s="6"/>
      <c r="T38" s="6"/>
      <c r="U38" s="6"/>
      <c r="V38" s="6"/>
      <c r="W38" s="6"/>
      <c r="X38" s="7"/>
      <c r="Y38" s="6"/>
    </row>
    <row r="39" spans="7:25" x14ac:dyDescent="0.25">
      <c r="L39" s="13"/>
      <c r="R39" s="6"/>
      <c r="S39" s="6"/>
      <c r="T39" s="6"/>
      <c r="U39" s="6"/>
      <c r="V39" s="6"/>
      <c r="W39" s="6"/>
      <c r="X39" s="7"/>
      <c r="Y39" s="6"/>
    </row>
    <row r="40" spans="7:25" x14ac:dyDescent="0.25">
      <c r="R40" s="6"/>
      <c r="S40" s="6"/>
      <c r="T40" s="6"/>
      <c r="U40" s="6"/>
      <c r="V40" s="6"/>
      <c r="W40" s="6"/>
      <c r="X40" s="7"/>
      <c r="Y40" s="6"/>
    </row>
    <row r="41" spans="7:25" x14ac:dyDescent="0.25">
      <c r="G41" s="14"/>
      <c r="R41" s="6"/>
      <c r="S41" s="6"/>
      <c r="T41" s="6"/>
      <c r="U41" s="6"/>
      <c r="V41" s="6"/>
      <c r="W41" s="6"/>
      <c r="X41" s="7"/>
      <c r="Y41" s="6"/>
    </row>
    <row r="42" spans="7:25" x14ac:dyDescent="0.25">
      <c r="R42" s="6"/>
      <c r="S42" s="6"/>
      <c r="T42" s="6"/>
      <c r="U42" s="6"/>
      <c r="V42" s="6"/>
      <c r="W42" s="6"/>
      <c r="X42" s="7"/>
      <c r="Y42" s="6"/>
    </row>
    <row r="43" spans="7:25" x14ac:dyDescent="0.25">
      <c r="L43" s="13"/>
      <c r="N43" s="13"/>
      <c r="R43" s="6"/>
      <c r="S43" s="6"/>
      <c r="T43" s="6"/>
      <c r="U43" s="6"/>
      <c r="V43" s="6"/>
      <c r="W43" s="6"/>
      <c r="X43" s="7"/>
      <c r="Y43" s="6"/>
    </row>
    <row r="44" spans="7:25" x14ac:dyDescent="0.25">
      <c r="R44" s="6"/>
      <c r="S44" s="6"/>
      <c r="T44" s="6"/>
      <c r="U44" s="6"/>
      <c r="V44" s="6"/>
      <c r="W44" s="6"/>
      <c r="X44" s="7"/>
      <c r="Y44" s="6"/>
    </row>
    <row r="45" spans="7:25" x14ac:dyDescent="0.25">
      <c r="R45" s="6"/>
      <c r="S45" s="6"/>
      <c r="T45" s="6"/>
      <c r="U45" s="6"/>
      <c r="V45" s="6"/>
      <c r="W45" s="6"/>
      <c r="X45" s="7"/>
      <c r="Y45" s="6"/>
    </row>
    <row r="46" spans="7:25" x14ac:dyDescent="0.25">
      <c r="R46" s="6"/>
      <c r="S46" s="6"/>
      <c r="T46" s="6"/>
      <c r="U46" s="6"/>
      <c r="V46" s="6"/>
      <c r="W46" s="6"/>
      <c r="X46" s="7"/>
      <c r="Y46" s="6"/>
    </row>
    <row r="48" spans="7:25" x14ac:dyDescent="0.25">
      <c r="N48" s="13"/>
    </row>
    <row r="166" spans="27:27" x14ac:dyDescent="0.25">
      <c r="AA166" s="11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/>
  </sheetViews>
  <sheetFormatPr defaultColWidth="8.85546875" defaultRowHeight="15" x14ac:dyDescent="0.25"/>
  <cols>
    <col min="1" max="1" width="14.28515625" bestFit="1" customWidth="1"/>
    <col min="2" max="2" width="39.5703125" bestFit="1" customWidth="1"/>
    <col min="3" max="3" width="42.7109375" bestFit="1" customWidth="1"/>
    <col min="4" max="4" width="38" bestFit="1" customWidth="1"/>
    <col min="5" max="5" width="41" bestFit="1" customWidth="1"/>
    <col min="6" max="6" width="39.5703125" bestFit="1" customWidth="1"/>
    <col min="7" max="7" width="42.7109375" bestFit="1" customWidth="1"/>
    <col min="8" max="8" width="38" bestFit="1" customWidth="1"/>
    <col min="9" max="9" width="41" bestFit="1" customWidth="1"/>
    <col min="10" max="10" width="22.5703125" bestFit="1" customWidth="1"/>
    <col min="11" max="11" width="25.7109375" bestFit="1" customWidth="1"/>
    <col min="12" max="12" width="27.7109375" bestFit="1" customWidth="1"/>
    <col min="13" max="13" width="30.85546875" bestFit="1" customWidth="1"/>
    <col min="14" max="14" width="27.7109375" bestFit="1" customWidth="1"/>
    <col min="15" max="15" width="30.85546875" bestFit="1" customWidth="1"/>
    <col min="16" max="16" width="18.7109375" bestFit="1" customWidth="1"/>
    <col min="17" max="17" width="21.85546875" bestFit="1" customWidth="1"/>
    <col min="18" max="19" width="50.7109375" bestFit="1" customWidth="1"/>
    <col min="20" max="20" width="33.5703125" bestFit="1" customWidth="1"/>
    <col min="21" max="21" width="38.85546875" bestFit="1" customWidth="1"/>
    <col min="22" max="22" width="60.28515625" bestFit="1" customWidth="1"/>
    <col min="23" max="23" width="69.85546875" bestFit="1" customWidth="1"/>
    <col min="24" max="24" width="52.85546875" bestFit="1" customWidth="1"/>
    <col min="25" max="25" width="48.42578125" bestFit="1" customWidth="1"/>
    <col min="26" max="26" width="30.140625" bestFit="1" customWidth="1"/>
    <col min="27" max="27" width="22.28515625" customWidth="1"/>
  </cols>
  <sheetData>
    <row r="1" spans="1:27" x14ac:dyDescent="0.25">
      <c r="A1" t="s">
        <v>3</v>
      </c>
      <c r="B1" s="6" t="s">
        <v>4</v>
      </c>
      <c r="C1" s="6" t="s">
        <v>5</v>
      </c>
      <c r="D1" s="6" t="s">
        <v>6</v>
      </c>
      <c r="E1" s="6" t="s">
        <v>19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6" t="s">
        <v>13</v>
      </c>
      <c r="M1" s="6" t="s">
        <v>14</v>
      </c>
      <c r="N1" s="6" t="s">
        <v>15</v>
      </c>
      <c r="O1" s="6" t="s">
        <v>16</v>
      </c>
      <c r="P1" s="6" t="s">
        <v>17</v>
      </c>
      <c r="Q1" s="6" t="s">
        <v>18</v>
      </c>
      <c r="R1" s="2" t="s">
        <v>30</v>
      </c>
      <c r="S1" s="2" t="s">
        <v>31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/>
      <c r="AA1" s="2"/>
    </row>
    <row r="2" spans="1:27" x14ac:dyDescent="0.25">
      <c r="A2" t="s">
        <v>0</v>
      </c>
      <c r="B2">
        <v>0.54493722410667111</v>
      </c>
      <c r="C2" s="6">
        <v>0.54493722410667111</v>
      </c>
      <c r="D2" t="s">
        <v>28</v>
      </c>
      <c r="E2" t="s">
        <v>28</v>
      </c>
      <c r="F2" s="1">
        <v>0.5000012654321031</v>
      </c>
      <c r="G2">
        <v>0.5000012654321031</v>
      </c>
      <c r="H2" t="s">
        <v>28</v>
      </c>
      <c r="I2" t="s">
        <v>28</v>
      </c>
      <c r="J2">
        <v>0.5</v>
      </c>
      <c r="K2">
        <v>0.5</v>
      </c>
      <c r="L2" t="s">
        <v>28</v>
      </c>
      <c r="M2" s="3" t="s">
        <v>28</v>
      </c>
      <c r="N2">
        <v>0.34468991907606067</v>
      </c>
      <c r="O2">
        <v>0.34468991907606067</v>
      </c>
      <c r="P2" t="s">
        <v>28</v>
      </c>
      <c r="Q2" t="s">
        <v>28</v>
      </c>
      <c r="R2" s="2">
        <f>B2-C2</f>
        <v>0</v>
      </c>
      <c r="S2" s="2">
        <f>F2-G2</f>
        <v>0</v>
      </c>
      <c r="T2" s="2">
        <f>J2-K2</f>
        <v>0</v>
      </c>
      <c r="U2" s="2">
        <f>N2-O2</f>
        <v>0</v>
      </c>
      <c r="V2" s="2">
        <f>MAX(R:R)</f>
        <v>0</v>
      </c>
      <c r="W2" s="2">
        <f>MAX(S:S)</f>
        <v>0</v>
      </c>
      <c r="X2" s="2">
        <f>MAX(T:T)</f>
        <v>0</v>
      </c>
      <c r="Y2" s="2">
        <f>MAX(U:U)</f>
        <v>0</v>
      </c>
      <c r="Z2" s="2"/>
      <c r="AA2" s="2"/>
    </row>
    <row r="3" spans="1:27" x14ac:dyDescent="0.25">
      <c r="A3" t="s">
        <v>26</v>
      </c>
      <c r="B3">
        <v>0.90916693775607527</v>
      </c>
      <c r="C3" s="6">
        <v>0.90916693775607527</v>
      </c>
      <c r="F3" s="1">
        <v>1.0000014477448074</v>
      </c>
      <c r="G3">
        <v>1.0000014477448074</v>
      </c>
      <c r="J3">
        <v>1</v>
      </c>
      <c r="K3">
        <v>1</v>
      </c>
      <c r="M3" s="3"/>
      <c r="N3">
        <v>0.61862423096953356</v>
      </c>
      <c r="O3">
        <v>0.61862423096953356</v>
      </c>
      <c r="R3" s="2">
        <f t="shared" ref="R3:R5" si="0">B3-C3</f>
        <v>0</v>
      </c>
      <c r="S3" s="2">
        <f t="shared" ref="S3:S5" si="1">F3-G3</f>
        <v>0</v>
      </c>
      <c r="T3" s="2">
        <f t="shared" ref="T3:T5" si="2">J3-K3</f>
        <v>0</v>
      </c>
      <c r="U3" s="2">
        <f t="shared" ref="U3:U5" si="3">N3-O3</f>
        <v>0</v>
      </c>
    </row>
    <row r="4" spans="1:27" x14ac:dyDescent="0.25">
      <c r="A4" t="s">
        <v>1</v>
      </c>
      <c r="B4">
        <v>1.8133817737346822</v>
      </c>
      <c r="C4" s="6">
        <v>1.8133817737346822</v>
      </c>
      <c r="F4" s="1">
        <v>1.9960478631681047</v>
      </c>
      <c r="G4">
        <v>1.9960478631681047</v>
      </c>
      <c r="J4">
        <v>2</v>
      </c>
      <c r="K4">
        <v>2</v>
      </c>
      <c r="M4" s="3"/>
      <c r="N4">
        <v>7.4008468997035637</v>
      </c>
      <c r="O4">
        <v>7.4008468997035637</v>
      </c>
      <c r="R4" s="2">
        <f t="shared" si="0"/>
        <v>0</v>
      </c>
      <c r="S4" s="2">
        <f t="shared" si="1"/>
        <v>0</v>
      </c>
      <c r="T4" s="2">
        <f t="shared" si="2"/>
        <v>0</v>
      </c>
      <c r="U4" s="2">
        <f t="shared" si="3"/>
        <v>0</v>
      </c>
    </row>
    <row r="5" spans="1:27" x14ac:dyDescent="0.25">
      <c r="A5" t="s">
        <v>27</v>
      </c>
      <c r="B5">
        <v>0.99999243488020317</v>
      </c>
      <c r="C5" s="6">
        <v>0.99999243488020317</v>
      </c>
      <c r="F5" s="1">
        <v>1.000000986041212</v>
      </c>
      <c r="G5">
        <v>1.000000986041212</v>
      </c>
      <c r="J5">
        <v>1</v>
      </c>
      <c r="K5">
        <v>1</v>
      </c>
      <c r="M5" s="3"/>
      <c r="N5">
        <v>9.9999279871931854</v>
      </c>
      <c r="O5">
        <v>9.9999279871931854</v>
      </c>
      <c r="R5" s="2">
        <f t="shared" si="0"/>
        <v>0</v>
      </c>
      <c r="S5" s="2">
        <f t="shared" si="1"/>
        <v>0</v>
      </c>
      <c r="T5" s="2">
        <f t="shared" si="2"/>
        <v>0</v>
      </c>
      <c r="U5" s="2">
        <f t="shared" si="3"/>
        <v>0</v>
      </c>
    </row>
    <row r="6" spans="1:27" x14ac:dyDescent="0.25">
      <c r="C6" s="1"/>
      <c r="F6" s="1"/>
      <c r="M6" s="3"/>
      <c r="R6" s="2"/>
      <c r="S6" s="2"/>
      <c r="T6" s="2"/>
      <c r="U6" s="2"/>
    </row>
    <row r="7" spans="1:27" x14ac:dyDescent="0.25">
      <c r="C7" s="1"/>
      <c r="F7" s="1"/>
      <c r="M7" s="3"/>
    </row>
    <row r="8" spans="1:27" x14ac:dyDescent="0.25">
      <c r="C8" s="1"/>
      <c r="F8" s="1"/>
      <c r="M8" s="3"/>
    </row>
    <row r="9" spans="1:27" x14ac:dyDescent="0.25">
      <c r="C9" s="1"/>
      <c r="F9" s="1"/>
      <c r="M9" s="3"/>
    </row>
    <row r="10" spans="1:27" x14ac:dyDescent="0.25">
      <c r="C10" s="1"/>
      <c r="F10" s="1"/>
      <c r="M10" s="3"/>
    </row>
    <row r="11" spans="1:27" x14ac:dyDescent="0.25">
      <c r="C11" s="1"/>
      <c r="F11" s="1"/>
      <c r="M11" s="3"/>
    </row>
    <row r="12" spans="1:27" x14ac:dyDescent="0.25">
      <c r="C12" s="1"/>
      <c r="F12" s="1"/>
      <c r="M12" s="3"/>
    </row>
    <row r="13" spans="1:27" x14ac:dyDescent="0.25">
      <c r="C13" s="1"/>
      <c r="F13" s="1"/>
      <c r="M13" s="3"/>
    </row>
    <row r="14" spans="1:27" x14ac:dyDescent="0.25">
      <c r="C14" s="1"/>
      <c r="F14" s="1"/>
      <c r="M14" s="3"/>
    </row>
    <row r="15" spans="1:27" x14ac:dyDescent="0.25">
      <c r="C15" s="1"/>
      <c r="F15" s="1"/>
      <c r="M15" s="3"/>
    </row>
    <row r="16" spans="1:27" x14ac:dyDescent="0.25">
      <c r="C16" s="1"/>
      <c r="F16" s="1"/>
      <c r="M16" s="3"/>
    </row>
    <row r="17" spans="3:13" x14ac:dyDescent="0.25">
      <c r="C17" s="1"/>
      <c r="F17" s="1"/>
      <c r="M17" s="3"/>
    </row>
    <row r="18" spans="3:13" x14ac:dyDescent="0.25">
      <c r="C18" s="1"/>
      <c r="F18" s="1"/>
      <c r="M18" s="3"/>
    </row>
    <row r="19" spans="3:13" x14ac:dyDescent="0.25">
      <c r="C19" s="1"/>
      <c r="F19" s="1"/>
      <c r="M19" s="3"/>
    </row>
    <row r="20" spans="3:13" x14ac:dyDescent="0.25">
      <c r="C20" s="1"/>
      <c r="F20" s="1"/>
      <c r="M20" s="3"/>
    </row>
    <row r="21" spans="3:13" x14ac:dyDescent="0.25">
      <c r="C21" s="1"/>
      <c r="F21" s="1"/>
      <c r="M21" s="3"/>
    </row>
    <row r="22" spans="3:13" x14ac:dyDescent="0.25">
      <c r="C22" s="1"/>
      <c r="F22" s="1"/>
      <c r="M22" s="3"/>
    </row>
    <row r="23" spans="3:13" x14ac:dyDescent="0.25">
      <c r="C23" s="1"/>
      <c r="F23" s="1"/>
      <c r="M23" s="3"/>
    </row>
  </sheetData>
  <pageMargins left="0.7" right="0.7" top="0.75" bottom="0.75" header="0.3" footer="0.3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workbookViewId="0">
      <selection activeCell="C8" sqref="C8"/>
    </sheetView>
  </sheetViews>
  <sheetFormatPr defaultRowHeight="15" x14ac:dyDescent="0.25"/>
  <cols>
    <col min="1" max="1" width="13.42578125" style="6" bestFit="1" customWidth="1"/>
    <col min="2" max="2" width="39.5703125" style="6" bestFit="1" customWidth="1"/>
    <col min="3" max="3" width="42.7109375" style="6" bestFit="1" customWidth="1"/>
    <col min="4" max="4" width="38" style="6" bestFit="1" customWidth="1"/>
    <col min="5" max="5" width="41" style="6" bestFit="1" customWidth="1"/>
    <col min="6" max="6" width="39.5703125" style="6" bestFit="1" customWidth="1"/>
    <col min="7" max="7" width="42.7109375" style="6" bestFit="1" customWidth="1"/>
    <col min="8" max="8" width="38" style="6" bestFit="1" customWidth="1"/>
    <col min="9" max="9" width="41" style="6" bestFit="1" customWidth="1"/>
    <col min="10" max="10" width="22.5703125" style="6" bestFit="1" customWidth="1"/>
    <col min="11" max="11" width="25.7109375" style="6" bestFit="1" customWidth="1"/>
    <col min="12" max="12" width="27.7109375" style="6" bestFit="1" customWidth="1"/>
    <col min="13" max="13" width="30.85546875" style="6" bestFit="1" customWidth="1"/>
    <col min="14" max="14" width="27.7109375" style="6" bestFit="1" customWidth="1"/>
    <col min="15" max="15" width="30.85546875" style="6" bestFit="1" customWidth="1"/>
    <col min="16" max="16" width="18.7109375" style="6" bestFit="1" customWidth="1"/>
    <col min="17" max="17" width="21.85546875" style="6" bestFit="1" customWidth="1"/>
    <col min="18" max="18" width="51.85546875" style="6" bestFit="1" customWidth="1"/>
    <col min="19" max="19" width="50.140625" style="9" bestFit="1" customWidth="1"/>
    <col min="20" max="20" width="62" style="9" bestFit="1" customWidth="1"/>
    <col min="21" max="21" width="60.42578125" style="9" bestFit="1" customWidth="1"/>
    <col min="22" max="23" width="9.140625" style="6"/>
    <col min="24" max="24" width="9.140625" style="6" bestFit="1" customWidth="1"/>
    <col min="25" max="25" width="18.85546875" style="6" bestFit="1" customWidth="1"/>
    <col min="26" max="26" width="13.5703125" style="6" bestFit="1" customWidth="1"/>
    <col min="27" max="27" width="13" style="6" customWidth="1"/>
    <col min="28" max="16384" width="9.140625" style="6"/>
  </cols>
  <sheetData>
    <row r="1" spans="1:21" x14ac:dyDescent="0.25">
      <c r="A1" s="5" t="s">
        <v>3</v>
      </c>
      <c r="B1" s="6" t="s">
        <v>4</v>
      </c>
      <c r="C1" s="6" t="s">
        <v>5</v>
      </c>
      <c r="D1" s="6" t="s">
        <v>6</v>
      </c>
      <c r="E1" s="6" t="s">
        <v>19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6" t="s">
        <v>13</v>
      </c>
      <c r="M1" s="6" t="s">
        <v>14</v>
      </c>
      <c r="N1" s="6" t="s">
        <v>15</v>
      </c>
      <c r="O1" s="6" t="s">
        <v>16</v>
      </c>
      <c r="P1" s="6" t="s">
        <v>17</v>
      </c>
      <c r="Q1" s="6" t="s">
        <v>18</v>
      </c>
      <c r="R1" s="6" t="s">
        <v>30</v>
      </c>
      <c r="S1" s="6" t="s">
        <v>38</v>
      </c>
      <c r="T1" s="6" t="s">
        <v>34</v>
      </c>
      <c r="U1" s="6" t="s">
        <v>39</v>
      </c>
    </row>
    <row r="2" spans="1:21" x14ac:dyDescent="0.25">
      <c r="A2" s="6" t="s">
        <v>0</v>
      </c>
      <c r="B2" s="6">
        <v>0.15973869935547319</v>
      </c>
      <c r="C2" s="6">
        <v>0.15973869935547319</v>
      </c>
      <c r="D2" s="6">
        <v>-4.6640746016279831E-6</v>
      </c>
      <c r="E2" s="6">
        <v>-4.6640746016279831E-6</v>
      </c>
      <c r="F2" s="10" t="s">
        <v>28</v>
      </c>
      <c r="G2" s="6" t="s">
        <v>28</v>
      </c>
      <c r="H2" s="6" t="s">
        <v>28</v>
      </c>
      <c r="I2" s="6" t="s">
        <v>28</v>
      </c>
      <c r="J2" s="6" t="s">
        <v>28</v>
      </c>
      <c r="K2" s="6" t="s">
        <v>28</v>
      </c>
      <c r="L2" s="6" t="s">
        <v>28</v>
      </c>
      <c r="M2" s="6" t="s">
        <v>29</v>
      </c>
      <c r="N2" s="6" t="s">
        <v>28</v>
      </c>
      <c r="O2" s="6" t="s">
        <v>28</v>
      </c>
      <c r="P2" s="6" t="s">
        <v>28</v>
      </c>
      <c r="Q2" s="6" t="s">
        <v>28</v>
      </c>
      <c r="R2" s="6">
        <f>B2-C2</f>
        <v>0</v>
      </c>
      <c r="S2" s="6">
        <f>D2-E2</f>
        <v>0</v>
      </c>
      <c r="T2" s="2">
        <f>MAX(R:R)</f>
        <v>0</v>
      </c>
      <c r="U2" s="6">
        <f>MAX(T:T)</f>
        <v>0</v>
      </c>
    </row>
    <row r="3" spans="1:21" x14ac:dyDescent="0.25">
      <c r="A3" s="6" t="s">
        <v>26</v>
      </c>
      <c r="B3" s="6">
        <v>-0.19734188187892332</v>
      </c>
      <c r="C3" s="6">
        <v>-0.19734188187892332</v>
      </c>
      <c r="D3" s="6">
        <v>-2.3612656990677232E-6</v>
      </c>
      <c r="E3" s="6">
        <v>-2.3612656990677232E-6</v>
      </c>
      <c r="F3" s="10"/>
      <c r="R3" s="6">
        <f t="shared" ref="R3:R5" si="0">B3-C3</f>
        <v>0</v>
      </c>
      <c r="S3" s="6">
        <f t="shared" ref="S3:S5" si="1">D3-E3</f>
        <v>0</v>
      </c>
      <c r="T3" s="6"/>
      <c r="U3" s="6"/>
    </row>
    <row r="4" spans="1:21" x14ac:dyDescent="0.25">
      <c r="A4" s="6" t="s">
        <v>1</v>
      </c>
      <c r="B4" s="6">
        <v>-0.13235585189817795</v>
      </c>
      <c r="C4" s="6">
        <v>-0.13235585189817795</v>
      </c>
      <c r="D4" s="6">
        <v>-5.7969010573608374E-4</v>
      </c>
      <c r="E4" s="6">
        <v>-5.7969010573608374E-4</v>
      </c>
      <c r="F4" s="10"/>
      <c r="R4" s="6">
        <f t="shared" si="0"/>
        <v>0</v>
      </c>
      <c r="S4" s="6">
        <f t="shared" si="1"/>
        <v>0</v>
      </c>
      <c r="T4" s="6"/>
      <c r="U4" s="6"/>
    </row>
    <row r="5" spans="1:21" x14ac:dyDescent="0.25">
      <c r="A5" s="6" t="s">
        <v>27</v>
      </c>
      <c r="B5" s="6">
        <v>-8.6034250945185396E-9</v>
      </c>
      <c r="C5" s="6">
        <v>-8.6034250945185396E-9</v>
      </c>
      <c r="D5" s="6">
        <v>1.2759881578040364E-6</v>
      </c>
      <c r="E5" s="6">
        <v>1.2759881578040364E-6</v>
      </c>
      <c r="F5" s="10"/>
      <c r="R5" s="6">
        <f t="shared" si="0"/>
        <v>0</v>
      </c>
      <c r="S5" s="6">
        <f t="shared" si="1"/>
        <v>0</v>
      </c>
      <c r="T5" s="6"/>
      <c r="U5" s="6"/>
    </row>
    <row r="6" spans="1:21" x14ac:dyDescent="0.25">
      <c r="A6" s="4"/>
      <c r="F6" s="10"/>
      <c r="S6" s="6"/>
      <c r="T6" s="6"/>
      <c r="U6" s="6"/>
    </row>
    <row r="7" spans="1:21" x14ac:dyDescent="0.25">
      <c r="A7" s="4"/>
      <c r="F7" s="10"/>
      <c r="S7" s="6"/>
      <c r="T7" s="6"/>
      <c r="U7" s="6"/>
    </row>
    <row r="8" spans="1:21" x14ac:dyDescent="0.25">
      <c r="A8" s="4"/>
      <c r="F8" s="10"/>
      <c r="S8" s="6"/>
      <c r="T8" s="6"/>
      <c r="U8" s="6"/>
    </row>
    <row r="9" spans="1:21" x14ac:dyDescent="0.25">
      <c r="A9" s="4"/>
      <c r="F9" s="10"/>
      <c r="S9" s="6"/>
      <c r="T9" s="6"/>
      <c r="U9" s="6"/>
    </row>
    <row r="10" spans="1:21" x14ac:dyDescent="0.25">
      <c r="A10" s="4"/>
      <c r="F10" s="10"/>
      <c r="S10" s="6"/>
      <c r="T10" s="6"/>
      <c r="U10" s="6"/>
    </row>
    <row r="11" spans="1:21" x14ac:dyDescent="0.25">
      <c r="A11" s="4"/>
      <c r="F11" s="10"/>
      <c r="S11" s="6"/>
      <c r="T11" s="6"/>
      <c r="U11" s="6"/>
    </row>
    <row r="12" spans="1:21" x14ac:dyDescent="0.25">
      <c r="A12" s="4"/>
      <c r="F12" s="10"/>
      <c r="S12" s="6"/>
      <c r="T12" s="6"/>
      <c r="U12" s="6"/>
    </row>
    <row r="13" spans="1:21" x14ac:dyDescent="0.25">
      <c r="A13" s="4"/>
      <c r="F13" s="10"/>
      <c r="S13" s="6"/>
      <c r="T13" s="6"/>
      <c r="U13" s="6"/>
    </row>
    <row r="14" spans="1:21" x14ac:dyDescent="0.25">
      <c r="A14" s="4"/>
      <c r="F14" s="10"/>
      <c r="S14" s="6"/>
      <c r="T14" s="6"/>
      <c r="U14" s="6"/>
    </row>
    <row r="15" spans="1:21" x14ac:dyDescent="0.25">
      <c r="A15" s="4"/>
      <c r="F15" s="10"/>
      <c r="S15" s="6"/>
      <c r="T15" s="6"/>
      <c r="U15" s="6"/>
    </row>
    <row r="16" spans="1:21" x14ac:dyDescent="0.25">
      <c r="A16" s="4"/>
      <c r="F16" s="10"/>
      <c r="S16" s="6"/>
      <c r="T16" s="6"/>
      <c r="U16" s="6"/>
    </row>
    <row r="17" spans="1:21" x14ac:dyDescent="0.25">
      <c r="A17" s="4"/>
      <c r="F17" s="10"/>
      <c r="S17" s="6"/>
      <c r="T17" s="6"/>
      <c r="U17" s="6"/>
    </row>
    <row r="18" spans="1:21" x14ac:dyDescent="0.25">
      <c r="A18" s="4"/>
      <c r="F18" s="10"/>
      <c r="S18" s="6"/>
      <c r="T18" s="6"/>
      <c r="U18" s="6"/>
    </row>
    <row r="19" spans="1:21" x14ac:dyDescent="0.25">
      <c r="A19" s="4"/>
      <c r="F19" s="10"/>
      <c r="S19" s="6"/>
      <c r="T19" s="6"/>
      <c r="U19" s="6"/>
    </row>
    <row r="20" spans="1:21" x14ac:dyDescent="0.25">
      <c r="A20" s="4"/>
      <c r="F20" s="10"/>
      <c r="S20" s="6"/>
      <c r="T20" s="6"/>
      <c r="U20" s="6"/>
    </row>
    <row r="21" spans="1:21" x14ac:dyDescent="0.25">
      <c r="A21" s="4"/>
      <c r="F21" s="10"/>
      <c r="S21" s="6"/>
      <c r="T21" s="6"/>
      <c r="U21" s="6"/>
    </row>
    <row r="22" spans="1:21" x14ac:dyDescent="0.25">
      <c r="A22" s="4"/>
      <c r="F22" s="10"/>
      <c r="S22" s="6"/>
      <c r="T22" s="6"/>
      <c r="U22" s="6"/>
    </row>
    <row r="23" spans="1:21" x14ac:dyDescent="0.25">
      <c r="A23" s="4"/>
      <c r="F23" s="10"/>
      <c r="S23" s="6"/>
      <c r="T23" s="6"/>
      <c r="U23" s="6"/>
    </row>
    <row r="24" spans="1:21" x14ac:dyDescent="0.25">
      <c r="S24" s="6"/>
      <c r="T24" s="6"/>
      <c r="U24" s="6"/>
    </row>
    <row r="33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network_optimized_weights</vt:lpstr>
      <vt:lpstr>optimized_production_rates</vt:lpstr>
      <vt:lpstr>optimized_threshold_b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2015-05-27T00:02:58Z</dcterms:created>
  <dcterms:modified xsi:type="dcterms:W3CDTF">2015-06-01T23:06:22Z</dcterms:modified>
</cp:coreProperties>
</file>