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2145" yWindow="495" windowWidth="23280" windowHeight="14535" tabRatio="1000" firstSheet="11" activeTab="16"/>
  </bookViews>
  <sheets>
    <sheet name="production_rates" sheetId="5" r:id="rId1"/>
    <sheet name="degradation_rates" sheetId="4" r:id="rId2"/>
    <sheet name="wt_log2_expression" sheetId="6" r:id="rId3"/>
    <sheet name="dgln3_log2_expression" sheetId="12" r:id="rId4"/>
    <sheet name="dhap4_log2_expression" sheetId="8" r:id="rId5"/>
    <sheet name="network" sheetId="2" r:id="rId6"/>
    <sheet name="network_weights" sheetId="3" r:id="rId7"/>
    <sheet name="optimization_parameters" sheetId="9" r:id="rId8"/>
    <sheet name="threshold_b" sheetId="10" r:id="rId9"/>
    <sheet name="wt_log2_optimized_expression" sheetId="13" r:id="rId10"/>
    <sheet name="dgln3_log2_optimized_expression" sheetId="14" r:id="rId11"/>
    <sheet name="dhap4_log2_optimized_expression" sheetId="15" r:id="rId12"/>
    <sheet name="wt_sigmas" sheetId="16" r:id="rId13"/>
    <sheet name="dgln3_sigmas" sheetId="17" r:id="rId14"/>
    <sheet name="dhap4_sigmas" sheetId="18" r:id="rId15"/>
    <sheet name="optimized_production_rates" sheetId="19" r:id="rId16"/>
    <sheet name="optimized_threshold_b" sheetId="20" r:id="rId17"/>
    <sheet name="network_optimized_weights" sheetId="21" r:id="rId18"/>
    <sheet name="optimization_diagnostics" sheetId="22" r:id="rId19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" i="22" l="1"/>
  <c r="B10" i="8" l="1"/>
  <c r="J10" i="12"/>
  <c r="G12" i="12"/>
  <c r="E7" i="12"/>
  <c r="B13" i="12"/>
</calcChain>
</file>

<file path=xl/sharedStrings.xml><?xml version="1.0" encoding="utf-8"?>
<sst xmlns="http://schemas.openxmlformats.org/spreadsheetml/2006/main" count="306" uniqueCount="51">
  <si>
    <t>ASH1</t>
  </si>
  <si>
    <t>GLN3</t>
  </si>
  <si>
    <t>HAP4</t>
  </si>
  <si>
    <t>MSN2</t>
  </si>
  <si>
    <t>SFP1</t>
  </si>
  <si>
    <t>SWI5</t>
  </si>
  <si>
    <t>YHP1</t>
  </si>
  <si>
    <t>YOX1</t>
  </si>
  <si>
    <t>cols regulators/rows targets</t>
  </si>
  <si>
    <t>id</t>
  </si>
  <si>
    <t>degradation_rate</t>
  </si>
  <si>
    <t>production_rate</t>
  </si>
  <si>
    <t>threshold_b</t>
  </si>
  <si>
    <t>alpha</t>
  </si>
  <si>
    <t>kk_max</t>
  </si>
  <si>
    <t>MaxIter</t>
  </si>
  <si>
    <t>TolFun</t>
  </si>
  <si>
    <t>MaxFunEval</t>
  </si>
  <si>
    <t>TolX</t>
  </si>
  <si>
    <t>production_function</t>
  </si>
  <si>
    <t>L_curve</t>
  </si>
  <si>
    <t>estimate_params</t>
  </si>
  <si>
    <t>make_graphs</t>
  </si>
  <si>
    <t>fix_P</t>
  </si>
  <si>
    <t>fix_b</t>
  </si>
  <si>
    <t>expression_timepoints</t>
  </si>
  <si>
    <t>Strain</t>
  </si>
  <si>
    <t>simulation_timepoints</t>
  </si>
  <si>
    <t>Sigmoid</t>
  </si>
  <si>
    <t>wt</t>
  </si>
  <si>
    <t>dhap4</t>
  </si>
  <si>
    <t>optimization_parameter</t>
  </si>
  <si>
    <t>value</t>
  </si>
  <si>
    <t>dgln3</t>
  </si>
  <si>
    <t>MIG2</t>
  </si>
  <si>
    <t>MSN4</t>
  </si>
  <si>
    <t>PDR1</t>
  </si>
  <si>
    <t>YLR278C</t>
  </si>
  <si>
    <t>StandardName</t>
  </si>
  <si>
    <t>Id</t>
  </si>
  <si>
    <t>Parameter</t>
  </si>
  <si>
    <t>Value</t>
  </si>
  <si>
    <t>LSE</t>
  </si>
  <si>
    <t>Penalty</t>
  </si>
  <si>
    <t>min LSE</t>
  </si>
  <si>
    <t>iteration count</t>
  </si>
  <si>
    <t xml:space="preserve"> </t>
  </si>
  <si>
    <t>Gene</t>
  </si>
  <si>
    <t>wt MSE</t>
  </si>
  <si>
    <t>dgln3 MSE</t>
  </si>
  <si>
    <t>dhap4 MSE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</si>
</sst>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7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name val="Arial"/>
    </font>
    <font>
      <sz val="10"/>
      <color theme="1"/>
      <name val="Arial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48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4">
    <xf numFmtId="0" fontId="0" fillId="0" borderId="0" xfId="0"/>
    <xf numFmtId="0" fontId="4" fillId="0" borderId="0" xfId="0" applyFont="1"/>
    <xf numFmtId="164" fontId="4" fillId="0" borderId="0" xfId="0" applyNumberFormat="1" applyFont="1"/>
    <xf numFmtId="0" fontId="4" fillId="2" borderId="0" xfId="0" applyFont="1" applyFill="1"/>
    <xf numFmtId="164" fontId="4" fillId="2" borderId="0" xfId="0" applyNumberFormat="1" applyFont="1" applyFill="1"/>
    <xf numFmtId="0" fontId="4" fillId="0" borderId="0" xfId="0" applyNumberFormat="1" applyFont="1"/>
    <xf numFmtId="0" fontId="4" fillId="0" borderId="0" xfId="0" applyFont="1" applyFill="1"/>
    <xf numFmtId="11" fontId="4" fillId="0" borderId="0" xfId="0" applyNumberFormat="1" applyFont="1" applyFill="1"/>
    <xf numFmtId="0" fontId="4" fillId="0" borderId="0" xfId="0" applyNumberFormat="1" applyFont="1" applyFill="1"/>
    <xf numFmtId="0" fontId="3" fillId="0" borderId="0" xfId="0" applyFont="1" applyFill="1"/>
    <xf numFmtId="164" fontId="4" fillId="0" borderId="0" xfId="0" applyNumberFormat="1" applyFont="1" applyFill="1"/>
    <xf numFmtId="0" fontId="6" fillId="0" borderId="0" xfId="0" applyFont="1" applyFill="1"/>
    <xf numFmtId="164" fontId="3" fillId="2" borderId="0" xfId="0" applyNumberFormat="1" applyFont="1" applyFill="1"/>
    <xf numFmtId="0" fontId="6" fillId="2" borderId="0" xfId="0" applyFont="1" applyFill="1"/>
  </cellXfs>
  <cellStyles count="348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89" builtinId="9" hidden="1"/>
    <cellStyle name="Followed Hyperlink" xfId="291" builtinId="9" hidden="1"/>
    <cellStyle name="Followed Hyperlink" xfId="293" builtinId="9" hidden="1"/>
    <cellStyle name="Followed Hyperlink" xfId="295" builtinId="9" hidden="1"/>
    <cellStyle name="Followed Hyperlink" xfId="297" builtinId="9" hidden="1"/>
    <cellStyle name="Followed Hyperlink" xfId="299" builtinId="9" hidden="1"/>
    <cellStyle name="Followed Hyperlink" xfId="301" builtinId="9" hidden="1"/>
    <cellStyle name="Followed Hyperlink" xfId="303" builtinId="9" hidden="1"/>
    <cellStyle name="Followed Hyperlink" xfId="305" builtinId="9" hidden="1"/>
    <cellStyle name="Followed Hyperlink" xfId="307" builtinId="9" hidden="1"/>
    <cellStyle name="Followed Hyperlink" xfId="309" builtinId="9" hidden="1"/>
    <cellStyle name="Followed Hyperlink" xfId="311" builtinId="9" hidden="1"/>
    <cellStyle name="Followed Hyperlink" xfId="313" builtinId="9" hidden="1"/>
    <cellStyle name="Followed Hyperlink" xfId="315" builtinId="9" hidden="1"/>
    <cellStyle name="Followed Hyperlink" xfId="317" builtinId="9" hidden="1"/>
    <cellStyle name="Followed Hyperlink" xfId="319" builtinId="9" hidden="1"/>
    <cellStyle name="Followed Hyperlink" xfId="321" builtinId="9" hidden="1"/>
    <cellStyle name="Followed Hyperlink" xfId="323" builtinId="9" hidden="1"/>
    <cellStyle name="Followed Hyperlink" xfId="325" builtinId="9" hidden="1"/>
    <cellStyle name="Followed Hyperlink" xfId="327" builtinId="9" hidden="1"/>
    <cellStyle name="Followed Hyperlink" xfId="329" builtinId="9" hidden="1"/>
    <cellStyle name="Followed Hyperlink" xfId="331" builtinId="9" hidden="1"/>
    <cellStyle name="Followed Hyperlink" xfId="333" builtinId="9" hidden="1"/>
    <cellStyle name="Followed Hyperlink" xfId="335" builtinId="9" hidden="1"/>
    <cellStyle name="Followed Hyperlink" xfId="337" builtinId="9" hidden="1"/>
    <cellStyle name="Followed Hyperlink" xfId="339" builtinId="9" hidden="1"/>
    <cellStyle name="Followed Hyperlink" xfId="341" builtinId="9" hidden="1"/>
    <cellStyle name="Followed Hyperlink" xfId="343" builtinId="9" hidden="1"/>
    <cellStyle name="Followed Hyperlink" xfId="345" builtinId="9" hidden="1"/>
    <cellStyle name="Followed Hyperlink" xfId="347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 hidden="1"/>
    <cellStyle name="Hyperlink" xfId="290" builtinId="8" hidden="1"/>
    <cellStyle name="Hyperlink" xfId="292" builtinId="8" hidden="1"/>
    <cellStyle name="Hyperlink" xfId="294" builtinId="8" hidden="1"/>
    <cellStyle name="Hyperlink" xfId="296" builtinId="8" hidden="1"/>
    <cellStyle name="Hyperlink" xfId="298" builtinId="8" hidden="1"/>
    <cellStyle name="Hyperlink" xfId="300" builtinId="8" hidden="1"/>
    <cellStyle name="Hyperlink" xfId="302" builtinId="8" hidden="1"/>
    <cellStyle name="Hyperlink" xfId="304" builtinId="8" hidden="1"/>
    <cellStyle name="Hyperlink" xfId="306" builtinId="8" hidden="1"/>
    <cellStyle name="Hyperlink" xfId="308" builtinId="8" hidden="1"/>
    <cellStyle name="Hyperlink" xfId="310" builtinId="8" hidden="1"/>
    <cellStyle name="Hyperlink" xfId="312" builtinId="8" hidden="1"/>
    <cellStyle name="Hyperlink" xfId="314" builtinId="8" hidden="1"/>
    <cellStyle name="Hyperlink" xfId="316" builtinId="8" hidden="1"/>
    <cellStyle name="Hyperlink" xfId="318" builtinId="8" hidden="1"/>
    <cellStyle name="Hyperlink" xfId="320" builtinId="8" hidden="1"/>
    <cellStyle name="Hyperlink" xfId="322" builtinId="8" hidden="1"/>
    <cellStyle name="Hyperlink" xfId="324" builtinId="8" hidden="1"/>
    <cellStyle name="Hyperlink" xfId="326" builtinId="8" hidden="1"/>
    <cellStyle name="Hyperlink" xfId="328" builtinId="8" hidden="1"/>
    <cellStyle name="Hyperlink" xfId="330" builtinId="8" hidden="1"/>
    <cellStyle name="Hyperlink" xfId="332" builtinId="8" hidden="1"/>
    <cellStyle name="Hyperlink" xfId="334" builtinId="8" hidden="1"/>
    <cellStyle name="Hyperlink" xfId="336" builtinId="8" hidden="1"/>
    <cellStyle name="Hyperlink" xfId="338" builtinId="8" hidden="1"/>
    <cellStyle name="Hyperlink" xfId="340" builtinId="8" hidden="1"/>
    <cellStyle name="Hyperlink" xfId="342" builtinId="8" hidden="1"/>
    <cellStyle name="Hyperlink" xfId="344" builtinId="8" hidden="1"/>
    <cellStyle name="Hyperlink" xfId="346" builtinId="8" hidden="1"/>
    <cellStyle name="Normal" xfId="0" builtinId="0"/>
    <cellStyle name="Normal 3" xfId="277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A2" sqref="A2:XFD2"/>
    </sheetView>
  </sheetViews>
  <sheetFormatPr defaultColWidth="10.875" defaultRowHeight="12.75" x14ac:dyDescent="0.2"/>
  <cols>
    <col min="1" max="1" width="10.875" style="1"/>
    <col min="2" max="2" width="14.5" style="1" bestFit="1" customWidth="1"/>
    <col min="3" max="16384" width="10.875" style="1"/>
  </cols>
  <sheetData>
    <row r="1" spans="1:2" ht="12" customHeight="1" x14ac:dyDescent="0.2">
      <c r="A1" s="1" t="s">
        <v>9</v>
      </c>
      <c r="B1" s="1" t="s">
        <v>11</v>
      </c>
    </row>
    <row r="2" spans="1:2" ht="12" customHeight="1" x14ac:dyDescent="0.25">
      <c r="A2" t="s">
        <v>0</v>
      </c>
      <c r="B2" s="1">
        <v>0.28339999999999999</v>
      </c>
    </row>
    <row r="3" spans="1:2" ht="12" customHeight="1" x14ac:dyDescent="0.25">
      <c r="A3" t="s">
        <v>1</v>
      </c>
      <c r="B3" s="1">
        <v>0.33879999999999999</v>
      </c>
    </row>
    <row r="4" spans="1:2" ht="12" customHeight="1" x14ac:dyDescent="0.25">
      <c r="A4" t="s">
        <v>2</v>
      </c>
      <c r="B4" s="1">
        <v>0.36409999999999998</v>
      </c>
    </row>
    <row r="5" spans="1:2" ht="12" customHeight="1" x14ac:dyDescent="0.25">
      <c r="A5" t="s">
        <v>34</v>
      </c>
      <c r="B5" s="1">
        <v>3.7899999999999989E-2</v>
      </c>
    </row>
    <row r="6" spans="1:2" ht="12" customHeight="1" x14ac:dyDescent="0.25">
      <c r="A6" t="s">
        <v>3</v>
      </c>
      <c r="B6" s="1">
        <v>0.29610000000000003</v>
      </c>
    </row>
    <row r="7" spans="1:2" ht="12" customHeight="1" x14ac:dyDescent="0.25">
      <c r="A7" t="s">
        <v>35</v>
      </c>
      <c r="B7" s="1">
        <v>0.3614</v>
      </c>
    </row>
    <row r="8" spans="1:2" ht="12" customHeight="1" x14ac:dyDescent="0.25">
      <c r="A8" t="s">
        <v>36</v>
      </c>
      <c r="B8" s="1">
        <v>0.39169999999999999</v>
      </c>
    </row>
    <row r="9" spans="1:2" ht="12" customHeight="1" x14ac:dyDescent="0.25">
      <c r="A9" t="s">
        <v>4</v>
      </c>
      <c r="B9" s="1">
        <v>0.15339999999999998</v>
      </c>
    </row>
    <row r="10" spans="1:2" ht="12" customHeight="1" x14ac:dyDescent="0.25">
      <c r="A10" t="s">
        <v>5</v>
      </c>
      <c r="B10" s="1">
        <v>0.33879999999999999</v>
      </c>
    </row>
    <row r="11" spans="1:2" ht="12" customHeight="1" x14ac:dyDescent="0.25">
      <c r="A11" t="s">
        <v>6</v>
      </c>
      <c r="B11" s="1">
        <v>0.41339999999999999</v>
      </c>
    </row>
    <row r="12" spans="1:2" ht="12" customHeight="1" x14ac:dyDescent="0.25">
      <c r="A12" t="s">
        <v>37</v>
      </c>
      <c r="B12" s="1">
        <v>0.3075</v>
      </c>
    </row>
    <row r="13" spans="1:2" ht="12" customHeight="1" x14ac:dyDescent="0.25">
      <c r="A13" t="s">
        <v>7</v>
      </c>
      <c r="B13" s="1">
        <v>0.13519999999999999</v>
      </c>
    </row>
  </sheetData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workbookViewId="0">
      <selection sqref="A1:N13"/>
    </sheetView>
  </sheetViews>
  <sheetFormatPr defaultRowHeight="15.75" x14ac:dyDescent="0.25"/>
  <sheetData>
    <row r="1" spans="1:14" x14ac:dyDescent="0.25">
      <c r="A1" t="s">
        <v>9</v>
      </c>
      <c r="B1">
        <v>0</v>
      </c>
      <c r="C1">
        <v>5</v>
      </c>
      <c r="D1">
        <v>10</v>
      </c>
      <c r="E1">
        <v>15</v>
      </c>
      <c r="F1">
        <v>20</v>
      </c>
      <c r="G1">
        <v>25</v>
      </c>
      <c r="H1">
        <v>30</v>
      </c>
      <c r="I1">
        <v>35</v>
      </c>
      <c r="J1">
        <v>40</v>
      </c>
      <c r="K1">
        <v>45</v>
      </c>
      <c r="L1">
        <v>50</v>
      </c>
      <c r="M1">
        <v>55</v>
      </c>
      <c r="N1">
        <v>60</v>
      </c>
    </row>
    <row r="2" spans="1:14" x14ac:dyDescent="0.25">
      <c r="A2" t="s">
        <v>0</v>
      </c>
      <c r="B2">
        <v>0</v>
      </c>
      <c r="C2">
        <v>-1.0209801761325079</v>
      </c>
      <c r="D2">
        <v>-0.71172808520473341</v>
      </c>
      <c r="E2">
        <v>-0.30188929465488601</v>
      </c>
      <c r="F2">
        <v>-0.26461082041738238</v>
      </c>
      <c r="G2">
        <v>-0.40268021809698212</v>
      </c>
      <c r="H2">
        <v>-0.57014900895076215</v>
      </c>
      <c r="I2">
        <v>-0.70464398055928212</v>
      </c>
      <c r="J2">
        <v>-0.79383959137235827</v>
      </c>
      <c r="K2">
        <v>-0.84649054334467921</v>
      </c>
      <c r="L2">
        <v>-0.87528731922069625</v>
      </c>
      <c r="M2">
        <v>-0.89025453586401659</v>
      </c>
      <c r="N2">
        <v>-0.89776985098134743</v>
      </c>
    </row>
    <row r="3" spans="1:14" x14ac:dyDescent="0.25">
      <c r="A3" t="s">
        <v>1</v>
      </c>
      <c r="B3">
        <v>0</v>
      </c>
      <c r="C3">
        <v>7.8047434889271239E-3</v>
      </c>
      <c r="D3">
        <v>-6.5391008230006986E-2</v>
      </c>
      <c r="E3">
        <v>-4.7164081491771565E-2</v>
      </c>
      <c r="F3">
        <v>5.039686369244345E-2</v>
      </c>
      <c r="G3">
        <v>0.16963371738387245</v>
      </c>
      <c r="H3">
        <v>0.27546408405224465</v>
      </c>
      <c r="I3">
        <v>0.35736302598647451</v>
      </c>
      <c r="J3">
        <v>0.41651809736748113</v>
      </c>
      <c r="K3">
        <v>0.45764683845717014</v>
      </c>
      <c r="L3">
        <v>0.4855910766849536</v>
      </c>
      <c r="M3">
        <v>0.50430080215999684</v>
      </c>
      <c r="N3">
        <v>0.51670727699673069</v>
      </c>
    </row>
    <row r="4" spans="1:14" x14ac:dyDescent="0.25">
      <c r="A4" t="s">
        <v>2</v>
      </c>
      <c r="B4">
        <v>0</v>
      </c>
      <c r="C4">
        <v>1.1485914489827267</v>
      </c>
      <c r="D4">
        <v>0.95900811004885955</v>
      </c>
      <c r="E4">
        <v>0.65874278386232477</v>
      </c>
      <c r="F4">
        <v>0.40058260904527243</v>
      </c>
      <c r="G4">
        <v>0.21511853870410291</v>
      </c>
      <c r="H4">
        <v>9.5123873738072962E-2</v>
      </c>
      <c r="I4">
        <v>2.252275410221305E-2</v>
      </c>
      <c r="J4">
        <v>-1.9621412395867264E-2</v>
      </c>
      <c r="K4">
        <v>-4.3500310116364717E-2</v>
      </c>
      <c r="L4">
        <v>-5.6855618168824437E-2</v>
      </c>
      <c r="M4">
        <v>-6.4282105385661301E-2</v>
      </c>
      <c r="N4">
        <v>-6.8405275961151438E-2</v>
      </c>
    </row>
    <row r="5" spans="1:14" x14ac:dyDescent="0.25">
      <c r="A5" t="s">
        <v>34</v>
      </c>
      <c r="B5">
        <v>0</v>
      </c>
      <c r="C5">
        <v>3.9135784775802578</v>
      </c>
      <c r="D5">
        <v>3.1018980563109628</v>
      </c>
      <c r="E5">
        <v>2.3562851383583983</v>
      </c>
      <c r="F5">
        <v>1.9928009150963915</v>
      </c>
      <c r="G5">
        <v>1.8527259263041622</v>
      </c>
      <c r="H5">
        <v>1.8020555157302365</v>
      </c>
      <c r="I5">
        <v>1.7838187058703936</v>
      </c>
      <c r="J5">
        <v>1.7772167593573915</v>
      </c>
      <c r="K5">
        <v>1.7748650988664083</v>
      </c>
      <c r="L5">
        <v>1.7740237257984974</v>
      </c>
      <c r="M5">
        <v>1.7737184550705511</v>
      </c>
      <c r="N5">
        <v>1.773605994614776</v>
      </c>
    </row>
    <row r="6" spans="1:14" x14ac:dyDescent="0.25">
      <c r="A6" t="s">
        <v>3</v>
      </c>
      <c r="B6">
        <v>0</v>
      </c>
      <c r="C6">
        <v>0.72237772417529966</v>
      </c>
      <c r="D6">
        <v>0.91408046324751757</v>
      </c>
      <c r="E6">
        <v>0.97742946872364311</v>
      </c>
      <c r="F6">
        <v>0.99962089963472367</v>
      </c>
      <c r="G6">
        <v>1.0075418055734411</v>
      </c>
      <c r="H6">
        <v>1.010388718018316</v>
      </c>
      <c r="I6">
        <v>1.0114154156082331</v>
      </c>
      <c r="J6">
        <v>1.0117863292473963</v>
      </c>
      <c r="K6">
        <v>1.0119196317056098</v>
      </c>
      <c r="L6">
        <v>1.0119677937661007</v>
      </c>
      <c r="M6">
        <v>1.0119852787498671</v>
      </c>
      <c r="N6">
        <v>1.0119916444638717</v>
      </c>
    </row>
    <row r="7" spans="1:14" x14ac:dyDescent="0.25">
      <c r="A7" t="s">
        <v>35</v>
      </c>
      <c r="B7">
        <v>0</v>
      </c>
      <c r="C7">
        <v>1.4700012395679054</v>
      </c>
      <c r="D7">
        <v>1.536618828221046</v>
      </c>
      <c r="E7">
        <v>1.4375718831926827</v>
      </c>
      <c r="F7">
        <v>1.331163082433473</v>
      </c>
      <c r="G7">
        <v>1.2510202637049446</v>
      </c>
      <c r="H7">
        <v>1.1981691326059776</v>
      </c>
      <c r="I7">
        <v>1.1656212057763287</v>
      </c>
      <c r="J7">
        <v>1.1463245412893932</v>
      </c>
      <c r="K7">
        <v>1.1351241367026561</v>
      </c>
      <c r="L7">
        <v>1.1286983298420581</v>
      </c>
      <c r="M7">
        <v>1.1250318696577406</v>
      </c>
      <c r="N7">
        <v>1.1229439020719663</v>
      </c>
    </row>
    <row r="8" spans="1:14" x14ac:dyDescent="0.25">
      <c r="A8" t="s">
        <v>36</v>
      </c>
      <c r="B8">
        <v>0</v>
      </c>
      <c r="C8">
        <v>-0.27404381356168606</v>
      </c>
      <c r="D8">
        <v>-0.41974155296439269</v>
      </c>
      <c r="E8">
        <v>-0.49670925078140543</v>
      </c>
      <c r="F8">
        <v>-0.53795976191423756</v>
      </c>
      <c r="G8">
        <v>-0.56051399764949938</v>
      </c>
      <c r="H8">
        <v>-0.57307560436037686</v>
      </c>
      <c r="I8">
        <v>-0.58017317230197307</v>
      </c>
      <c r="J8">
        <v>-0.58422450580501462</v>
      </c>
      <c r="K8">
        <v>-0.58655214380667997</v>
      </c>
      <c r="L8">
        <v>-0.58789578804899068</v>
      </c>
      <c r="M8">
        <v>-0.58867378042358709</v>
      </c>
      <c r="N8">
        <v>-0.58912513341085848</v>
      </c>
    </row>
    <row r="9" spans="1:14" x14ac:dyDescent="0.25">
      <c r="A9" t="s">
        <v>4</v>
      </c>
      <c r="B9">
        <v>0</v>
      </c>
      <c r="C9">
        <v>0.88146567622958449</v>
      </c>
      <c r="D9">
        <v>0.82198469492109383</v>
      </c>
      <c r="E9">
        <v>0.74470441947678478</v>
      </c>
      <c r="F9">
        <v>0.70593225945540061</v>
      </c>
      <c r="G9">
        <v>0.68996375331113691</v>
      </c>
      <c r="H9">
        <v>0.68386100550297502</v>
      </c>
      <c r="I9">
        <v>0.6816003296120472</v>
      </c>
      <c r="J9">
        <v>0.68077373490192994</v>
      </c>
      <c r="K9">
        <v>0.68047458749763101</v>
      </c>
      <c r="L9">
        <v>0.68036623638191984</v>
      </c>
      <c r="M9">
        <v>0.68032686126556452</v>
      </c>
      <c r="N9">
        <v>0.68031251731660647</v>
      </c>
    </row>
    <row r="10" spans="1:14" x14ac:dyDescent="0.25">
      <c r="A10" t="s">
        <v>5</v>
      </c>
      <c r="B10">
        <v>0</v>
      </c>
      <c r="C10">
        <v>-0.11067003447772068</v>
      </c>
      <c r="D10">
        <v>-0.4335008110091505</v>
      </c>
      <c r="E10">
        <v>-0.45920873878794555</v>
      </c>
      <c r="F10">
        <v>-0.37326278545808683</v>
      </c>
      <c r="G10">
        <v>-0.29382767805258758</v>
      </c>
      <c r="H10">
        <v>-0.24325245473733859</v>
      </c>
      <c r="I10">
        <v>-0.21513941319358204</v>
      </c>
      <c r="J10">
        <v>-0.20054107391290402</v>
      </c>
      <c r="K10">
        <v>-0.19326172282346449</v>
      </c>
      <c r="L10">
        <v>-0.18973419586940127</v>
      </c>
      <c r="M10">
        <v>-0.18805705090556454</v>
      </c>
      <c r="N10">
        <v>-0.18727015088130339</v>
      </c>
    </row>
    <row r="11" spans="1:14" x14ac:dyDescent="0.25">
      <c r="A11" t="s">
        <v>6</v>
      </c>
      <c r="B11">
        <v>0</v>
      </c>
      <c r="C11">
        <v>-0.45189540126551431</v>
      </c>
      <c r="D11">
        <v>-0.46691463059112809</v>
      </c>
      <c r="E11">
        <v>-0.24866422555756409</v>
      </c>
      <c r="F11">
        <v>-3.6270996674566576E-2</v>
      </c>
      <c r="G11">
        <v>0.11647570184010814</v>
      </c>
      <c r="H11">
        <v>0.21786460768352167</v>
      </c>
      <c r="I11">
        <v>0.2835900331897534</v>
      </c>
      <c r="J11">
        <v>0.32592980431476104</v>
      </c>
      <c r="K11">
        <v>0.35318888036695018</v>
      </c>
      <c r="L11">
        <v>0.37075484221003185</v>
      </c>
      <c r="M11">
        <v>0.38209070697590386</v>
      </c>
      <c r="N11">
        <v>0.38941604850777001</v>
      </c>
    </row>
    <row r="12" spans="1:14" x14ac:dyDescent="0.25">
      <c r="A12" t="s">
        <v>37</v>
      </c>
      <c r="B12">
        <v>0</v>
      </c>
      <c r="C12">
        <v>-0.53970077936660565</v>
      </c>
      <c r="D12">
        <v>-0.72203304313149042</v>
      </c>
      <c r="E12">
        <v>-0.7652389388119375</v>
      </c>
      <c r="F12">
        <v>-0.7703689144332081</v>
      </c>
      <c r="G12">
        <v>-0.76813554807111972</v>
      </c>
      <c r="H12">
        <v>-0.76577741835441604</v>
      </c>
      <c r="I12">
        <v>-0.76433713550928173</v>
      </c>
      <c r="J12">
        <v>-0.76359270429337722</v>
      </c>
      <c r="K12">
        <v>-0.7632376324889365</v>
      </c>
      <c r="L12">
        <v>-0.76307688540892027</v>
      </c>
      <c r="M12">
        <v>-0.76300639023573635</v>
      </c>
      <c r="N12">
        <v>-0.76297611921333386</v>
      </c>
    </row>
    <row r="13" spans="1:14" x14ac:dyDescent="0.25">
      <c r="A13" t="s">
        <v>7</v>
      </c>
      <c r="B13">
        <v>0</v>
      </c>
      <c r="C13">
        <v>-1.2484997420943693</v>
      </c>
      <c r="D13">
        <v>-0.82745330429306096</v>
      </c>
      <c r="E13">
        <v>-0.49222027457650164</v>
      </c>
      <c r="F13">
        <v>-0.34876469095371554</v>
      </c>
      <c r="G13">
        <v>-0.29293431212328336</v>
      </c>
      <c r="H13">
        <v>-0.27197850126906781</v>
      </c>
      <c r="I13">
        <v>-0.26425803671353459</v>
      </c>
      <c r="J13">
        <v>-0.26143990406898598</v>
      </c>
      <c r="K13">
        <v>-0.26041946068583582</v>
      </c>
      <c r="L13">
        <v>-0.26004988767585807</v>
      </c>
      <c r="M13">
        <v>-0.25991563049905286</v>
      </c>
      <c r="N13">
        <v>-0.25986673229438206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workbookViewId="0">
      <selection sqref="A1:N13"/>
    </sheetView>
  </sheetViews>
  <sheetFormatPr defaultRowHeight="15.75" x14ac:dyDescent="0.25"/>
  <sheetData>
    <row r="1" spans="1:14" x14ac:dyDescent="0.25">
      <c r="A1" t="s">
        <v>9</v>
      </c>
      <c r="B1">
        <v>0</v>
      </c>
      <c r="C1">
        <v>5</v>
      </c>
      <c r="D1">
        <v>10</v>
      </c>
      <c r="E1">
        <v>15</v>
      </c>
      <c r="F1">
        <v>20</v>
      </c>
      <c r="G1">
        <v>25</v>
      </c>
      <c r="H1">
        <v>30</v>
      </c>
      <c r="I1">
        <v>35</v>
      </c>
      <c r="J1">
        <v>40</v>
      </c>
      <c r="K1">
        <v>45</v>
      </c>
      <c r="L1">
        <v>50</v>
      </c>
      <c r="M1">
        <v>55</v>
      </c>
      <c r="N1">
        <v>60</v>
      </c>
    </row>
    <row r="2" spans="1:14" x14ac:dyDescent="0.25">
      <c r="A2" t="s">
        <v>0</v>
      </c>
      <c r="B2">
        <v>0</v>
      </c>
      <c r="C2">
        <v>-1.0209801761325079</v>
      </c>
      <c r="D2">
        <v>-0.71172808520473341</v>
      </c>
      <c r="E2">
        <v>-0.30188929465488601</v>
      </c>
      <c r="F2">
        <v>-0.26461082041738238</v>
      </c>
      <c r="G2">
        <v>-0.40268021809698212</v>
      </c>
      <c r="H2">
        <v>-0.57014900895076215</v>
      </c>
      <c r="I2">
        <v>-0.70464398055928212</v>
      </c>
      <c r="J2">
        <v>-0.79383959137235827</v>
      </c>
      <c r="K2">
        <v>-0.84649054334467921</v>
      </c>
      <c r="L2">
        <v>-0.87528731922069625</v>
      </c>
      <c r="M2">
        <v>-0.89025453586401659</v>
      </c>
      <c r="N2">
        <v>-0.89776985098134743</v>
      </c>
    </row>
    <row r="3" spans="1:14" x14ac:dyDescent="0.25">
      <c r="A3" t="s">
        <v>1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</row>
    <row r="4" spans="1:14" x14ac:dyDescent="0.25">
      <c r="A4" t="s">
        <v>2</v>
      </c>
      <c r="B4">
        <v>0</v>
      </c>
      <c r="C4">
        <v>1.1485914489827267</v>
      </c>
      <c r="D4">
        <v>0.95900811004885955</v>
      </c>
      <c r="E4">
        <v>0.65874278386232477</v>
      </c>
      <c r="F4">
        <v>0.40058260904527243</v>
      </c>
      <c r="G4">
        <v>0.21511853870410291</v>
      </c>
      <c r="H4">
        <v>9.5123873738072962E-2</v>
      </c>
      <c r="I4">
        <v>2.252275410221305E-2</v>
      </c>
      <c r="J4">
        <v>-1.9621412395867264E-2</v>
      </c>
      <c r="K4">
        <v>-4.3500310116364717E-2</v>
      </c>
      <c r="L4">
        <v>-5.6855618168824437E-2</v>
      </c>
      <c r="M4">
        <v>-6.4282105385661301E-2</v>
      </c>
      <c r="N4">
        <v>-6.8405275961151438E-2</v>
      </c>
    </row>
    <row r="5" spans="1:14" x14ac:dyDescent="0.25">
      <c r="A5" t="s">
        <v>34</v>
      </c>
      <c r="B5">
        <v>0</v>
      </c>
      <c r="C5">
        <v>3.9135784775802578</v>
      </c>
      <c r="D5">
        <v>3.1018980563109628</v>
      </c>
      <c r="E5">
        <v>2.3562851383583983</v>
      </c>
      <c r="F5">
        <v>1.9928009150963915</v>
      </c>
      <c r="G5">
        <v>1.8527259263041622</v>
      </c>
      <c r="H5">
        <v>1.8020555157302365</v>
      </c>
      <c r="I5">
        <v>1.7838187058703936</v>
      </c>
      <c r="J5">
        <v>1.7772167593573915</v>
      </c>
      <c r="K5">
        <v>1.7748650988664083</v>
      </c>
      <c r="L5">
        <v>1.7740237257984974</v>
      </c>
      <c r="M5">
        <v>1.7737184550705511</v>
      </c>
      <c r="N5">
        <v>1.773605994614776</v>
      </c>
    </row>
    <row r="6" spans="1:14" x14ac:dyDescent="0.25">
      <c r="A6" t="s">
        <v>3</v>
      </c>
      <c r="B6">
        <v>0</v>
      </c>
      <c r="C6">
        <v>0.72237772417529966</v>
      </c>
      <c r="D6">
        <v>0.91408046324751757</v>
      </c>
      <c r="E6">
        <v>0.97742946872364311</v>
      </c>
      <c r="F6">
        <v>0.99962089963472367</v>
      </c>
      <c r="G6">
        <v>1.0075418055734411</v>
      </c>
      <c r="H6">
        <v>1.010388718018316</v>
      </c>
      <c r="I6">
        <v>1.0114154156082331</v>
      </c>
      <c r="J6">
        <v>1.0117863292473963</v>
      </c>
      <c r="K6">
        <v>1.0119196317056098</v>
      </c>
      <c r="L6">
        <v>1.0119677937661007</v>
      </c>
      <c r="M6">
        <v>1.0119852787498671</v>
      </c>
      <c r="N6">
        <v>1.0119916444638717</v>
      </c>
    </row>
    <row r="7" spans="1:14" x14ac:dyDescent="0.25">
      <c r="A7" t="s">
        <v>35</v>
      </c>
      <c r="B7">
        <v>0</v>
      </c>
      <c r="C7">
        <v>1.4700012395679054</v>
      </c>
      <c r="D7">
        <v>1.536618828221046</v>
      </c>
      <c r="E7">
        <v>1.4375718831926827</v>
      </c>
      <c r="F7">
        <v>1.331163082433473</v>
      </c>
      <c r="G7">
        <v>1.2510202637049446</v>
      </c>
      <c r="H7">
        <v>1.1981691326059776</v>
      </c>
      <c r="I7">
        <v>1.1656212057763287</v>
      </c>
      <c r="J7">
        <v>1.1463245412893932</v>
      </c>
      <c r="K7">
        <v>1.1351241367026561</v>
      </c>
      <c r="L7">
        <v>1.1286983298420581</v>
      </c>
      <c r="M7">
        <v>1.1250318696577406</v>
      </c>
      <c r="N7">
        <v>1.1229439020719663</v>
      </c>
    </row>
    <row r="8" spans="1:14" x14ac:dyDescent="0.25">
      <c r="A8" t="s">
        <v>36</v>
      </c>
      <c r="B8">
        <v>0</v>
      </c>
      <c r="C8">
        <v>-0.27404381356168606</v>
      </c>
      <c r="D8">
        <v>-0.41974155296439269</v>
      </c>
      <c r="E8">
        <v>-0.49670925078140543</v>
      </c>
      <c r="F8">
        <v>-0.53795976191423756</v>
      </c>
      <c r="G8">
        <v>-0.56051399764949938</v>
      </c>
      <c r="H8">
        <v>-0.57307560436037686</v>
      </c>
      <c r="I8">
        <v>-0.58017317230197307</v>
      </c>
      <c r="J8">
        <v>-0.58422450580501462</v>
      </c>
      <c r="K8">
        <v>-0.58655214380667997</v>
      </c>
      <c r="L8">
        <v>-0.58789578804899068</v>
      </c>
      <c r="M8">
        <v>-0.58867378042358709</v>
      </c>
      <c r="N8">
        <v>-0.58912513341085848</v>
      </c>
    </row>
    <row r="9" spans="1:14" x14ac:dyDescent="0.25">
      <c r="A9" t="s">
        <v>4</v>
      </c>
      <c r="B9">
        <v>0</v>
      </c>
      <c r="C9">
        <v>0.88146567622958449</v>
      </c>
      <c r="D9">
        <v>0.82198469492109383</v>
      </c>
      <c r="E9">
        <v>0.74470441947678478</v>
      </c>
      <c r="F9">
        <v>0.70593225945540061</v>
      </c>
      <c r="G9">
        <v>0.68996375331113691</v>
      </c>
      <c r="H9">
        <v>0.68386100550297502</v>
      </c>
      <c r="I9">
        <v>0.6816003296120472</v>
      </c>
      <c r="J9">
        <v>0.68077373490192994</v>
      </c>
      <c r="K9">
        <v>0.68047458749763101</v>
      </c>
      <c r="L9">
        <v>0.68036623638191984</v>
      </c>
      <c r="M9">
        <v>0.68032686126556452</v>
      </c>
      <c r="N9">
        <v>0.68031251731660647</v>
      </c>
    </row>
    <row r="10" spans="1:14" x14ac:dyDescent="0.25">
      <c r="A10" t="s">
        <v>5</v>
      </c>
      <c r="B10">
        <v>0</v>
      </c>
      <c r="C10">
        <v>-0.11067003447772068</v>
      </c>
      <c r="D10">
        <v>-0.4335008110091505</v>
      </c>
      <c r="E10">
        <v>-0.45920873878794555</v>
      </c>
      <c r="F10">
        <v>-0.37326278545808683</v>
      </c>
      <c r="G10">
        <v>-0.29382767805258758</v>
      </c>
      <c r="H10">
        <v>-0.24325245473733859</v>
      </c>
      <c r="I10">
        <v>-0.21513941319358204</v>
      </c>
      <c r="J10">
        <v>-0.20054107391290402</v>
      </c>
      <c r="K10">
        <v>-0.19326172282346449</v>
      </c>
      <c r="L10">
        <v>-0.18973419586940127</v>
      </c>
      <c r="M10">
        <v>-0.18805705090556454</v>
      </c>
      <c r="N10">
        <v>-0.18727015088130339</v>
      </c>
    </row>
    <row r="11" spans="1:14" x14ac:dyDescent="0.25">
      <c r="A11" t="s">
        <v>6</v>
      </c>
      <c r="B11">
        <v>0</v>
      </c>
      <c r="C11">
        <v>-0.45189540126551431</v>
      </c>
      <c r="D11">
        <v>-0.46691463059112809</v>
      </c>
      <c r="E11">
        <v>-0.24866422555756409</v>
      </c>
      <c r="F11">
        <v>-3.6270996674566576E-2</v>
      </c>
      <c r="G11">
        <v>0.11647570184010814</v>
      </c>
      <c r="H11">
        <v>0.21786460768352167</v>
      </c>
      <c r="I11">
        <v>0.2835900331897534</v>
      </c>
      <c r="J11">
        <v>0.32592980431476104</v>
      </c>
      <c r="K11">
        <v>0.35318888036695018</v>
      </c>
      <c r="L11">
        <v>0.37075484221003185</v>
      </c>
      <c r="M11">
        <v>0.38209070697590386</v>
      </c>
      <c r="N11">
        <v>0.38941604850777001</v>
      </c>
    </row>
    <row r="12" spans="1:14" x14ac:dyDescent="0.25">
      <c r="A12" t="s">
        <v>37</v>
      </c>
      <c r="B12">
        <v>0</v>
      </c>
      <c r="C12">
        <v>-0.53970077936660565</v>
      </c>
      <c r="D12">
        <v>-0.72203304313149042</v>
      </c>
      <c r="E12">
        <v>-0.7652389388119375</v>
      </c>
      <c r="F12">
        <v>-0.7703689144332081</v>
      </c>
      <c r="G12">
        <v>-0.76813554807111972</v>
      </c>
      <c r="H12">
        <v>-0.76577741835441604</v>
      </c>
      <c r="I12">
        <v>-0.76433713550928173</v>
      </c>
      <c r="J12">
        <v>-0.76359270429337722</v>
      </c>
      <c r="K12">
        <v>-0.7632376324889365</v>
      </c>
      <c r="L12">
        <v>-0.76307688540892027</v>
      </c>
      <c r="M12">
        <v>-0.76300639023573635</v>
      </c>
      <c r="N12">
        <v>-0.76297611921333386</v>
      </c>
    </row>
    <row r="13" spans="1:14" x14ac:dyDescent="0.25">
      <c r="A13" t="s">
        <v>7</v>
      </c>
      <c r="B13">
        <v>0</v>
      </c>
      <c r="C13">
        <v>-1.2484997420943693</v>
      </c>
      <c r="D13">
        <v>-0.82745330429306096</v>
      </c>
      <c r="E13">
        <v>-0.49222027457650164</v>
      </c>
      <c r="F13">
        <v>-0.34876469095371554</v>
      </c>
      <c r="G13">
        <v>-0.29293431212328336</v>
      </c>
      <c r="H13">
        <v>-0.27197850126906781</v>
      </c>
      <c r="I13">
        <v>-0.26425803671353459</v>
      </c>
      <c r="J13">
        <v>-0.26143990406898598</v>
      </c>
      <c r="K13">
        <v>-0.26041946068583582</v>
      </c>
      <c r="L13">
        <v>-0.26004988767585807</v>
      </c>
      <c r="M13">
        <v>-0.25991563049905286</v>
      </c>
      <c r="N13">
        <v>-0.25986673229438206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workbookViewId="0">
      <selection sqref="A1:N13"/>
    </sheetView>
  </sheetViews>
  <sheetFormatPr defaultRowHeight="15.75" x14ac:dyDescent="0.25"/>
  <sheetData>
    <row r="1" spans="1:14" x14ac:dyDescent="0.25">
      <c r="A1" t="s">
        <v>9</v>
      </c>
      <c r="B1">
        <v>0</v>
      </c>
      <c r="C1">
        <v>5</v>
      </c>
      <c r="D1">
        <v>10</v>
      </c>
      <c r="E1">
        <v>15</v>
      </c>
      <c r="F1">
        <v>20</v>
      </c>
      <c r="G1">
        <v>25</v>
      </c>
      <c r="H1">
        <v>30</v>
      </c>
      <c r="I1">
        <v>35</v>
      </c>
      <c r="J1">
        <v>40</v>
      </c>
      <c r="K1">
        <v>45</v>
      </c>
      <c r="L1">
        <v>50</v>
      </c>
      <c r="M1">
        <v>55</v>
      </c>
      <c r="N1">
        <v>60</v>
      </c>
    </row>
    <row r="2" spans="1:14" x14ac:dyDescent="0.25">
      <c r="A2" t="s">
        <v>0</v>
      </c>
      <c r="B2">
        <v>0</v>
      </c>
      <c r="C2">
        <v>-1.0209801761325079</v>
      </c>
      <c r="D2">
        <v>-0.71172808520473341</v>
      </c>
      <c r="E2">
        <v>-0.30188929465488601</v>
      </c>
      <c r="F2">
        <v>-0.26461082041738238</v>
      </c>
      <c r="G2">
        <v>-0.40268021809698212</v>
      </c>
      <c r="H2">
        <v>-0.57014900895076215</v>
      </c>
      <c r="I2">
        <v>-0.70464398055928212</v>
      </c>
      <c r="J2">
        <v>-0.79383959137235827</v>
      </c>
      <c r="K2">
        <v>-0.84649054334467921</v>
      </c>
      <c r="L2">
        <v>-0.87528731922069625</v>
      </c>
      <c r="M2">
        <v>-0.89025453586401659</v>
      </c>
      <c r="N2">
        <v>-0.89776985098134743</v>
      </c>
    </row>
    <row r="3" spans="1:14" x14ac:dyDescent="0.25">
      <c r="A3" t="s">
        <v>1</v>
      </c>
      <c r="B3">
        <v>0</v>
      </c>
      <c r="C3">
        <v>7.8047434889271239E-3</v>
      </c>
      <c r="D3">
        <v>-6.5391008230006986E-2</v>
      </c>
      <c r="E3">
        <v>-4.7164081491771565E-2</v>
      </c>
      <c r="F3">
        <v>5.039686369244345E-2</v>
      </c>
      <c r="G3">
        <v>0.16963371738387245</v>
      </c>
      <c r="H3">
        <v>0.27546408405224465</v>
      </c>
      <c r="I3">
        <v>0.35736302598647451</v>
      </c>
      <c r="J3">
        <v>0.41651809736748113</v>
      </c>
      <c r="K3">
        <v>0.45764683845717014</v>
      </c>
      <c r="L3">
        <v>0.4855910766849536</v>
      </c>
      <c r="M3">
        <v>0.50430080215999684</v>
      </c>
      <c r="N3">
        <v>0.51670727699673069</v>
      </c>
    </row>
    <row r="4" spans="1:14" x14ac:dyDescent="0.25">
      <c r="A4" t="s">
        <v>2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</row>
    <row r="5" spans="1:14" x14ac:dyDescent="0.25">
      <c r="A5" t="s">
        <v>34</v>
      </c>
      <c r="B5">
        <v>0</v>
      </c>
      <c r="C5">
        <v>3.9135784775802578</v>
      </c>
      <c r="D5">
        <v>3.1018980563109628</v>
      </c>
      <c r="E5">
        <v>2.3562851383583983</v>
      </c>
      <c r="F5">
        <v>1.9928009150963915</v>
      </c>
      <c r="G5">
        <v>1.8527259263041622</v>
      </c>
      <c r="H5">
        <v>1.8020555157302365</v>
      </c>
      <c r="I5">
        <v>1.7838187058703936</v>
      </c>
      <c r="J5">
        <v>1.7772167593573915</v>
      </c>
      <c r="K5">
        <v>1.7748650988664083</v>
      </c>
      <c r="L5">
        <v>1.7740237257984974</v>
      </c>
      <c r="M5">
        <v>1.7737184550705511</v>
      </c>
      <c r="N5">
        <v>1.773605994614776</v>
      </c>
    </row>
    <row r="6" spans="1:14" x14ac:dyDescent="0.25">
      <c r="A6" t="s">
        <v>3</v>
      </c>
      <c r="B6">
        <v>0</v>
      </c>
      <c r="C6">
        <v>0.72237772417529966</v>
      </c>
      <c r="D6">
        <v>0.91408046324751757</v>
      </c>
      <c r="E6">
        <v>0.97742946872364311</v>
      </c>
      <c r="F6">
        <v>0.99962089963472367</v>
      </c>
      <c r="G6">
        <v>1.0075418055734411</v>
      </c>
      <c r="H6">
        <v>1.010388718018316</v>
      </c>
      <c r="I6">
        <v>1.0114154156082331</v>
      </c>
      <c r="J6">
        <v>1.0117863292473963</v>
      </c>
      <c r="K6">
        <v>1.0119196317056098</v>
      </c>
      <c r="L6">
        <v>1.0119677937661007</v>
      </c>
      <c r="M6">
        <v>1.0119852787498671</v>
      </c>
      <c r="N6">
        <v>1.0119916444638717</v>
      </c>
    </row>
    <row r="7" spans="1:14" x14ac:dyDescent="0.25">
      <c r="A7" t="s">
        <v>35</v>
      </c>
      <c r="B7">
        <v>0</v>
      </c>
      <c r="C7">
        <v>1.4700012395679054</v>
      </c>
      <c r="D7">
        <v>1.536618828221046</v>
      </c>
      <c r="E7">
        <v>1.4375718831926827</v>
      </c>
      <c r="F7">
        <v>1.331163082433473</v>
      </c>
      <c r="G7">
        <v>1.2510202637049446</v>
      </c>
      <c r="H7">
        <v>1.1981691326059776</v>
      </c>
      <c r="I7">
        <v>1.1656212057763287</v>
      </c>
      <c r="J7">
        <v>1.1463245412893932</v>
      </c>
      <c r="K7">
        <v>1.1351241367026561</v>
      </c>
      <c r="L7">
        <v>1.1286983298420581</v>
      </c>
      <c r="M7">
        <v>1.1250318696577406</v>
      </c>
      <c r="N7">
        <v>1.1229439020719663</v>
      </c>
    </row>
    <row r="8" spans="1:14" x14ac:dyDescent="0.25">
      <c r="A8" t="s">
        <v>36</v>
      </c>
      <c r="B8">
        <v>0</v>
      </c>
      <c r="C8">
        <v>-0.27404381356168606</v>
      </c>
      <c r="D8">
        <v>-0.41974155296439269</v>
      </c>
      <c r="E8">
        <v>-0.49670925078140543</v>
      </c>
      <c r="F8">
        <v>-0.53795976191423756</v>
      </c>
      <c r="G8">
        <v>-0.56051399764949938</v>
      </c>
      <c r="H8">
        <v>-0.57307560436037686</v>
      </c>
      <c r="I8">
        <v>-0.58017317230197307</v>
      </c>
      <c r="J8">
        <v>-0.58422450580501462</v>
      </c>
      <c r="K8">
        <v>-0.58655214380667997</v>
      </c>
      <c r="L8">
        <v>-0.58789578804899068</v>
      </c>
      <c r="M8">
        <v>-0.58867378042358709</v>
      </c>
      <c r="N8">
        <v>-0.58912513341085848</v>
      </c>
    </row>
    <row r="9" spans="1:14" x14ac:dyDescent="0.25">
      <c r="A9" t="s">
        <v>4</v>
      </c>
      <c r="B9">
        <v>0</v>
      </c>
      <c r="C9">
        <v>0.88146567622958449</v>
      </c>
      <c r="D9">
        <v>0.82198469492109383</v>
      </c>
      <c r="E9">
        <v>0.74470441947678478</v>
      </c>
      <c r="F9">
        <v>0.70593225945540061</v>
      </c>
      <c r="G9">
        <v>0.68996375331113691</v>
      </c>
      <c r="H9">
        <v>0.68386100550297502</v>
      </c>
      <c r="I9">
        <v>0.6816003296120472</v>
      </c>
      <c r="J9">
        <v>0.68077373490192994</v>
      </c>
      <c r="K9">
        <v>0.68047458749763101</v>
      </c>
      <c r="L9">
        <v>0.68036623638191984</v>
      </c>
      <c r="M9">
        <v>0.68032686126556452</v>
      </c>
      <c r="N9">
        <v>0.68031251731660647</v>
      </c>
    </row>
    <row r="10" spans="1:14" x14ac:dyDescent="0.25">
      <c r="A10" t="s">
        <v>5</v>
      </c>
      <c r="B10">
        <v>0</v>
      </c>
      <c r="C10">
        <v>-0.11067003447772068</v>
      </c>
      <c r="D10">
        <v>-0.4335008110091505</v>
      </c>
      <c r="E10">
        <v>-0.45920873878794555</v>
      </c>
      <c r="F10">
        <v>-0.37326278545808683</v>
      </c>
      <c r="G10">
        <v>-0.29382767805258758</v>
      </c>
      <c r="H10">
        <v>-0.24325245473733859</v>
      </c>
      <c r="I10">
        <v>-0.21513941319358204</v>
      </c>
      <c r="J10">
        <v>-0.20054107391290402</v>
      </c>
      <c r="K10">
        <v>-0.19326172282346449</v>
      </c>
      <c r="L10">
        <v>-0.18973419586940127</v>
      </c>
      <c r="M10">
        <v>-0.18805705090556454</v>
      </c>
      <c r="N10">
        <v>-0.18727015088130339</v>
      </c>
    </row>
    <row r="11" spans="1:14" x14ac:dyDescent="0.25">
      <c r="A11" t="s">
        <v>6</v>
      </c>
      <c r="B11">
        <v>0</v>
      </c>
      <c r="C11">
        <v>-0.45189540126551431</v>
      </c>
      <c r="D11">
        <v>-0.46691463059112809</v>
      </c>
      <c r="E11">
        <v>-0.24866422555756409</v>
      </c>
      <c r="F11">
        <v>-3.6270996674566576E-2</v>
      </c>
      <c r="G11">
        <v>0.11647570184010814</v>
      </c>
      <c r="H11">
        <v>0.21786460768352167</v>
      </c>
      <c r="I11">
        <v>0.2835900331897534</v>
      </c>
      <c r="J11">
        <v>0.32592980431476104</v>
      </c>
      <c r="K11">
        <v>0.35318888036695018</v>
      </c>
      <c r="L11">
        <v>0.37075484221003185</v>
      </c>
      <c r="M11">
        <v>0.38209070697590386</v>
      </c>
      <c r="N11">
        <v>0.38941604850777001</v>
      </c>
    </row>
    <row r="12" spans="1:14" x14ac:dyDescent="0.25">
      <c r="A12" t="s">
        <v>37</v>
      </c>
      <c r="B12">
        <v>0</v>
      </c>
      <c r="C12">
        <v>-0.53970077936660565</v>
      </c>
      <c r="D12">
        <v>-0.72203304313149042</v>
      </c>
      <c r="E12">
        <v>-0.7652389388119375</v>
      </c>
      <c r="F12">
        <v>-0.7703689144332081</v>
      </c>
      <c r="G12">
        <v>-0.76813554807111972</v>
      </c>
      <c r="H12">
        <v>-0.76577741835441604</v>
      </c>
      <c r="I12">
        <v>-0.76433713550928173</v>
      </c>
      <c r="J12">
        <v>-0.76359270429337722</v>
      </c>
      <c r="K12">
        <v>-0.7632376324889365</v>
      </c>
      <c r="L12">
        <v>-0.76307688540892027</v>
      </c>
      <c r="M12">
        <v>-0.76300639023573635</v>
      </c>
      <c r="N12">
        <v>-0.76297611921333386</v>
      </c>
    </row>
    <row r="13" spans="1:14" x14ac:dyDescent="0.25">
      <c r="A13" t="s">
        <v>7</v>
      </c>
      <c r="B13">
        <v>0</v>
      </c>
      <c r="C13">
        <v>-1.2484997420943693</v>
      </c>
      <c r="D13">
        <v>-0.82745330429306096</v>
      </c>
      <c r="E13">
        <v>-0.49222027457650164</v>
      </c>
      <c r="F13">
        <v>-0.34876469095371554</v>
      </c>
      <c r="G13">
        <v>-0.29293431212328336</v>
      </c>
      <c r="H13">
        <v>-0.27197850126906781</v>
      </c>
      <c r="I13">
        <v>-0.26425803671353459</v>
      </c>
      <c r="J13">
        <v>-0.26143990406898598</v>
      </c>
      <c r="K13">
        <v>-0.26041946068583582</v>
      </c>
      <c r="L13">
        <v>-0.26004988767585807</v>
      </c>
      <c r="M13">
        <v>-0.25991563049905286</v>
      </c>
      <c r="N13">
        <v>-0.25986673229438206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sqref="A1:D13"/>
    </sheetView>
  </sheetViews>
  <sheetFormatPr defaultRowHeight="15.75" x14ac:dyDescent="0.25"/>
  <sheetData>
    <row r="1" spans="1:4" x14ac:dyDescent="0.25">
      <c r="A1" t="s">
        <v>9</v>
      </c>
      <c r="B1">
        <v>15</v>
      </c>
      <c r="C1">
        <v>30</v>
      </c>
      <c r="D1">
        <v>60</v>
      </c>
    </row>
    <row r="2" spans="1:4" x14ac:dyDescent="0.25">
      <c r="A2" t="s">
        <v>0</v>
      </c>
      <c r="B2">
        <v>0.83342117953649342</v>
      </c>
      <c r="C2">
        <v>0.43696311057113274</v>
      </c>
      <c r="D2">
        <v>0.1777754271545986</v>
      </c>
    </row>
    <row r="3" spans="1:4" x14ac:dyDescent="0.25">
      <c r="A3" t="s">
        <v>1</v>
      </c>
      <c r="B3">
        <v>0.763857115783661</v>
      </c>
      <c r="C3">
        <v>0.87122011397809218</v>
      </c>
      <c r="D3">
        <v>0.40281339248672782</v>
      </c>
    </row>
    <row r="4" spans="1:4" x14ac:dyDescent="0.25">
      <c r="A4" t="s">
        <v>2</v>
      </c>
      <c r="B4">
        <v>1.9562007265360066</v>
      </c>
      <c r="C4">
        <v>1.5325900668476224</v>
      </c>
      <c r="D4">
        <v>0.91633058581496674</v>
      </c>
    </row>
    <row r="5" spans="1:4" x14ac:dyDescent="0.25">
      <c r="A5" t="s">
        <v>34</v>
      </c>
      <c r="B5">
        <v>2.5643739942722865</v>
      </c>
      <c r="C5">
        <v>1.4932584488292708</v>
      </c>
      <c r="D5">
        <v>0.61434573870636278</v>
      </c>
    </row>
    <row r="6" spans="1:4" x14ac:dyDescent="0.25">
      <c r="A6" t="s">
        <v>3</v>
      </c>
      <c r="B6">
        <v>0.83060679174926078</v>
      </c>
      <c r="C6">
        <v>0.76239675169822174</v>
      </c>
      <c r="D6">
        <v>0.61170712695428575</v>
      </c>
    </row>
    <row r="7" spans="1:4" x14ac:dyDescent="0.25">
      <c r="A7" t="s">
        <v>35</v>
      </c>
      <c r="B7">
        <v>1.6872526433525006</v>
      </c>
      <c r="C7">
        <v>1.0113483539315224</v>
      </c>
      <c r="D7">
        <v>1.2968237412359991</v>
      </c>
    </row>
    <row r="8" spans="1:4" x14ac:dyDescent="0.25">
      <c r="A8" t="s">
        <v>36</v>
      </c>
      <c r="B8">
        <v>0.86754608331008376</v>
      </c>
      <c r="C8">
        <v>0.67506317259942417</v>
      </c>
      <c r="D8">
        <v>1.2409164382288866</v>
      </c>
    </row>
    <row r="9" spans="1:4" x14ac:dyDescent="0.25">
      <c r="A9" t="s">
        <v>4</v>
      </c>
      <c r="B9">
        <v>1.1846740968862843</v>
      </c>
      <c r="C9">
        <v>1.1302311546758919</v>
      </c>
      <c r="D9">
        <v>1.0720217360203104</v>
      </c>
    </row>
    <row r="10" spans="1:4" x14ac:dyDescent="0.25">
      <c r="A10" t="s">
        <v>5</v>
      </c>
      <c r="B10">
        <v>0.30910693942388284</v>
      </c>
      <c r="C10">
        <v>1.0140821500253321</v>
      </c>
      <c r="D10">
        <v>0.21988829739968732</v>
      </c>
    </row>
    <row r="11" spans="1:4" x14ac:dyDescent="0.25">
      <c r="A11" t="s">
        <v>6</v>
      </c>
      <c r="B11">
        <v>0.6359510273336042</v>
      </c>
      <c r="C11">
        <v>1.2166853722306354</v>
      </c>
      <c r="D11">
        <v>0.64398843869021949</v>
      </c>
    </row>
    <row r="12" spans="1:4" x14ac:dyDescent="0.25">
      <c r="A12" t="s">
        <v>37</v>
      </c>
      <c r="B12">
        <v>0.44773276627917241</v>
      </c>
      <c r="C12">
        <v>0.83019053949981858</v>
      </c>
      <c r="D12">
        <v>0.68207961106701709</v>
      </c>
    </row>
    <row r="13" spans="1:4" x14ac:dyDescent="0.25">
      <c r="A13" t="s">
        <v>7</v>
      </c>
      <c r="B13">
        <v>0.88193781526817416</v>
      </c>
      <c r="C13">
        <v>0.68065099206568402</v>
      </c>
      <c r="D13">
        <v>0.3804976335887868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sqref="A1:D13"/>
    </sheetView>
  </sheetViews>
  <sheetFormatPr defaultRowHeight="15.75" x14ac:dyDescent="0.25"/>
  <sheetData>
    <row r="1" spans="1:4" x14ac:dyDescent="0.25">
      <c r="A1" t="s">
        <v>9</v>
      </c>
      <c r="B1">
        <v>15</v>
      </c>
      <c r="C1">
        <v>30</v>
      </c>
      <c r="D1">
        <v>60</v>
      </c>
    </row>
    <row r="2" spans="1:4" x14ac:dyDescent="0.25">
      <c r="A2" t="s">
        <v>0</v>
      </c>
      <c r="B2">
        <v>0.63253037081234298</v>
      </c>
      <c r="C2">
        <v>0.68686741563904941</v>
      </c>
      <c r="D2">
        <v>0.93623660960606903</v>
      </c>
    </row>
    <row r="3" spans="1:4" x14ac:dyDescent="0.25">
      <c r="A3" t="s">
        <v>1</v>
      </c>
      <c r="B3">
        <v>0.69487877839711487</v>
      </c>
      <c r="C3">
        <v>0.6751673341969876</v>
      </c>
      <c r="D3">
        <v>0.53432036816252226</v>
      </c>
    </row>
    <row r="4" spans="1:4" x14ac:dyDescent="0.25">
      <c r="A4" t="s">
        <v>2</v>
      </c>
      <c r="B4">
        <v>1.318971941513541</v>
      </c>
      <c r="C4">
        <v>0.64514428037455307</v>
      </c>
      <c r="D4">
        <v>0.68112591346974904</v>
      </c>
    </row>
    <row r="5" spans="1:4" x14ac:dyDescent="0.25">
      <c r="A5" t="s">
        <v>34</v>
      </c>
      <c r="B5">
        <v>1.8728881731610849</v>
      </c>
      <c r="C5">
        <v>1.2614232897141757</v>
      </c>
      <c r="D5">
        <v>1.8070955139855407</v>
      </c>
    </row>
    <row r="6" spans="1:4" x14ac:dyDescent="0.25">
      <c r="A6" t="s">
        <v>3</v>
      </c>
      <c r="B6">
        <v>1.0763731396840659</v>
      </c>
      <c r="C6">
        <v>0.90762729685703047</v>
      </c>
      <c r="D6">
        <v>0.72639810193859944</v>
      </c>
    </row>
    <row r="7" spans="1:4" x14ac:dyDescent="0.25">
      <c r="A7" t="s">
        <v>35</v>
      </c>
      <c r="B7">
        <v>0.86660666330745972</v>
      </c>
      <c r="C7">
        <v>0.70728538558821263</v>
      </c>
      <c r="D7">
        <v>1.3015983942829676</v>
      </c>
    </row>
    <row r="8" spans="1:4" x14ac:dyDescent="0.25">
      <c r="A8" t="s">
        <v>36</v>
      </c>
      <c r="B8">
        <v>1.349654971650162</v>
      </c>
      <c r="C8">
        <v>0.57188929217113338</v>
      </c>
      <c r="D8">
        <v>1.1489548507955682</v>
      </c>
    </row>
    <row r="9" spans="1:4" x14ac:dyDescent="0.25">
      <c r="A9" t="s">
        <v>4</v>
      </c>
      <c r="B9">
        <v>0.83331591648465864</v>
      </c>
      <c r="C9">
        <v>1.4422260213526401</v>
      </c>
      <c r="D9">
        <v>0.50540814117569044</v>
      </c>
    </row>
    <row r="10" spans="1:4" x14ac:dyDescent="0.25">
      <c r="A10" t="s">
        <v>5</v>
      </c>
      <c r="B10">
        <v>0.79164931788008253</v>
      </c>
      <c r="C10">
        <v>0.17101150058792342</v>
      </c>
      <c r="D10">
        <v>0.64267228040425084</v>
      </c>
    </row>
    <row r="11" spans="1:4" x14ac:dyDescent="0.25">
      <c r="A11" t="s">
        <v>6</v>
      </c>
      <c r="B11">
        <v>0.59209256807248201</v>
      </c>
      <c r="C11">
        <v>0.75113573728942862</v>
      </c>
      <c r="D11">
        <v>0.632198298927375</v>
      </c>
    </row>
    <row r="12" spans="1:4" x14ac:dyDescent="0.25">
      <c r="A12" t="s">
        <v>37</v>
      </c>
      <c r="B12">
        <v>0.77947645410236732</v>
      </c>
      <c r="C12">
        <v>0.49875088638183557</v>
      </c>
      <c r="D12">
        <v>0.60665287438534399</v>
      </c>
    </row>
    <row r="13" spans="1:4" x14ac:dyDescent="0.25">
      <c r="A13" t="s">
        <v>7</v>
      </c>
      <c r="B13">
        <v>0.35168761075072796</v>
      </c>
      <c r="C13">
        <v>0.34793478675368655</v>
      </c>
      <c r="D13">
        <v>0.33109680734391467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sqref="A1:D13"/>
    </sheetView>
  </sheetViews>
  <sheetFormatPr defaultRowHeight="15.75" x14ac:dyDescent="0.25"/>
  <sheetData>
    <row r="1" spans="1:4" x14ac:dyDescent="0.25">
      <c r="A1" t="s">
        <v>9</v>
      </c>
      <c r="B1">
        <v>15</v>
      </c>
      <c r="C1">
        <v>30</v>
      </c>
      <c r="D1">
        <v>60</v>
      </c>
    </row>
    <row r="2" spans="1:4" x14ac:dyDescent="0.25">
      <c r="A2" t="s">
        <v>0</v>
      </c>
      <c r="B2">
        <v>0.6239606631564738</v>
      </c>
      <c r="C2">
        <v>0.4420609347137564</v>
      </c>
      <c r="D2">
        <v>0.37016510167761618</v>
      </c>
    </row>
    <row r="3" spans="1:4" x14ac:dyDescent="0.25">
      <c r="A3" t="s">
        <v>1</v>
      </c>
      <c r="B3">
        <v>0.5637864984489549</v>
      </c>
      <c r="C3">
        <v>0.30871882973562426</v>
      </c>
      <c r="D3">
        <v>0.49983907743726214</v>
      </c>
    </row>
    <row r="4" spans="1:4" x14ac:dyDescent="0.25">
      <c r="A4" t="s">
        <v>2</v>
      </c>
      <c r="B4">
        <v>0.73052813315664533</v>
      </c>
      <c r="C4">
        <v>0.64016353835042283</v>
      </c>
      <c r="D4">
        <v>0.59724989744662149</v>
      </c>
    </row>
    <row r="5" spans="1:4" x14ac:dyDescent="0.25">
      <c r="A5" t="s">
        <v>34</v>
      </c>
      <c r="B5">
        <v>1.2986492431240495</v>
      </c>
      <c r="C5">
        <v>0.99204358229196088</v>
      </c>
      <c r="D5">
        <v>1.0393183615556241</v>
      </c>
    </row>
    <row r="6" spans="1:4" x14ac:dyDescent="0.25">
      <c r="A6" t="s">
        <v>3</v>
      </c>
      <c r="B6">
        <v>0.54427881947888934</v>
      </c>
      <c r="C6">
        <v>0.21738744213960476</v>
      </c>
      <c r="D6">
        <v>0.51222695816080077</v>
      </c>
    </row>
    <row r="7" spans="1:4" x14ac:dyDescent="0.25">
      <c r="A7" t="s">
        <v>35</v>
      </c>
      <c r="B7">
        <v>0.61841599469936093</v>
      </c>
      <c r="C7">
        <v>0.97564516560410774</v>
      </c>
      <c r="D7">
        <v>0.52905061115801255</v>
      </c>
    </row>
    <row r="8" spans="1:4" x14ac:dyDescent="0.25">
      <c r="A8" t="s">
        <v>36</v>
      </c>
      <c r="B8">
        <v>0.68340162910741342</v>
      </c>
      <c r="C8">
        <v>0.72127853611948467</v>
      </c>
      <c r="D8">
        <v>0.27682558287364512</v>
      </c>
    </row>
    <row r="9" spans="1:4" x14ac:dyDescent="0.25">
      <c r="A9" t="s">
        <v>4</v>
      </c>
      <c r="B9">
        <v>0.41880858396169479</v>
      </c>
      <c r="C9">
        <v>0.45604135320531336</v>
      </c>
      <c r="D9">
        <v>0.32814668468029151</v>
      </c>
    </row>
    <row r="10" spans="1:4" x14ac:dyDescent="0.25">
      <c r="A10" t="s">
        <v>5</v>
      </c>
      <c r="B10">
        <v>0.68907721821015822</v>
      </c>
      <c r="C10">
        <v>0.74073198200608747</v>
      </c>
      <c r="D10">
        <v>0.79840933737024888</v>
      </c>
    </row>
    <row r="11" spans="1:4" x14ac:dyDescent="0.25">
      <c r="A11" t="s">
        <v>6</v>
      </c>
      <c r="B11">
        <v>0.404120711133031</v>
      </c>
      <c r="C11">
        <v>0.43071946399793298</v>
      </c>
      <c r="D11">
        <v>0.25879575601878274</v>
      </c>
    </row>
    <row r="12" spans="1:4" x14ac:dyDescent="0.25">
      <c r="A12" t="s">
        <v>37</v>
      </c>
      <c r="B12">
        <v>0.98227513584534965</v>
      </c>
      <c r="C12">
        <v>1.1792631071280628</v>
      </c>
      <c r="D12">
        <v>0.95964980548461876</v>
      </c>
    </row>
    <row r="13" spans="1:4" x14ac:dyDescent="0.25">
      <c r="A13" t="s">
        <v>7</v>
      </c>
      <c r="B13">
        <v>0.30700107898833201</v>
      </c>
      <c r="C13">
        <v>0.91127080268893357</v>
      </c>
      <c r="D13">
        <v>0.64115685223404317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sqref="A1:B13"/>
    </sheetView>
  </sheetViews>
  <sheetFormatPr defaultRowHeight="15.75" x14ac:dyDescent="0.25"/>
  <sheetData>
    <row r="1" spans="1:2" x14ac:dyDescent="0.25">
      <c r="A1" t="s">
        <v>9</v>
      </c>
      <c r="B1" t="s">
        <v>11</v>
      </c>
    </row>
    <row r="2" spans="1:2" x14ac:dyDescent="0.25">
      <c r="A2" t="s">
        <v>0</v>
      </c>
      <c r="B2">
        <v>1.4267756561418918</v>
      </c>
    </row>
    <row r="3" spans="1:2" x14ac:dyDescent="0.25">
      <c r="A3" t="s">
        <v>1</v>
      </c>
      <c r="B3">
        <v>0.45681734250675493</v>
      </c>
    </row>
    <row r="4" spans="1:2" x14ac:dyDescent="0.25">
      <c r="A4" t="s">
        <v>2</v>
      </c>
      <c r="B4">
        <v>1.3908781091419344</v>
      </c>
    </row>
    <row r="5" spans="1:2" x14ac:dyDescent="0.25">
      <c r="A5" t="s">
        <v>34</v>
      </c>
      <c r="B5">
        <v>9.9998970775258549</v>
      </c>
    </row>
    <row r="6" spans="1:2" x14ac:dyDescent="0.25">
      <c r="A6" t="s">
        <v>3</v>
      </c>
      <c r="B6">
        <v>0.82240957082885258</v>
      </c>
    </row>
    <row r="7" spans="1:2" x14ac:dyDescent="0.25">
      <c r="A7" t="s">
        <v>35</v>
      </c>
      <c r="B7">
        <v>1.3510325548893145</v>
      </c>
    </row>
    <row r="8" spans="1:2" x14ac:dyDescent="0.25">
      <c r="A8" t="s">
        <v>36</v>
      </c>
      <c r="B8">
        <v>0.10906387339060518</v>
      </c>
    </row>
    <row r="9" spans="1:2" x14ac:dyDescent="0.25">
      <c r="A9" t="s">
        <v>4</v>
      </c>
      <c r="B9">
        <v>1.419345433726044</v>
      </c>
    </row>
    <row r="10" spans="1:2" x14ac:dyDescent="0.25">
      <c r="A10" t="s">
        <v>5</v>
      </c>
      <c r="B10">
        <v>1.4734580583363399</v>
      </c>
    </row>
    <row r="11" spans="1:2" x14ac:dyDescent="0.25">
      <c r="A11" t="s">
        <v>6</v>
      </c>
      <c r="B11">
        <v>0.62247105832269445</v>
      </c>
    </row>
    <row r="12" spans="1:2" x14ac:dyDescent="0.25">
      <c r="A12" t="s">
        <v>37</v>
      </c>
      <c r="B12">
        <v>0.1879510398799224</v>
      </c>
    </row>
    <row r="13" spans="1:2" x14ac:dyDescent="0.25">
      <c r="A13" t="s">
        <v>7</v>
      </c>
      <c r="B13">
        <v>1.2051538932726407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workbookViewId="0">
      <selection sqref="A1:B13"/>
    </sheetView>
  </sheetViews>
  <sheetFormatPr defaultRowHeight="15.75" x14ac:dyDescent="0.25"/>
  <sheetData>
    <row r="1" spans="1:3" x14ac:dyDescent="0.25">
      <c r="A1" t="s">
        <v>9</v>
      </c>
      <c r="B1" t="s">
        <v>12</v>
      </c>
    </row>
    <row r="2" spans="1:3" x14ac:dyDescent="0.25">
      <c r="A2" t="s">
        <v>0</v>
      </c>
      <c r="B2">
        <v>-0.2207858981411373</v>
      </c>
    </row>
    <row r="3" spans="1:3" x14ac:dyDescent="0.25">
      <c r="A3" t="s">
        <v>1</v>
      </c>
      <c r="B3">
        <v>1.6591174714628896</v>
      </c>
    </row>
    <row r="4" spans="1:3" x14ac:dyDescent="0.25">
      <c r="A4" t="s">
        <v>2</v>
      </c>
      <c r="B4">
        <v>-0.33180267312545664</v>
      </c>
    </row>
    <row r="5" spans="1:3" x14ac:dyDescent="0.25">
      <c r="A5" t="s">
        <v>34</v>
      </c>
      <c r="B5">
        <v>-9.9999571429179142</v>
      </c>
    </row>
    <row r="6" spans="1:3" x14ac:dyDescent="0.25">
      <c r="A6" t="s">
        <v>3</v>
      </c>
      <c r="B6">
        <v>0.82240957082885258</v>
      </c>
      <c r="C6">
        <v>0</v>
      </c>
    </row>
    <row r="7" spans="1:3" x14ac:dyDescent="0.25">
      <c r="A7" t="s">
        <v>35</v>
      </c>
      <c r="B7">
        <v>-0.18034682583120673</v>
      </c>
    </row>
    <row r="8" spans="1:3" x14ac:dyDescent="0.25">
      <c r="A8" t="s">
        <v>36</v>
      </c>
      <c r="B8">
        <v>0.43066586430705289</v>
      </c>
    </row>
    <row r="9" spans="1:3" x14ac:dyDescent="0.25">
      <c r="A9" t="s">
        <v>4</v>
      </c>
      <c r="B9">
        <v>-1.0851931528235872</v>
      </c>
    </row>
    <row r="10" spans="1:3" x14ac:dyDescent="0.25">
      <c r="A10" t="s">
        <v>5</v>
      </c>
      <c r="B10">
        <v>-1.0599062102783126</v>
      </c>
    </row>
    <row r="11" spans="1:3" x14ac:dyDescent="0.25">
      <c r="A11" t="s">
        <v>6</v>
      </c>
      <c r="B11">
        <v>8.2253035053805625</v>
      </c>
    </row>
    <row r="12" spans="1:3" x14ac:dyDescent="0.25">
      <c r="A12" t="s">
        <v>37</v>
      </c>
      <c r="B12">
        <v>0.9250413633160337</v>
      </c>
    </row>
    <row r="13" spans="1:3" x14ac:dyDescent="0.25">
      <c r="A13" t="s">
        <v>7</v>
      </c>
      <c r="B13">
        <v>5.6289211061750404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sqref="A1:M13"/>
    </sheetView>
  </sheetViews>
  <sheetFormatPr defaultRowHeight="15.75" x14ac:dyDescent="0.25"/>
  <sheetData>
    <row r="1" spans="1:13" x14ac:dyDescent="0.25">
      <c r="A1" t="s">
        <v>8</v>
      </c>
      <c r="B1" t="s">
        <v>0</v>
      </c>
      <c r="C1" t="s">
        <v>1</v>
      </c>
      <c r="D1" t="s">
        <v>2</v>
      </c>
      <c r="E1" t="s">
        <v>34</v>
      </c>
      <c r="F1" t="s">
        <v>3</v>
      </c>
      <c r="G1" t="s">
        <v>35</v>
      </c>
      <c r="H1" t="s">
        <v>36</v>
      </c>
      <c r="I1" t="s">
        <v>4</v>
      </c>
      <c r="J1" t="s">
        <v>5</v>
      </c>
      <c r="K1" t="s">
        <v>6</v>
      </c>
      <c r="L1" t="s">
        <v>37</v>
      </c>
      <c r="M1" t="s">
        <v>7</v>
      </c>
    </row>
    <row r="2" spans="1:13" x14ac:dyDescent="0.25">
      <c r="A2" t="s">
        <v>0</v>
      </c>
      <c r="B2">
        <v>0</v>
      </c>
      <c r="C2">
        <v>0</v>
      </c>
      <c r="D2">
        <v>0</v>
      </c>
      <c r="E2">
        <v>0</v>
      </c>
      <c r="F2">
        <v>0.48616660060263017</v>
      </c>
      <c r="G2">
        <v>0</v>
      </c>
      <c r="H2">
        <v>0</v>
      </c>
      <c r="I2">
        <v>0</v>
      </c>
      <c r="J2">
        <v>-4.1300223281228758</v>
      </c>
      <c r="K2">
        <v>0</v>
      </c>
      <c r="L2">
        <v>0</v>
      </c>
      <c r="M2">
        <v>0</v>
      </c>
    </row>
    <row r="3" spans="1:13" x14ac:dyDescent="0.25">
      <c r="A3" t="s">
        <v>1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1.294729947297703</v>
      </c>
      <c r="L3">
        <v>0</v>
      </c>
      <c r="M3">
        <v>0</v>
      </c>
    </row>
    <row r="4" spans="1:13" x14ac:dyDescent="0.25">
      <c r="A4" t="s">
        <v>2</v>
      </c>
      <c r="B4">
        <v>0</v>
      </c>
      <c r="C4">
        <v>0</v>
      </c>
      <c r="D4">
        <v>0</v>
      </c>
      <c r="E4">
        <v>0</v>
      </c>
      <c r="F4">
        <v>-1.9162840543494895</v>
      </c>
      <c r="G4">
        <v>0</v>
      </c>
      <c r="H4">
        <v>1.8863910019767487</v>
      </c>
      <c r="I4">
        <v>0</v>
      </c>
      <c r="J4">
        <v>0</v>
      </c>
      <c r="K4">
        <v>0</v>
      </c>
      <c r="L4">
        <v>0</v>
      </c>
      <c r="M4">
        <v>0</v>
      </c>
    </row>
    <row r="5" spans="1:13" x14ac:dyDescent="0.25">
      <c r="A5" t="s">
        <v>34</v>
      </c>
      <c r="B5">
        <v>0</v>
      </c>
      <c r="C5">
        <v>0</v>
      </c>
      <c r="D5">
        <v>0</v>
      </c>
      <c r="E5">
        <v>0</v>
      </c>
      <c r="F5">
        <v>-5.7882820453715036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</row>
    <row r="6" spans="1:13" x14ac:dyDescent="0.25">
      <c r="A6" t="s">
        <v>3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</row>
    <row r="7" spans="1:13" x14ac:dyDescent="0.25">
      <c r="A7" t="s">
        <v>35</v>
      </c>
      <c r="B7">
        <v>0</v>
      </c>
      <c r="C7">
        <v>0</v>
      </c>
      <c r="D7">
        <v>0</v>
      </c>
      <c r="E7">
        <v>0</v>
      </c>
      <c r="F7">
        <v>-1.237343762569582</v>
      </c>
      <c r="G7">
        <v>0</v>
      </c>
      <c r="H7">
        <v>1.6054114624061389</v>
      </c>
      <c r="I7">
        <v>0</v>
      </c>
      <c r="J7">
        <v>0</v>
      </c>
      <c r="K7">
        <v>0</v>
      </c>
      <c r="L7">
        <v>0</v>
      </c>
      <c r="M7">
        <v>0</v>
      </c>
    </row>
    <row r="8" spans="1:13" x14ac:dyDescent="0.25">
      <c r="A8" t="s">
        <v>36</v>
      </c>
      <c r="B8">
        <v>0</v>
      </c>
      <c r="C8">
        <v>0</v>
      </c>
      <c r="D8">
        <v>0</v>
      </c>
      <c r="E8">
        <v>0</v>
      </c>
      <c r="F8">
        <v>0.54201705768524766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</row>
    <row r="9" spans="1:13" x14ac:dyDescent="0.25">
      <c r="A9" t="s">
        <v>4</v>
      </c>
      <c r="B9">
        <v>0</v>
      </c>
      <c r="C9">
        <v>0</v>
      </c>
      <c r="D9">
        <v>0</v>
      </c>
      <c r="E9">
        <v>0</v>
      </c>
      <c r="F9">
        <v>-0.75715768227975089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</row>
    <row r="10" spans="1:13" x14ac:dyDescent="0.25">
      <c r="A10" t="s">
        <v>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-2.0598704085541235</v>
      </c>
      <c r="J10">
        <v>0</v>
      </c>
      <c r="K10">
        <v>0</v>
      </c>
      <c r="L10">
        <v>0</v>
      </c>
      <c r="M10">
        <v>0</v>
      </c>
    </row>
    <row r="11" spans="1:13" x14ac:dyDescent="0.25">
      <c r="A11" t="s">
        <v>6</v>
      </c>
      <c r="B11">
        <v>0</v>
      </c>
      <c r="C11">
        <v>0</v>
      </c>
      <c r="D11">
        <v>0</v>
      </c>
      <c r="E11">
        <v>0</v>
      </c>
      <c r="F11">
        <v>3.3398264333109964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</row>
    <row r="12" spans="1:13" x14ac:dyDescent="0.25">
      <c r="A12" t="s">
        <v>37</v>
      </c>
      <c r="B12">
        <v>0</v>
      </c>
      <c r="C12">
        <v>0</v>
      </c>
      <c r="D12">
        <v>0</v>
      </c>
      <c r="E12">
        <v>0</v>
      </c>
      <c r="F12">
        <v>0.66709230500515726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</row>
    <row r="13" spans="1:13" x14ac:dyDescent="0.25">
      <c r="A13" t="s">
        <v>7</v>
      </c>
      <c r="B13">
        <v>0</v>
      </c>
      <c r="C13">
        <v>0</v>
      </c>
      <c r="D13">
        <v>0</v>
      </c>
      <c r="E13">
        <v>0</v>
      </c>
      <c r="F13">
        <v>2.2538007326170213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workbookViewId="0">
      <selection activeCell="D4" sqref="D4"/>
    </sheetView>
  </sheetViews>
  <sheetFormatPr defaultRowHeight="15.75" x14ac:dyDescent="0.25"/>
  <sheetData>
    <row r="1" spans="1:4" x14ac:dyDescent="0.25">
      <c r="A1" t="s">
        <v>40</v>
      </c>
      <c r="B1" t="s">
        <v>41</v>
      </c>
    </row>
    <row r="2" spans="1:4" x14ac:dyDescent="0.25">
      <c r="A2" t="s">
        <v>42</v>
      </c>
      <c r="B2">
        <v>1.2717889216459093</v>
      </c>
    </row>
    <row r="3" spans="1:4" x14ac:dyDescent="0.25">
      <c r="A3" t="s">
        <v>43</v>
      </c>
      <c r="B3">
        <v>10.918355167253122</v>
      </c>
      <c r="D3">
        <f>B2/B4</f>
        <v>2.1017410217578294</v>
      </c>
    </row>
    <row r="4" spans="1:4" x14ac:dyDescent="0.25">
      <c r="A4" t="s">
        <v>44</v>
      </c>
      <c r="B4">
        <v>0.60511209919775244</v>
      </c>
    </row>
    <row r="5" spans="1:4" x14ac:dyDescent="0.25">
      <c r="A5" t="s">
        <v>45</v>
      </c>
      <c r="B5">
        <v>41319</v>
      </c>
    </row>
    <row r="6" spans="1:4" x14ac:dyDescent="0.25">
      <c r="A6" t="s">
        <v>46</v>
      </c>
    </row>
    <row r="7" spans="1:4" x14ac:dyDescent="0.25">
      <c r="A7" t="s">
        <v>47</v>
      </c>
      <c r="B7" t="s">
        <v>48</v>
      </c>
      <c r="C7" t="s">
        <v>49</v>
      </c>
      <c r="D7" t="s">
        <v>50</v>
      </c>
    </row>
    <row r="8" spans="1:4" x14ac:dyDescent="0.25">
      <c r="A8" t="s">
        <v>0</v>
      </c>
      <c r="B8">
        <v>0.30523019244168409</v>
      </c>
      <c r="C8">
        <v>0.52336160986681379</v>
      </c>
      <c r="D8">
        <v>0.37466854637471975</v>
      </c>
    </row>
    <row r="9" spans="1:4" x14ac:dyDescent="0.25">
      <c r="A9" t="s">
        <v>1</v>
      </c>
      <c r="B9">
        <v>0.43695114939296487</v>
      </c>
      <c r="C9">
        <v>0.35326105333333335</v>
      </c>
      <c r="D9">
        <v>0.20529975617657126</v>
      </c>
    </row>
    <row r="10" spans="1:4" x14ac:dyDescent="0.25">
      <c r="A10" t="s">
        <v>2</v>
      </c>
      <c r="B10">
        <v>2.2703773086091115</v>
      </c>
      <c r="C10">
        <v>1.2142787145889837</v>
      </c>
      <c r="D10">
        <v>0.4916199175</v>
      </c>
    </row>
    <row r="11" spans="1:4" x14ac:dyDescent="0.25">
      <c r="A11" t="s">
        <v>34</v>
      </c>
      <c r="B11">
        <v>8.8308162685934199</v>
      </c>
      <c r="C11">
        <v>6.0141705079218317</v>
      </c>
      <c r="D11">
        <v>6.6048668457694086</v>
      </c>
    </row>
    <row r="12" spans="1:4" x14ac:dyDescent="0.25">
      <c r="A12" t="s">
        <v>3</v>
      </c>
      <c r="B12">
        <v>0.92510388781786212</v>
      </c>
      <c r="C12">
        <v>0.85003833518349614</v>
      </c>
      <c r="D12">
        <v>0.30036746192127728</v>
      </c>
    </row>
    <row r="13" spans="1:4" x14ac:dyDescent="0.25">
      <c r="A13" t="s">
        <v>35</v>
      </c>
      <c r="B13">
        <v>1.5043248491711472</v>
      </c>
      <c r="C13">
        <v>1.0196308050718874</v>
      </c>
      <c r="D13">
        <v>0.84058190063422955</v>
      </c>
    </row>
    <row r="14" spans="1:4" x14ac:dyDescent="0.25">
      <c r="A14" t="s">
        <v>36</v>
      </c>
      <c r="B14">
        <v>0.8957362718494235</v>
      </c>
      <c r="C14">
        <v>0.98461665808753984</v>
      </c>
      <c r="D14">
        <v>0.42232157942220733</v>
      </c>
    </row>
    <row r="15" spans="1:4" x14ac:dyDescent="0.25">
      <c r="A15" t="s">
        <v>4</v>
      </c>
      <c r="B15">
        <v>0.98876621803448472</v>
      </c>
      <c r="C15">
        <v>0.91774298568426715</v>
      </c>
      <c r="D15">
        <v>0.21523131827416198</v>
      </c>
    </row>
    <row r="16" spans="1:4" x14ac:dyDescent="0.25">
      <c r="A16" t="s">
        <v>5</v>
      </c>
      <c r="B16">
        <v>0.42863109632621987</v>
      </c>
      <c r="C16">
        <v>0.27620169598618866</v>
      </c>
      <c r="D16">
        <v>0.5215850775044496</v>
      </c>
    </row>
    <row r="17" spans="1:4" x14ac:dyDescent="0.25">
      <c r="A17" t="s">
        <v>6</v>
      </c>
      <c r="B17">
        <v>0.82899974814687394</v>
      </c>
      <c r="C17">
        <v>0.78311354745729655</v>
      </c>
      <c r="D17">
        <v>0.47193894266251579</v>
      </c>
    </row>
    <row r="18" spans="1:4" x14ac:dyDescent="0.25">
      <c r="A18" t="s">
        <v>37</v>
      </c>
      <c r="B18">
        <v>0.52034699953967389</v>
      </c>
      <c r="C18">
        <v>0.46682030894817134</v>
      </c>
      <c r="D18">
        <v>1.0656395064129172</v>
      </c>
    </row>
    <row r="19" spans="1:4" x14ac:dyDescent="0.25">
      <c r="A19" t="s">
        <v>7</v>
      </c>
      <c r="B19">
        <v>0.49136222018374859</v>
      </c>
      <c r="C19">
        <v>1.2113115590756682</v>
      </c>
      <c r="D19">
        <v>0.96532140609188144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A2" sqref="A2:XFD2"/>
    </sheetView>
  </sheetViews>
  <sheetFormatPr defaultColWidth="10.875" defaultRowHeight="12.75" x14ac:dyDescent="0.2"/>
  <cols>
    <col min="1" max="1" width="10.875" style="1"/>
    <col min="2" max="2" width="15.5" style="1" bestFit="1" customWidth="1"/>
    <col min="3" max="16384" width="10.875" style="1"/>
  </cols>
  <sheetData>
    <row r="1" spans="1:2" x14ac:dyDescent="0.2">
      <c r="A1" s="1" t="s">
        <v>9</v>
      </c>
      <c r="B1" s="1" t="s">
        <v>10</v>
      </c>
    </row>
    <row r="2" spans="1:2" ht="15.75" x14ac:dyDescent="0.25">
      <c r="A2" t="s">
        <v>0</v>
      </c>
      <c r="B2" s="1">
        <v>0.21659999999999999</v>
      </c>
    </row>
    <row r="3" spans="1:2" ht="15.75" x14ac:dyDescent="0.25">
      <c r="A3" t="s">
        <v>1</v>
      </c>
      <c r="B3" s="1">
        <v>0.16120000000000001</v>
      </c>
    </row>
    <row r="4" spans="1:2" ht="15.75" x14ac:dyDescent="0.25">
      <c r="A4" t="s">
        <v>2</v>
      </c>
      <c r="B4" s="1">
        <v>0.13589999999999999</v>
      </c>
    </row>
    <row r="5" spans="1:2" ht="15.75" x14ac:dyDescent="0.25">
      <c r="A5" t="s">
        <v>34</v>
      </c>
      <c r="B5" s="1">
        <v>0.46210000000000001</v>
      </c>
    </row>
    <row r="6" spans="1:2" ht="15.75" x14ac:dyDescent="0.25">
      <c r="A6" t="s">
        <v>3</v>
      </c>
      <c r="B6" s="1">
        <v>0.2039</v>
      </c>
    </row>
    <row r="7" spans="1:2" ht="15.75" x14ac:dyDescent="0.25">
      <c r="A7" t="s">
        <v>35</v>
      </c>
      <c r="B7" s="1">
        <v>0.1386</v>
      </c>
    </row>
    <row r="8" spans="1:2" ht="15.75" x14ac:dyDescent="0.25">
      <c r="A8" t="s">
        <v>36</v>
      </c>
      <c r="B8" s="1">
        <v>0.10829999999999999</v>
      </c>
    </row>
    <row r="9" spans="1:2" ht="15.75" x14ac:dyDescent="0.25">
      <c r="A9" t="s">
        <v>4</v>
      </c>
      <c r="B9" s="2">
        <v>0.34660000000000002</v>
      </c>
    </row>
    <row r="10" spans="1:2" ht="15.75" x14ac:dyDescent="0.25">
      <c r="A10" t="s">
        <v>5</v>
      </c>
      <c r="B10" s="1">
        <v>0.16120000000000001</v>
      </c>
    </row>
    <row r="11" spans="1:2" ht="15.75" x14ac:dyDescent="0.25">
      <c r="A11" t="s">
        <v>6</v>
      </c>
      <c r="B11" s="1">
        <v>8.6599999999999996E-2</v>
      </c>
    </row>
    <row r="12" spans="1:2" ht="15.75" x14ac:dyDescent="0.25">
      <c r="A12" t="s">
        <v>37</v>
      </c>
      <c r="B12" s="1">
        <v>0.1925</v>
      </c>
    </row>
    <row r="13" spans="1:2" ht="15.75" x14ac:dyDescent="0.25">
      <c r="A13" t="s">
        <v>7</v>
      </c>
      <c r="B13" s="1">
        <v>0.36480000000000001</v>
      </c>
    </row>
  </sheetData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workbookViewId="0">
      <selection activeCell="A2" sqref="A2:XFD2"/>
    </sheetView>
  </sheetViews>
  <sheetFormatPr defaultColWidth="10.875" defaultRowHeight="12.75" x14ac:dyDescent="0.2"/>
  <cols>
    <col min="1" max="16384" width="10.875" style="1"/>
  </cols>
  <sheetData>
    <row r="1" spans="1:14" x14ac:dyDescent="0.2">
      <c r="A1" s="9" t="s">
        <v>38</v>
      </c>
      <c r="B1" s="9">
        <v>15</v>
      </c>
      <c r="C1" s="9">
        <v>15</v>
      </c>
      <c r="D1" s="9">
        <v>15</v>
      </c>
      <c r="E1" s="9">
        <v>15</v>
      </c>
      <c r="F1" s="9">
        <v>30</v>
      </c>
      <c r="G1" s="9">
        <v>30</v>
      </c>
      <c r="H1" s="9">
        <v>30</v>
      </c>
      <c r="I1" s="9">
        <v>30</v>
      </c>
      <c r="J1" s="9">
        <v>30</v>
      </c>
      <c r="K1" s="9">
        <v>60</v>
      </c>
      <c r="L1" s="9">
        <v>60</v>
      </c>
      <c r="M1" s="1">
        <v>60</v>
      </c>
      <c r="N1" s="1">
        <v>60</v>
      </c>
    </row>
    <row r="2" spans="1:14" x14ac:dyDescent="0.2">
      <c r="A2" s="9" t="s">
        <v>0</v>
      </c>
      <c r="B2" s="9">
        <v>0.97</v>
      </c>
      <c r="C2" s="9">
        <v>0.30430000000000001</v>
      </c>
      <c r="D2" s="9">
        <v>-0.99039999999999995</v>
      </c>
      <c r="E2" s="9">
        <v>-0.2636</v>
      </c>
      <c r="F2" s="9">
        <v>-0.38200000000000001</v>
      </c>
      <c r="G2" s="9">
        <v>0.42059999999999997</v>
      </c>
      <c r="H2" s="9">
        <v>-0.49109999999999998</v>
      </c>
      <c r="I2" s="9">
        <v>-0.12839999999999999</v>
      </c>
      <c r="J2" s="9">
        <v>-0.72360000000000002</v>
      </c>
      <c r="K2" s="9">
        <v>-1.3476999999999999</v>
      </c>
      <c r="L2" s="9">
        <v>-1.0468</v>
      </c>
      <c r="M2" s="1">
        <v>-1.0978000000000001</v>
      </c>
      <c r="N2" s="1">
        <v>-0.92479999999999996</v>
      </c>
    </row>
    <row r="3" spans="1:14" x14ac:dyDescent="0.2">
      <c r="A3" s="9" t="s">
        <v>1</v>
      </c>
      <c r="B3" s="9">
        <v>-1.3141</v>
      </c>
      <c r="C3" s="9">
        <v>0.39389999999999997</v>
      </c>
      <c r="D3" s="9">
        <v>0.1439</v>
      </c>
      <c r="E3" s="9">
        <v>-0.51329999999999998</v>
      </c>
      <c r="F3" s="9">
        <v>-0.70040000000000002</v>
      </c>
      <c r="G3" s="9">
        <v>-0.2467</v>
      </c>
      <c r="H3" s="9">
        <v>1.4085000000000001</v>
      </c>
      <c r="I3" s="9">
        <v>0.97330000000000005</v>
      </c>
      <c r="J3" s="9">
        <v>0.65039999999999998</v>
      </c>
      <c r="K3" s="9">
        <v>0.20250000000000001</v>
      </c>
      <c r="L3" s="9">
        <v>0.89239999999999997</v>
      </c>
      <c r="M3" s="1">
        <v>0.90069999999999995</v>
      </c>
      <c r="N3" s="1">
        <v>0.1953</v>
      </c>
    </row>
    <row r="4" spans="1:14" x14ac:dyDescent="0.2">
      <c r="A4" s="9" t="s">
        <v>2</v>
      </c>
      <c r="B4" s="9">
        <v>0.51380000000000003</v>
      </c>
      <c r="C4" s="9">
        <v>1.9214</v>
      </c>
      <c r="D4" s="9">
        <v>-0.88590000000000002</v>
      </c>
      <c r="E4" s="9">
        <v>-2.6541999999999999</v>
      </c>
      <c r="F4" s="9">
        <v>0.13800000000000001</v>
      </c>
      <c r="G4" s="9">
        <v>1.5184</v>
      </c>
      <c r="H4" s="9">
        <v>0.27939999999999998</v>
      </c>
      <c r="I4" s="9">
        <v>-2.5135000000000001</v>
      </c>
      <c r="J4" s="9">
        <v>-1.1181000000000001</v>
      </c>
      <c r="K4" s="9">
        <v>0.2225</v>
      </c>
      <c r="L4" s="9">
        <v>-1.0353000000000001</v>
      </c>
      <c r="M4" s="1">
        <v>-0.2074</v>
      </c>
      <c r="N4" s="1">
        <v>-1.8463000000000001</v>
      </c>
    </row>
    <row r="5" spans="1:14" x14ac:dyDescent="0.2">
      <c r="A5" s="9" t="s">
        <v>34</v>
      </c>
      <c r="B5" s="9">
        <v>3.3717999999999999</v>
      </c>
      <c r="C5" s="9">
        <v>8.8657000000000004</v>
      </c>
      <c r="D5" s="9">
        <v>5.6529999999999996</v>
      </c>
      <c r="E5" s="9">
        <v>3.5162</v>
      </c>
      <c r="F5" s="9">
        <v>2.6966000000000001</v>
      </c>
      <c r="G5" s="9">
        <v>0.66210000000000002</v>
      </c>
      <c r="H5" s="9">
        <v>2.8881000000000001</v>
      </c>
      <c r="I5" s="9">
        <v>0.85489999999999999</v>
      </c>
      <c r="J5" s="9">
        <v>-0.66020000000000001</v>
      </c>
      <c r="K5" s="9">
        <v>-0.93700000000000006</v>
      </c>
      <c r="L5" s="9">
        <v>-2.4413999999999998</v>
      </c>
      <c r="M5" s="1">
        <v>-1.6618999999999999</v>
      </c>
      <c r="N5" s="1">
        <v>-1.6944999999999999</v>
      </c>
    </row>
    <row r="6" spans="1:14" x14ac:dyDescent="0.2">
      <c r="A6" s="9" t="s">
        <v>3</v>
      </c>
      <c r="B6" s="9">
        <v>-1.0625</v>
      </c>
      <c r="C6" s="9">
        <v>0.92459999999999998</v>
      </c>
      <c r="D6" s="9">
        <v>0.1666</v>
      </c>
      <c r="E6" s="9">
        <v>-0.26960000000000001</v>
      </c>
      <c r="F6" s="9">
        <v>0.35849999999999999</v>
      </c>
      <c r="G6" s="9">
        <v>0.95140000000000002</v>
      </c>
      <c r="H6" s="9">
        <v>0.12330000000000001</v>
      </c>
      <c r="I6" s="9">
        <v>1.2802</v>
      </c>
      <c r="J6" s="9">
        <v>-0.68079999999999996</v>
      </c>
      <c r="K6" s="9">
        <v>0.76339999999999997</v>
      </c>
      <c r="L6" s="9">
        <v>1.3451</v>
      </c>
      <c r="M6" s="1">
        <v>0.83550000000000002</v>
      </c>
      <c r="N6" s="1">
        <v>-0.12709999999999999</v>
      </c>
    </row>
    <row r="7" spans="1:14" x14ac:dyDescent="0.2">
      <c r="A7" s="9" t="s">
        <v>35</v>
      </c>
      <c r="B7" s="9">
        <v>-1.4033</v>
      </c>
      <c r="C7" s="9">
        <v>2.6408</v>
      </c>
      <c r="D7" s="9">
        <v>1.2482</v>
      </c>
      <c r="E7" s="9">
        <v>1.1918</v>
      </c>
      <c r="F7" s="9">
        <v>0.68740000000000001</v>
      </c>
      <c r="G7" s="9">
        <v>0.98050000000000004</v>
      </c>
      <c r="H7" s="9">
        <v>2.254</v>
      </c>
      <c r="I7" s="9">
        <v>-0.47970000000000002</v>
      </c>
      <c r="J7" s="9">
        <v>1.482</v>
      </c>
      <c r="K7" s="9">
        <v>2.2414999999999998</v>
      </c>
      <c r="L7" s="9">
        <v>0.98270000000000002</v>
      </c>
      <c r="M7" s="1">
        <v>2.8437999999999999</v>
      </c>
      <c r="N7" s="1">
        <v>-5.6300000000000003E-2</v>
      </c>
    </row>
    <row r="8" spans="1:14" x14ac:dyDescent="0.2">
      <c r="A8" s="9" t="s">
        <v>36</v>
      </c>
      <c r="B8" s="9">
        <v>-2.5809000000000002</v>
      </c>
      <c r="C8" s="9">
        <v>-0.61519999999999997</v>
      </c>
      <c r="D8" s="9">
        <v>-1.0938000000000001</v>
      </c>
      <c r="E8" s="9">
        <v>-0.97330000000000005</v>
      </c>
      <c r="F8" s="9">
        <v>-1.0881000000000001</v>
      </c>
      <c r="G8" s="9">
        <v>0.61019999999999996</v>
      </c>
      <c r="H8" s="9">
        <v>-8.9999999999999993E-3</v>
      </c>
      <c r="I8" s="9">
        <v>-0.83689999999999998</v>
      </c>
      <c r="J8" s="9">
        <v>-0.40310000000000001</v>
      </c>
      <c r="K8" s="9">
        <v>0.29570000000000002</v>
      </c>
      <c r="L8" s="9">
        <v>-2.0598000000000001</v>
      </c>
      <c r="M8" s="1">
        <v>-1.2113</v>
      </c>
      <c r="N8" s="1">
        <v>0.54579999999999995</v>
      </c>
    </row>
    <row r="9" spans="1:14" x14ac:dyDescent="0.2">
      <c r="A9" s="9" t="s">
        <v>4</v>
      </c>
      <c r="B9" s="9">
        <v>3.0700000000000002E-2</v>
      </c>
      <c r="C9" s="9">
        <v>2.1524999999999999</v>
      </c>
      <c r="D9" s="9">
        <v>1.2788999999999999</v>
      </c>
      <c r="E9" s="9">
        <v>-0.4526</v>
      </c>
      <c r="F9" s="9">
        <v>0.69169999999999998</v>
      </c>
      <c r="G9" s="9">
        <v>0.53420000000000001</v>
      </c>
      <c r="H9" s="9">
        <v>2.2597999999999998</v>
      </c>
      <c r="I9" s="9">
        <v>-0.92320000000000002</v>
      </c>
      <c r="J9" s="9">
        <v>0.82930000000000004</v>
      </c>
      <c r="K9" s="9">
        <v>1.3828</v>
      </c>
      <c r="L9" s="9">
        <v>0.90039999999999998</v>
      </c>
      <c r="M9" s="1">
        <v>0.88880000000000003</v>
      </c>
      <c r="N9" s="1">
        <v>-1.0367</v>
      </c>
    </row>
    <row r="10" spans="1:14" x14ac:dyDescent="0.2">
      <c r="A10" s="9" t="s">
        <v>5</v>
      </c>
      <c r="B10" s="9">
        <v>-0.76749999999999996</v>
      </c>
      <c r="C10" s="9">
        <v>-0.20330000000000001</v>
      </c>
      <c r="D10" s="9">
        <v>-0.91059999999999997</v>
      </c>
      <c r="E10" s="9">
        <v>-0.72340000000000004</v>
      </c>
      <c r="F10" s="9">
        <v>-1.9049</v>
      </c>
      <c r="G10" s="9">
        <v>0.78539999999999999</v>
      </c>
      <c r="H10" s="9">
        <v>-0.25700000000000001</v>
      </c>
      <c r="I10" s="9">
        <v>-0.16869999999999999</v>
      </c>
      <c r="J10" s="9">
        <v>-1.0667</v>
      </c>
      <c r="K10" s="9">
        <v>0.1028</v>
      </c>
      <c r="L10" s="9">
        <v>-2.86E-2</v>
      </c>
      <c r="M10" s="1">
        <v>0.4798</v>
      </c>
      <c r="N10" s="1">
        <v>9.7000000000000003E-2</v>
      </c>
    </row>
    <row r="11" spans="1:14" x14ac:dyDescent="0.2">
      <c r="A11" s="9" t="s">
        <v>6</v>
      </c>
      <c r="B11" s="9">
        <v>-1.1269</v>
      </c>
      <c r="C11" s="9">
        <v>-0.21</v>
      </c>
      <c r="D11" s="9">
        <v>-0.66759999999999997</v>
      </c>
      <c r="E11" s="9">
        <v>-1.6963999999999999</v>
      </c>
      <c r="F11" s="9">
        <v>-0.34960000000000002</v>
      </c>
      <c r="G11" s="9">
        <v>1.2371000000000001</v>
      </c>
      <c r="H11" s="9">
        <v>0.94320000000000004</v>
      </c>
      <c r="I11" s="9">
        <v>-0.36209999999999998</v>
      </c>
      <c r="J11" s="9">
        <v>-1.8086</v>
      </c>
      <c r="K11" s="9">
        <v>0.66169999999999995</v>
      </c>
      <c r="L11" s="9">
        <v>0.61919999999999997</v>
      </c>
      <c r="M11" s="1">
        <v>0.20499999999999999</v>
      </c>
      <c r="N11" s="1">
        <v>-0.72499999999999998</v>
      </c>
    </row>
    <row r="12" spans="1:14" x14ac:dyDescent="0.2">
      <c r="A12" s="9" t="s">
        <v>37</v>
      </c>
      <c r="B12" s="9">
        <v>-1.1719999999999999</v>
      </c>
      <c r="C12" s="9">
        <v>-1.0129999999999999</v>
      </c>
      <c r="D12" s="9">
        <v>-0.72889999999999999</v>
      </c>
      <c r="E12" s="9">
        <v>-1.7883</v>
      </c>
      <c r="F12" s="9">
        <v>-2.2685</v>
      </c>
      <c r="G12" s="12">
        <v>-1.2386249999999999</v>
      </c>
      <c r="H12" s="9">
        <v>-1.1195999999999999</v>
      </c>
      <c r="I12" s="9">
        <v>1.2800000000000001E-2</v>
      </c>
      <c r="J12" s="9">
        <v>-1.5791999999999999</v>
      </c>
      <c r="K12" s="9">
        <v>-1.7694000000000001</v>
      </c>
      <c r="L12" s="9">
        <v>-1.3608</v>
      </c>
      <c r="M12" s="1">
        <v>-0.53300000000000003</v>
      </c>
      <c r="N12" s="1">
        <v>-0.3251</v>
      </c>
    </row>
    <row r="13" spans="1:14" x14ac:dyDescent="0.2">
      <c r="A13" s="9" t="s">
        <v>7</v>
      </c>
      <c r="B13" s="9">
        <v>-0.20250000000000001</v>
      </c>
      <c r="C13" s="9">
        <v>-1.0587</v>
      </c>
      <c r="D13" s="9">
        <v>-0.64019999999999999</v>
      </c>
      <c r="E13" s="9">
        <v>-2.2532000000000001</v>
      </c>
      <c r="F13" s="9">
        <v>-8.3000000000000004E-2</v>
      </c>
      <c r="G13" s="9">
        <v>-1.6116999999999999</v>
      </c>
      <c r="H13" s="9">
        <v>-0.104</v>
      </c>
      <c r="I13" s="9">
        <v>-0.1487</v>
      </c>
      <c r="J13" s="9">
        <v>-0.93940000000000001</v>
      </c>
      <c r="K13" s="9">
        <v>-0.59009999999999996</v>
      </c>
      <c r="L13" s="9">
        <v>0.13289999999999999</v>
      </c>
      <c r="M13" s="1">
        <v>-0.72219999999999995</v>
      </c>
      <c r="N13" s="1">
        <v>-0.51170000000000004</v>
      </c>
    </row>
    <row r="14" spans="1:14" x14ac:dyDescent="0.2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</row>
    <row r="15" spans="1:14" x14ac:dyDescent="0.2">
      <c r="E15" s="2"/>
    </row>
  </sheetData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activeCell="A2" sqref="A2:XFD2"/>
    </sheetView>
  </sheetViews>
  <sheetFormatPr defaultColWidth="10.875" defaultRowHeight="12.75" x14ac:dyDescent="0.2"/>
  <cols>
    <col min="1" max="1" width="10.875" style="6"/>
    <col min="2" max="2" width="13.75" style="6" bestFit="1" customWidth="1"/>
    <col min="3" max="16384" width="10.875" style="6"/>
  </cols>
  <sheetData>
    <row r="1" spans="1:13" x14ac:dyDescent="0.2">
      <c r="A1" s="11" t="s">
        <v>39</v>
      </c>
      <c r="B1" s="6">
        <v>15</v>
      </c>
      <c r="C1" s="6">
        <v>15</v>
      </c>
      <c r="D1" s="6">
        <v>15</v>
      </c>
      <c r="E1" s="6">
        <v>15</v>
      </c>
      <c r="F1" s="6">
        <v>30</v>
      </c>
      <c r="G1" s="6">
        <v>30</v>
      </c>
      <c r="H1" s="6">
        <v>30</v>
      </c>
      <c r="I1" s="6">
        <v>30</v>
      </c>
      <c r="J1" s="6">
        <v>60</v>
      </c>
      <c r="K1" s="6">
        <v>60</v>
      </c>
      <c r="L1" s="6">
        <v>60</v>
      </c>
      <c r="M1" s="6">
        <v>60</v>
      </c>
    </row>
    <row r="2" spans="1:13" x14ac:dyDescent="0.2">
      <c r="A2" s="6" t="s">
        <v>0</v>
      </c>
      <c r="B2" s="6">
        <v>-1.0181</v>
      </c>
      <c r="C2" s="6">
        <v>-0.38129999999999997</v>
      </c>
      <c r="D2" s="6">
        <v>0.51639999999999997</v>
      </c>
      <c r="E2" s="6">
        <v>-0.17</v>
      </c>
      <c r="F2" s="6">
        <v>0.40560000000000002</v>
      </c>
      <c r="G2" s="6">
        <v>-0.31390000000000001</v>
      </c>
      <c r="H2" s="6">
        <v>-1.1147</v>
      </c>
      <c r="I2" s="6">
        <v>-0.92820000000000003</v>
      </c>
      <c r="J2" s="6">
        <v>0.90890000000000004</v>
      </c>
      <c r="K2" s="6">
        <v>-0.51359999999999995</v>
      </c>
      <c r="L2" s="6">
        <v>-0.67430000000000001</v>
      </c>
      <c r="M2" s="6">
        <v>-1.3101</v>
      </c>
    </row>
    <row r="3" spans="1:13" x14ac:dyDescent="0.2">
      <c r="A3" s="6" t="s">
        <v>1</v>
      </c>
      <c r="B3" s="6">
        <v>0.59570000000000001</v>
      </c>
      <c r="C3" s="6">
        <v>0.85489999999999999</v>
      </c>
      <c r="D3" s="6">
        <v>-0.67589999999999995</v>
      </c>
      <c r="E3" s="6">
        <v>0.63429999999999997</v>
      </c>
      <c r="F3" s="6">
        <v>-8.6099999999999996E-2</v>
      </c>
      <c r="G3" s="6">
        <v>-1.0684</v>
      </c>
      <c r="H3" s="6">
        <v>0.30230000000000001</v>
      </c>
      <c r="I3" s="6">
        <v>0.41770000000000002</v>
      </c>
      <c r="J3" s="6">
        <v>0.1085</v>
      </c>
      <c r="K3" s="6">
        <v>-0.44600000000000001</v>
      </c>
      <c r="L3" s="6">
        <v>0.80179999999999996</v>
      </c>
      <c r="M3" s="6">
        <v>-0.161</v>
      </c>
    </row>
    <row r="4" spans="1:13" x14ac:dyDescent="0.2">
      <c r="A4" s="6" t="s">
        <v>2</v>
      </c>
      <c r="B4" s="6">
        <v>3.3136000000000001</v>
      </c>
      <c r="C4" s="6">
        <v>1.8683000000000001</v>
      </c>
      <c r="D4" s="6">
        <v>0.90639999999999998</v>
      </c>
      <c r="E4" s="6">
        <v>0.2848</v>
      </c>
      <c r="F4" s="6">
        <v>1.2425999999999999</v>
      </c>
      <c r="G4" s="6">
        <v>1.4451000000000001</v>
      </c>
      <c r="H4" s="6">
        <v>0.91479999999999995</v>
      </c>
      <c r="I4" s="6">
        <v>-1.32E-2</v>
      </c>
      <c r="J4" s="6">
        <v>1.2979000000000001</v>
      </c>
      <c r="K4" s="6">
        <v>0.10589999999999999</v>
      </c>
      <c r="L4" s="6">
        <v>-0.29759999999999998</v>
      </c>
      <c r="M4" s="6">
        <v>0.22559999999999999</v>
      </c>
    </row>
    <row r="5" spans="1:13" x14ac:dyDescent="0.2">
      <c r="A5" s="6" t="s">
        <v>34</v>
      </c>
      <c r="B5" s="6">
        <v>7.1407999999999996</v>
      </c>
      <c r="C5" s="6">
        <v>5.0766</v>
      </c>
      <c r="D5" s="6">
        <v>2.7088000000000001</v>
      </c>
      <c r="E5" s="6">
        <v>5.9321000000000002</v>
      </c>
      <c r="F5" s="6">
        <v>2.9699</v>
      </c>
      <c r="G5" s="6">
        <v>0.35560000000000003</v>
      </c>
      <c r="H5" s="6">
        <v>3.0139</v>
      </c>
      <c r="I5" s="6">
        <v>1.6822999999999999</v>
      </c>
      <c r="J5" s="6">
        <v>2.4552999999999998</v>
      </c>
      <c r="K5" s="6">
        <v>-1.2459</v>
      </c>
      <c r="L5" s="6">
        <v>-1.4966999999999999</v>
      </c>
      <c r="M5" s="6">
        <v>-0.1633</v>
      </c>
    </row>
    <row r="6" spans="1:13" x14ac:dyDescent="0.2">
      <c r="A6" s="6" t="s">
        <v>3</v>
      </c>
      <c r="B6" s="6">
        <v>1.0774999999999999</v>
      </c>
      <c r="C6" s="6">
        <v>-1.2575000000000001</v>
      </c>
      <c r="D6" s="6">
        <v>0.96560000000000001</v>
      </c>
      <c r="E6" s="6">
        <v>0.16689999999999999</v>
      </c>
      <c r="F6" s="6">
        <v>0.93940000000000001</v>
      </c>
      <c r="G6" s="6">
        <v>0.64170000000000005</v>
      </c>
      <c r="H6" s="6">
        <v>0.58140000000000003</v>
      </c>
      <c r="I6" s="6">
        <v>2.5089000000000001</v>
      </c>
      <c r="J6" s="6">
        <v>0.85389999999999999</v>
      </c>
      <c r="K6" s="6">
        <v>1.4608000000000001</v>
      </c>
      <c r="L6" s="6">
        <v>0.77939999999999998</v>
      </c>
      <c r="M6" s="6">
        <v>-0.28699999999999998</v>
      </c>
    </row>
    <row r="7" spans="1:13" x14ac:dyDescent="0.2">
      <c r="A7" s="6" t="s">
        <v>35</v>
      </c>
      <c r="B7" s="6">
        <v>1.7990999999999999</v>
      </c>
      <c r="C7" s="6">
        <v>-3.8600000000000002E-2</v>
      </c>
      <c r="D7" s="6">
        <v>1.8004</v>
      </c>
      <c r="E7" s="4">
        <f>AVERAGE(B7,C7,D7)</f>
        <v>1.1869666666666667</v>
      </c>
      <c r="F7" s="6">
        <v>1.9258999999999999</v>
      </c>
      <c r="G7" s="6">
        <v>0.216</v>
      </c>
      <c r="H7" s="6">
        <v>0.85870000000000002</v>
      </c>
      <c r="I7" s="6">
        <v>1.1088</v>
      </c>
      <c r="J7" s="6">
        <v>1.6201000000000001</v>
      </c>
      <c r="K7" s="6">
        <v>-1.4354</v>
      </c>
      <c r="L7" s="6">
        <v>1.7500000000000002E-2</v>
      </c>
      <c r="M7" s="6">
        <v>0.80740000000000001</v>
      </c>
    </row>
    <row r="8" spans="1:13" x14ac:dyDescent="0.2">
      <c r="A8" s="6" t="s">
        <v>36</v>
      </c>
      <c r="B8" s="6">
        <v>-1.3635999999999999</v>
      </c>
      <c r="C8" s="6">
        <v>-2.0592999999999999</v>
      </c>
      <c r="D8" s="6">
        <v>0.71730000000000005</v>
      </c>
      <c r="E8" s="6">
        <v>0.40970000000000001</v>
      </c>
      <c r="F8" s="6">
        <v>-0.182</v>
      </c>
      <c r="G8" s="6">
        <v>-1.3667</v>
      </c>
      <c r="H8" s="6">
        <v>-0.62260000000000004</v>
      </c>
      <c r="I8" s="6">
        <v>-0.13039999999999999</v>
      </c>
      <c r="J8" s="6">
        <v>-1.1737</v>
      </c>
      <c r="K8" s="6">
        <v>-2.7892999999999999</v>
      </c>
      <c r="L8" s="6">
        <v>-0.1862</v>
      </c>
      <c r="M8" s="6">
        <v>-0.56130000000000002</v>
      </c>
    </row>
    <row r="9" spans="1:13" x14ac:dyDescent="0.2">
      <c r="A9" s="6" t="s">
        <v>4</v>
      </c>
      <c r="B9" s="6">
        <v>-0.41570000000000001</v>
      </c>
      <c r="C9" s="6">
        <v>0.88400000000000001</v>
      </c>
      <c r="D9" s="6">
        <v>1.2987</v>
      </c>
      <c r="E9" s="6">
        <v>1.3915999999999999</v>
      </c>
      <c r="F9" s="6">
        <v>1.0549999999999999</v>
      </c>
      <c r="G9" s="6">
        <v>-0.64339999999999997</v>
      </c>
      <c r="H9" s="6">
        <v>2.4701</v>
      </c>
      <c r="I9" s="6">
        <v>2.3169</v>
      </c>
      <c r="J9" s="6">
        <v>1.2747999999999999</v>
      </c>
      <c r="K9" s="6">
        <v>1.2483</v>
      </c>
      <c r="L9" s="6">
        <v>0.23849999999999999</v>
      </c>
      <c r="M9" s="6">
        <v>1.2221</v>
      </c>
    </row>
    <row r="10" spans="1:13" x14ac:dyDescent="0.2">
      <c r="A10" s="6" t="s">
        <v>5</v>
      </c>
      <c r="B10" s="6">
        <v>-0.52149999999999996</v>
      </c>
      <c r="C10" s="6">
        <v>-1.3444</v>
      </c>
      <c r="D10" s="6">
        <v>0.48070000000000002</v>
      </c>
      <c r="E10" s="6">
        <v>6.6500000000000004E-2</v>
      </c>
      <c r="F10" s="6">
        <v>-5.5100000000000003E-2</v>
      </c>
      <c r="G10" s="6">
        <v>-0.29949999999999999</v>
      </c>
      <c r="H10" s="6">
        <v>-0.40570000000000001</v>
      </c>
      <c r="I10" s="6">
        <v>-0.4289</v>
      </c>
      <c r="J10" s="13">
        <f>AVERAGE(K10,L10,M10)</f>
        <v>-0.10260000000000001</v>
      </c>
      <c r="K10" s="6">
        <v>-0.99909999999999999</v>
      </c>
      <c r="L10" s="6">
        <v>0.47510000000000002</v>
      </c>
      <c r="M10" s="6">
        <v>0.2162</v>
      </c>
    </row>
    <row r="11" spans="1:13" x14ac:dyDescent="0.2">
      <c r="A11" s="6" t="s">
        <v>6</v>
      </c>
      <c r="B11" s="6">
        <v>-0.70220000000000005</v>
      </c>
      <c r="C11" s="6">
        <v>0.54079999999999995</v>
      </c>
      <c r="D11" s="6">
        <v>-4.4299999999999999E-2</v>
      </c>
      <c r="E11" s="6">
        <v>0.54059999999999997</v>
      </c>
      <c r="F11" s="6">
        <v>0.81179999999999997</v>
      </c>
      <c r="G11" s="6">
        <v>0.91839999999999999</v>
      </c>
      <c r="H11" s="6">
        <v>2.4355000000000002</v>
      </c>
      <c r="I11" s="6">
        <v>1.1496</v>
      </c>
      <c r="J11" s="6">
        <v>1.0065999999999999</v>
      </c>
      <c r="K11" s="6">
        <v>-0.29620000000000002</v>
      </c>
      <c r="L11" s="6">
        <v>0.35639999999999999</v>
      </c>
      <c r="M11" s="6">
        <v>1.0390999999999999</v>
      </c>
    </row>
    <row r="12" spans="1:13" x14ac:dyDescent="0.2">
      <c r="A12" s="6" t="s">
        <v>37</v>
      </c>
      <c r="B12" s="6">
        <v>-0.1578</v>
      </c>
      <c r="C12" s="6">
        <v>-1.7350000000000001</v>
      </c>
      <c r="D12" s="6">
        <v>-1.83E-2</v>
      </c>
      <c r="E12" s="6">
        <v>-0.71640000000000004</v>
      </c>
      <c r="F12" s="6">
        <v>-1.3027</v>
      </c>
      <c r="G12" s="3">
        <f>AVERAGE(F12,H12,I12)</f>
        <v>-1.3536000000000001</v>
      </c>
      <c r="H12" s="6">
        <v>-1.9883</v>
      </c>
      <c r="I12" s="6">
        <v>-0.76980000000000004</v>
      </c>
      <c r="J12" s="6">
        <v>7.0000000000000001E-3</v>
      </c>
      <c r="K12" s="6">
        <v>0.21299999999999999</v>
      </c>
      <c r="L12" s="6">
        <v>-0.88949999999999996</v>
      </c>
      <c r="M12" s="6">
        <v>-0.96870000000000001</v>
      </c>
    </row>
    <row r="13" spans="1:13" x14ac:dyDescent="0.2">
      <c r="A13" s="6" t="s">
        <v>7</v>
      </c>
      <c r="B13" s="4">
        <f>AVERAGE(C13,D13,E13)</f>
        <v>0.4553666666666667</v>
      </c>
      <c r="C13" s="6">
        <v>0.56440000000000001</v>
      </c>
      <c r="D13" s="6">
        <v>-1.9400000000000001E-2</v>
      </c>
      <c r="E13" s="6">
        <v>0.82110000000000005</v>
      </c>
      <c r="F13" s="6">
        <v>1.1649</v>
      </c>
      <c r="G13" s="6">
        <v>0.37130000000000002</v>
      </c>
      <c r="H13" s="6">
        <v>0.6099</v>
      </c>
      <c r="I13" s="6">
        <v>0.92059999999999997</v>
      </c>
      <c r="J13" s="6">
        <v>0.9647</v>
      </c>
      <c r="K13" s="6">
        <v>0.49099999999999999</v>
      </c>
      <c r="L13" s="6">
        <v>0.92530000000000001</v>
      </c>
      <c r="M13" s="6">
        <v>1.2979000000000001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A2" sqref="A2:XFD2"/>
    </sheetView>
  </sheetViews>
  <sheetFormatPr defaultColWidth="10.875" defaultRowHeight="12.75" x14ac:dyDescent="0.2"/>
  <cols>
    <col min="1" max="16384" width="10.875" style="6"/>
  </cols>
  <sheetData>
    <row r="1" spans="1:13" x14ac:dyDescent="0.2">
      <c r="A1" s="11" t="s">
        <v>39</v>
      </c>
      <c r="B1" s="6">
        <v>15</v>
      </c>
      <c r="C1" s="6">
        <v>15</v>
      </c>
      <c r="D1" s="6">
        <v>15</v>
      </c>
      <c r="E1" s="6">
        <v>15</v>
      </c>
      <c r="F1" s="6">
        <v>30</v>
      </c>
      <c r="G1" s="6">
        <v>30</v>
      </c>
      <c r="H1" s="6">
        <v>30</v>
      </c>
      <c r="I1" s="6">
        <v>30</v>
      </c>
      <c r="J1" s="6">
        <v>60</v>
      </c>
      <c r="K1" s="6">
        <v>60</v>
      </c>
      <c r="L1" s="6">
        <v>60</v>
      </c>
      <c r="M1" s="6">
        <v>60</v>
      </c>
    </row>
    <row r="2" spans="1:13" x14ac:dyDescent="0.2">
      <c r="A2" s="6" t="s">
        <v>0</v>
      </c>
      <c r="B2" s="6">
        <v>-1.5401</v>
      </c>
      <c r="C2" s="6">
        <v>-5.2299999999999999E-2</v>
      </c>
      <c r="D2" s="6">
        <v>-0.7026</v>
      </c>
      <c r="E2" s="6">
        <v>-0.49330000000000002</v>
      </c>
      <c r="F2" s="6">
        <v>-0.81669999999999998</v>
      </c>
      <c r="G2" s="6">
        <v>-2.8E-3</v>
      </c>
      <c r="H2" s="6">
        <v>-0.65680000000000005</v>
      </c>
      <c r="I2" s="6">
        <v>-1.0266999999999999</v>
      </c>
      <c r="J2" s="6">
        <v>-1.9866999999999999</v>
      </c>
      <c r="K2" s="6">
        <v>-1.5253000000000001</v>
      </c>
      <c r="L2" s="6">
        <v>-1.0837000000000001</v>
      </c>
      <c r="M2" s="6">
        <v>-1.5982000000000001</v>
      </c>
    </row>
    <row r="3" spans="1:13" x14ac:dyDescent="0.2">
      <c r="A3" s="6" t="s">
        <v>1</v>
      </c>
      <c r="B3" s="6">
        <v>-0.41689999999999999</v>
      </c>
      <c r="C3" s="6">
        <v>0.6492</v>
      </c>
      <c r="D3" s="6">
        <v>-0.12590000000000001</v>
      </c>
      <c r="E3" s="6">
        <v>0.71489999999999998</v>
      </c>
      <c r="F3" s="6">
        <v>4.5699999999999998E-2</v>
      </c>
      <c r="G3" s="6">
        <v>0.29320000000000002</v>
      </c>
      <c r="H3" s="6">
        <v>-0.3901</v>
      </c>
      <c r="I3" s="6">
        <v>0.2321</v>
      </c>
      <c r="J3" s="6">
        <v>0.92379999999999995</v>
      </c>
      <c r="K3" s="6">
        <v>0.31740000000000002</v>
      </c>
      <c r="L3" s="6">
        <v>-2.52E-2</v>
      </c>
      <c r="M3" s="6">
        <v>1.0246</v>
      </c>
    </row>
    <row r="4" spans="1:13" x14ac:dyDescent="0.2">
      <c r="A4" s="6" t="s">
        <v>2</v>
      </c>
      <c r="B4" s="6">
        <v>0.41020000000000001</v>
      </c>
      <c r="C4" s="6">
        <v>-0.92030000000000001</v>
      </c>
      <c r="D4" s="6">
        <v>0.37859999999999999</v>
      </c>
      <c r="E4" s="6">
        <v>-0.81689999999999996</v>
      </c>
      <c r="F4" s="6">
        <v>3.0099999999999998E-2</v>
      </c>
      <c r="G4" s="6">
        <v>-1.4461999999999999</v>
      </c>
      <c r="H4" s="6">
        <v>-0.30249999999999999</v>
      </c>
      <c r="I4" s="6">
        <v>-0.37269999999999998</v>
      </c>
      <c r="J4" s="6">
        <v>-0.2195</v>
      </c>
      <c r="K4" s="6">
        <v>-1.1638999999999999</v>
      </c>
      <c r="L4" s="6">
        <v>0.26190000000000002</v>
      </c>
      <c r="M4" s="6">
        <v>-0.52849999999999997</v>
      </c>
    </row>
    <row r="5" spans="1:13" x14ac:dyDescent="0.2">
      <c r="A5" s="6" t="s">
        <v>34</v>
      </c>
      <c r="B5" s="6">
        <v>4.3780000000000001</v>
      </c>
      <c r="C5" s="6">
        <v>5.8794000000000004</v>
      </c>
      <c r="D5" s="6">
        <v>6.8094999999999999</v>
      </c>
      <c r="E5" s="6">
        <v>4.0361000000000002</v>
      </c>
      <c r="F5" s="6">
        <v>1.8712</v>
      </c>
      <c r="G5" s="6">
        <v>2.4762</v>
      </c>
      <c r="H5" s="6">
        <v>4.2046999999999999</v>
      </c>
      <c r="I5" s="6">
        <v>3.0118</v>
      </c>
      <c r="J5" s="6">
        <v>0.3105</v>
      </c>
      <c r="K5" s="6">
        <v>-1.921</v>
      </c>
      <c r="L5" s="6">
        <v>-0.46039999999999998</v>
      </c>
      <c r="M5" s="6">
        <v>-1.6365000000000001</v>
      </c>
    </row>
    <row r="6" spans="1:13" x14ac:dyDescent="0.2">
      <c r="A6" s="6" t="s">
        <v>3</v>
      </c>
      <c r="B6" s="6">
        <v>0.83460000000000001</v>
      </c>
      <c r="C6" s="6">
        <v>0.54579999999999995</v>
      </c>
      <c r="D6" s="6">
        <v>-0.40350000000000003</v>
      </c>
      <c r="E6" s="6">
        <v>0.5827</v>
      </c>
      <c r="F6" s="6">
        <v>1.0075000000000001</v>
      </c>
      <c r="G6" s="6">
        <v>0.80379999999999996</v>
      </c>
      <c r="H6" s="6">
        <v>1.1451</v>
      </c>
      <c r="I6" s="6">
        <v>0.6532</v>
      </c>
      <c r="J6" s="6">
        <v>1.4213</v>
      </c>
      <c r="K6" s="6">
        <v>0.75490000000000002</v>
      </c>
      <c r="L6" s="6">
        <v>0.33239999999999997</v>
      </c>
      <c r="M6" s="6">
        <v>0.34039999999999998</v>
      </c>
    </row>
    <row r="7" spans="1:13" x14ac:dyDescent="0.2">
      <c r="A7" s="6" t="s">
        <v>35</v>
      </c>
      <c r="B7" s="6">
        <v>1.6714</v>
      </c>
      <c r="C7" s="6">
        <v>2.2934999999999999</v>
      </c>
      <c r="D7" s="6">
        <v>1.7296</v>
      </c>
      <c r="E7" s="6">
        <v>3.0004</v>
      </c>
      <c r="F7" s="6">
        <v>1.1838</v>
      </c>
      <c r="G7" s="6">
        <v>3.4268000000000001</v>
      </c>
      <c r="H7" s="6">
        <v>2.077</v>
      </c>
      <c r="I7" s="6">
        <v>1.5911</v>
      </c>
      <c r="J7" s="6">
        <v>0.48299999999999998</v>
      </c>
      <c r="K7" s="6">
        <v>1.4731000000000001</v>
      </c>
      <c r="L7" s="6">
        <v>1.7020999999999999</v>
      </c>
      <c r="M7" s="6">
        <v>1.2262999999999999</v>
      </c>
    </row>
    <row r="8" spans="1:13" x14ac:dyDescent="0.2">
      <c r="A8" s="6" t="s">
        <v>36</v>
      </c>
      <c r="B8" s="6">
        <v>0.54190000000000005</v>
      </c>
      <c r="C8" s="6">
        <v>-0.88829999999999998</v>
      </c>
      <c r="D8" s="6">
        <v>-0.66849999999999998</v>
      </c>
      <c r="E8" s="6">
        <v>0.19689999999999999</v>
      </c>
      <c r="F8" s="6">
        <v>0.72050000000000003</v>
      </c>
      <c r="G8" s="6">
        <v>-0.72850000000000004</v>
      </c>
      <c r="H8" s="6">
        <v>0.25</v>
      </c>
      <c r="I8" s="6">
        <v>-0.70920000000000005</v>
      </c>
      <c r="J8" s="6">
        <v>-7.2499999999999995E-2</v>
      </c>
      <c r="K8" s="6">
        <v>-0.58120000000000005</v>
      </c>
      <c r="L8" s="6">
        <v>2.1100000000000001E-2</v>
      </c>
      <c r="M8" s="6">
        <v>-4.8399999999999999E-2</v>
      </c>
    </row>
    <row r="9" spans="1:13" x14ac:dyDescent="0.2">
      <c r="A9" s="6" t="s">
        <v>4</v>
      </c>
      <c r="B9" s="6">
        <v>0.47499999999999998</v>
      </c>
      <c r="C9" s="6">
        <v>0.89349999999999996</v>
      </c>
      <c r="D9" s="6">
        <v>3.44E-2</v>
      </c>
      <c r="E9" s="6">
        <v>0.92530000000000001</v>
      </c>
      <c r="F9" s="6">
        <v>-0.28220000000000001</v>
      </c>
      <c r="G9" s="6">
        <v>0.8125</v>
      </c>
      <c r="H9" s="10">
        <v>0.4466</v>
      </c>
      <c r="I9" s="6">
        <v>0.3866</v>
      </c>
      <c r="J9" s="6">
        <v>-0.1762</v>
      </c>
      <c r="K9" s="6">
        <v>0.49059999999999998</v>
      </c>
      <c r="L9" s="6">
        <v>0.49409999999999998</v>
      </c>
      <c r="M9" s="6">
        <v>0.45229999999999998</v>
      </c>
    </row>
    <row r="10" spans="1:13" x14ac:dyDescent="0.2">
      <c r="A10" s="6" t="s">
        <v>5</v>
      </c>
      <c r="B10" s="4">
        <f>AVERAGE(C10,D10,E10,)</f>
        <v>-2.9475000000000001E-2</v>
      </c>
      <c r="C10" s="6">
        <v>0.14910000000000001</v>
      </c>
      <c r="D10" s="6">
        <v>-0.96150000000000002</v>
      </c>
      <c r="E10" s="6">
        <v>0.69450000000000001</v>
      </c>
      <c r="F10" s="6">
        <v>-1.177</v>
      </c>
      <c r="G10" s="6">
        <v>0.155</v>
      </c>
      <c r="H10" s="6">
        <v>-1.3154999999999999</v>
      </c>
      <c r="I10" s="6">
        <v>-0.11840000000000001</v>
      </c>
      <c r="J10" s="6">
        <v>-1.0330999999999999</v>
      </c>
      <c r="K10" s="6">
        <v>7.0000000000000007E-2</v>
      </c>
      <c r="L10" s="6">
        <v>-0.74029999999999996</v>
      </c>
      <c r="M10" s="6">
        <v>0.72799999999999998</v>
      </c>
    </row>
    <row r="11" spans="1:13" x14ac:dyDescent="0.2">
      <c r="A11" s="6" t="s">
        <v>6</v>
      </c>
      <c r="B11" s="6">
        <v>-0.87780000000000002</v>
      </c>
      <c r="C11" s="6">
        <v>-0.54210000000000003</v>
      </c>
      <c r="D11" s="6">
        <v>-1.4449000000000001</v>
      </c>
      <c r="E11" s="6">
        <v>-0.64190000000000003</v>
      </c>
      <c r="F11" s="6">
        <v>-0.98599999999999999</v>
      </c>
      <c r="G11" s="6">
        <v>-2.24E-2</v>
      </c>
      <c r="H11" s="6">
        <v>-0.44590000000000002</v>
      </c>
      <c r="I11" s="6">
        <v>-0.13830000000000001</v>
      </c>
      <c r="J11" s="6">
        <v>0.93240000000000001</v>
      </c>
      <c r="K11" s="6">
        <v>1.2888999999999999</v>
      </c>
      <c r="L11" s="6">
        <v>0.65710000000000002</v>
      </c>
      <c r="M11" s="6">
        <v>0.97740000000000005</v>
      </c>
    </row>
    <row r="12" spans="1:13" x14ac:dyDescent="0.2">
      <c r="A12" s="6" t="s">
        <v>37</v>
      </c>
      <c r="B12" s="6">
        <v>-1.8765000000000001</v>
      </c>
      <c r="C12" s="6">
        <v>0.37830000000000003</v>
      </c>
      <c r="D12" s="6">
        <v>-4.6199999999999998E-2</v>
      </c>
      <c r="E12" s="6">
        <v>-0.6905</v>
      </c>
      <c r="F12" s="6">
        <v>-1.9514</v>
      </c>
      <c r="G12" s="6">
        <v>0.88380000000000003</v>
      </c>
      <c r="H12" s="6">
        <v>-8.72E-2</v>
      </c>
      <c r="I12" s="6">
        <v>-0.2223</v>
      </c>
      <c r="J12" s="6">
        <v>-0.8478</v>
      </c>
      <c r="K12" s="6">
        <v>0.32950000000000002</v>
      </c>
      <c r="L12" s="6">
        <v>-0.79559999999999997</v>
      </c>
      <c r="M12" s="6">
        <v>1.1444000000000001</v>
      </c>
    </row>
    <row r="13" spans="1:13" x14ac:dyDescent="0.2">
      <c r="A13" s="6" t="s">
        <v>7</v>
      </c>
      <c r="B13" s="6">
        <v>-1.7099</v>
      </c>
      <c r="C13" s="6">
        <v>-1.3897999999999999</v>
      </c>
      <c r="D13" s="6">
        <v>-2.1356000000000002</v>
      </c>
      <c r="E13" s="6">
        <v>-1.6841999999999999</v>
      </c>
      <c r="F13" s="6">
        <v>-0.12379999999999999</v>
      </c>
      <c r="G13" s="6">
        <v>-1.0174000000000001</v>
      </c>
      <c r="H13" s="6">
        <v>0.37</v>
      </c>
      <c r="I13" s="6">
        <v>-1.6722999999999999</v>
      </c>
      <c r="J13" s="6">
        <v>-0.25900000000000001</v>
      </c>
      <c r="K13" s="6">
        <v>-0.20080000000000001</v>
      </c>
      <c r="L13" s="6">
        <v>-1.5284</v>
      </c>
      <c r="M13" s="6">
        <v>-1.0412999999999999</v>
      </c>
    </row>
    <row r="15" spans="1:13" x14ac:dyDescent="0.2">
      <c r="E15" s="10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activeCell="B11" sqref="B11"/>
    </sheetView>
  </sheetViews>
  <sheetFormatPr defaultColWidth="10.875" defaultRowHeight="12.75" x14ac:dyDescent="0.2"/>
  <cols>
    <col min="1" max="16384" width="10.875" style="1"/>
  </cols>
  <sheetData>
    <row r="1" spans="1:13" x14ac:dyDescent="0.2">
      <c r="A1" s="1" t="s">
        <v>8</v>
      </c>
      <c r="B1" s="1" t="s">
        <v>0</v>
      </c>
      <c r="C1" s="1" t="s">
        <v>1</v>
      </c>
      <c r="D1" s="1" t="s">
        <v>2</v>
      </c>
      <c r="E1" s="1" t="s">
        <v>34</v>
      </c>
      <c r="F1" s="1" t="s">
        <v>3</v>
      </c>
      <c r="G1" s="1" t="s">
        <v>35</v>
      </c>
      <c r="H1" s="1" t="s">
        <v>36</v>
      </c>
      <c r="I1" s="1" t="s">
        <v>4</v>
      </c>
      <c r="J1" s="1" t="s">
        <v>5</v>
      </c>
      <c r="K1" s="1" t="s">
        <v>6</v>
      </c>
      <c r="L1" s="1" t="s">
        <v>37</v>
      </c>
      <c r="M1" s="1" t="s">
        <v>7</v>
      </c>
    </row>
    <row r="2" spans="1:13" x14ac:dyDescent="0.2">
      <c r="A2" s="1" t="s">
        <v>0</v>
      </c>
      <c r="B2" s="1">
        <v>0</v>
      </c>
      <c r="C2" s="1">
        <v>0</v>
      </c>
      <c r="D2" s="1">
        <v>0</v>
      </c>
      <c r="E2" s="1">
        <v>0</v>
      </c>
      <c r="F2" s="1">
        <v>1</v>
      </c>
      <c r="G2" s="1">
        <v>0</v>
      </c>
      <c r="H2" s="1">
        <v>0</v>
      </c>
      <c r="I2" s="1">
        <v>0</v>
      </c>
      <c r="J2" s="1">
        <v>1</v>
      </c>
      <c r="K2" s="1">
        <v>0</v>
      </c>
      <c r="L2" s="1">
        <v>0</v>
      </c>
      <c r="M2" s="1">
        <v>0</v>
      </c>
    </row>
    <row r="3" spans="1:13" x14ac:dyDescent="0.2">
      <c r="A3" s="1" t="s">
        <v>1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1</v>
      </c>
      <c r="L3" s="1">
        <v>0</v>
      </c>
      <c r="M3" s="1">
        <v>0</v>
      </c>
    </row>
    <row r="4" spans="1:13" x14ac:dyDescent="0.2">
      <c r="A4" s="1" t="s">
        <v>2</v>
      </c>
      <c r="B4" s="1">
        <v>0</v>
      </c>
      <c r="C4" s="1">
        <v>0</v>
      </c>
      <c r="D4" s="1">
        <v>0</v>
      </c>
      <c r="E4" s="1">
        <v>0</v>
      </c>
      <c r="F4" s="1">
        <v>1</v>
      </c>
      <c r="G4" s="1">
        <v>0</v>
      </c>
      <c r="H4" s="1">
        <v>1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 t="s">
        <v>34</v>
      </c>
      <c r="B5" s="1">
        <v>0</v>
      </c>
      <c r="C5" s="1">
        <v>0</v>
      </c>
      <c r="D5" s="1">
        <v>0</v>
      </c>
      <c r="E5" s="1">
        <v>0</v>
      </c>
      <c r="F5" s="1">
        <v>1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 t="s">
        <v>3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 t="s">
        <v>35</v>
      </c>
      <c r="B7" s="1">
        <v>0</v>
      </c>
      <c r="C7" s="1">
        <v>0</v>
      </c>
      <c r="D7" s="1">
        <v>0</v>
      </c>
      <c r="E7" s="1">
        <v>0</v>
      </c>
      <c r="F7" s="1">
        <v>1</v>
      </c>
      <c r="G7" s="1">
        <v>0</v>
      </c>
      <c r="H7" s="1">
        <v>1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 t="s">
        <v>36</v>
      </c>
      <c r="B8" s="1">
        <v>0</v>
      </c>
      <c r="C8" s="1">
        <v>0</v>
      </c>
      <c r="D8" s="1">
        <v>0</v>
      </c>
      <c r="E8" s="1">
        <v>0</v>
      </c>
      <c r="F8" s="1">
        <v>1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 t="s">
        <v>4</v>
      </c>
      <c r="B9" s="1">
        <v>0</v>
      </c>
      <c r="C9" s="1">
        <v>0</v>
      </c>
      <c r="D9" s="1">
        <v>0</v>
      </c>
      <c r="E9" s="1">
        <v>0</v>
      </c>
      <c r="F9" s="1">
        <v>1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 t="s">
        <v>5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1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 t="s">
        <v>6</v>
      </c>
      <c r="B11" s="1">
        <v>0</v>
      </c>
      <c r="C11" s="1">
        <v>0</v>
      </c>
      <c r="D11" s="1">
        <v>0</v>
      </c>
      <c r="E11" s="1">
        <v>0</v>
      </c>
      <c r="F11" s="1">
        <v>1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 t="s">
        <v>37</v>
      </c>
      <c r="B12" s="1">
        <v>0</v>
      </c>
      <c r="C12" s="1">
        <v>0</v>
      </c>
      <c r="D12" s="1">
        <v>0</v>
      </c>
      <c r="E12" s="1">
        <v>0</v>
      </c>
      <c r="F12" s="1">
        <v>1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 t="s">
        <v>7</v>
      </c>
      <c r="B13" s="1">
        <v>0</v>
      </c>
      <c r="C13" s="1">
        <v>0</v>
      </c>
      <c r="D13" s="1">
        <v>0</v>
      </c>
      <c r="E13" s="1">
        <v>0</v>
      </c>
      <c r="F13" s="1">
        <v>1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activeCell="B11" sqref="B11"/>
    </sheetView>
  </sheetViews>
  <sheetFormatPr defaultColWidth="10.875" defaultRowHeight="12.75" x14ac:dyDescent="0.2"/>
  <cols>
    <col min="1" max="16384" width="10.875" style="1"/>
  </cols>
  <sheetData>
    <row r="1" spans="1:13" x14ac:dyDescent="0.2">
      <c r="A1" s="1" t="s">
        <v>8</v>
      </c>
      <c r="B1" s="1" t="s">
        <v>0</v>
      </c>
      <c r="C1" s="1" t="s">
        <v>1</v>
      </c>
      <c r="D1" s="1" t="s">
        <v>2</v>
      </c>
      <c r="E1" s="1" t="s">
        <v>34</v>
      </c>
      <c r="F1" s="1" t="s">
        <v>3</v>
      </c>
      <c r="G1" s="1" t="s">
        <v>35</v>
      </c>
      <c r="H1" s="1" t="s">
        <v>36</v>
      </c>
      <c r="I1" s="1" t="s">
        <v>4</v>
      </c>
      <c r="J1" s="1" t="s">
        <v>5</v>
      </c>
      <c r="K1" s="1" t="s">
        <v>6</v>
      </c>
      <c r="L1" s="1" t="s">
        <v>37</v>
      </c>
      <c r="M1" s="1" t="s">
        <v>7</v>
      </c>
    </row>
    <row r="2" spans="1:13" x14ac:dyDescent="0.2">
      <c r="A2" s="1" t="s">
        <v>0</v>
      </c>
      <c r="B2" s="1">
        <v>0</v>
      </c>
      <c r="C2" s="1">
        <v>0</v>
      </c>
      <c r="D2" s="1">
        <v>0</v>
      </c>
      <c r="E2" s="1">
        <v>0</v>
      </c>
      <c r="F2" s="1">
        <v>1</v>
      </c>
      <c r="G2" s="1">
        <v>0</v>
      </c>
      <c r="H2" s="1">
        <v>0</v>
      </c>
      <c r="I2" s="1">
        <v>0</v>
      </c>
      <c r="J2" s="1">
        <v>1</v>
      </c>
      <c r="K2" s="1">
        <v>0</v>
      </c>
      <c r="L2" s="1">
        <v>0</v>
      </c>
      <c r="M2" s="1">
        <v>0</v>
      </c>
    </row>
    <row r="3" spans="1:13" x14ac:dyDescent="0.2">
      <c r="A3" s="1" t="s">
        <v>1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1</v>
      </c>
      <c r="L3" s="1">
        <v>0</v>
      </c>
      <c r="M3" s="1">
        <v>0</v>
      </c>
    </row>
    <row r="4" spans="1:13" x14ac:dyDescent="0.2">
      <c r="A4" s="1" t="s">
        <v>2</v>
      </c>
      <c r="B4" s="1">
        <v>0</v>
      </c>
      <c r="C4" s="1">
        <v>0</v>
      </c>
      <c r="D4" s="1">
        <v>0</v>
      </c>
      <c r="E4" s="1">
        <v>0</v>
      </c>
      <c r="F4" s="1">
        <v>1</v>
      </c>
      <c r="G4" s="1">
        <v>0</v>
      </c>
      <c r="H4" s="1">
        <v>1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 t="s">
        <v>34</v>
      </c>
      <c r="B5" s="1">
        <v>0</v>
      </c>
      <c r="C5" s="1">
        <v>0</v>
      </c>
      <c r="D5" s="1">
        <v>0</v>
      </c>
      <c r="E5" s="1">
        <v>0</v>
      </c>
      <c r="F5" s="1">
        <v>1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 t="s">
        <v>3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 t="s">
        <v>35</v>
      </c>
      <c r="B7" s="1">
        <v>0</v>
      </c>
      <c r="C7" s="1">
        <v>0</v>
      </c>
      <c r="D7" s="1">
        <v>0</v>
      </c>
      <c r="E7" s="1">
        <v>0</v>
      </c>
      <c r="F7" s="1">
        <v>1</v>
      </c>
      <c r="G7" s="1">
        <v>0</v>
      </c>
      <c r="H7" s="1">
        <v>1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 t="s">
        <v>36</v>
      </c>
      <c r="B8" s="1">
        <v>0</v>
      </c>
      <c r="C8" s="1">
        <v>0</v>
      </c>
      <c r="D8" s="1">
        <v>0</v>
      </c>
      <c r="E8" s="1">
        <v>0</v>
      </c>
      <c r="F8" s="1">
        <v>1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 t="s">
        <v>4</v>
      </c>
      <c r="B9" s="1">
        <v>0</v>
      </c>
      <c r="C9" s="1">
        <v>0</v>
      </c>
      <c r="D9" s="1">
        <v>0</v>
      </c>
      <c r="E9" s="1">
        <v>0</v>
      </c>
      <c r="F9" s="1">
        <v>1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 t="s">
        <v>5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1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 t="s">
        <v>6</v>
      </c>
      <c r="B11" s="1">
        <v>0</v>
      </c>
      <c r="C11" s="1">
        <v>0</v>
      </c>
      <c r="D11" s="1">
        <v>0</v>
      </c>
      <c r="E11" s="1">
        <v>0</v>
      </c>
      <c r="F11" s="1">
        <v>1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 t="s">
        <v>37</v>
      </c>
      <c r="B12" s="1">
        <v>0</v>
      </c>
      <c r="C12" s="1">
        <v>0</v>
      </c>
      <c r="D12" s="1">
        <v>0</v>
      </c>
      <c r="E12" s="1">
        <v>0</v>
      </c>
      <c r="F12" s="1">
        <v>1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 t="s">
        <v>7</v>
      </c>
      <c r="B13" s="1">
        <v>0</v>
      </c>
      <c r="C13" s="1">
        <v>0</v>
      </c>
      <c r="D13" s="1">
        <v>0</v>
      </c>
      <c r="E13" s="1">
        <v>0</v>
      </c>
      <c r="F13" s="1">
        <v>1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workbookViewId="0">
      <selection activeCell="A16" sqref="A16"/>
    </sheetView>
  </sheetViews>
  <sheetFormatPr defaultColWidth="10.875" defaultRowHeight="12.75" x14ac:dyDescent="0.2"/>
  <cols>
    <col min="1" max="1" width="21.5" style="1" bestFit="1" customWidth="1"/>
    <col min="2" max="16384" width="10.875" style="1"/>
  </cols>
  <sheetData>
    <row r="1" spans="1:14" x14ac:dyDescent="0.2">
      <c r="A1" s="1" t="s">
        <v>31</v>
      </c>
      <c r="B1" s="6" t="s">
        <v>32</v>
      </c>
    </row>
    <row r="2" spans="1:14" x14ac:dyDescent="0.2">
      <c r="A2" s="1" t="s">
        <v>13</v>
      </c>
      <c r="B2" s="7">
        <v>2E-3</v>
      </c>
    </row>
    <row r="3" spans="1:14" x14ac:dyDescent="0.2">
      <c r="A3" s="1" t="s">
        <v>14</v>
      </c>
      <c r="B3" s="6">
        <v>1</v>
      </c>
    </row>
    <row r="4" spans="1:14" x14ac:dyDescent="0.2">
      <c r="A4" s="1" t="s">
        <v>15</v>
      </c>
      <c r="B4" s="7">
        <v>100000000</v>
      </c>
    </row>
    <row r="5" spans="1:14" x14ac:dyDescent="0.2">
      <c r="A5" s="1" t="s">
        <v>16</v>
      </c>
      <c r="B5" s="7">
        <v>9.9999999999999995E-7</v>
      </c>
    </row>
    <row r="6" spans="1:14" x14ac:dyDescent="0.2">
      <c r="A6" s="1" t="s">
        <v>17</v>
      </c>
      <c r="B6" s="7">
        <v>100000000</v>
      </c>
    </row>
    <row r="7" spans="1:14" x14ac:dyDescent="0.2">
      <c r="A7" s="1" t="s">
        <v>18</v>
      </c>
      <c r="B7" s="7">
        <v>9.9999999999999995E-7</v>
      </c>
    </row>
    <row r="8" spans="1:14" x14ac:dyDescent="0.2">
      <c r="A8" s="1" t="s">
        <v>19</v>
      </c>
      <c r="B8" s="8" t="s">
        <v>28</v>
      </c>
    </row>
    <row r="9" spans="1:14" x14ac:dyDescent="0.2">
      <c r="A9" s="1" t="s">
        <v>20</v>
      </c>
      <c r="B9" s="8">
        <v>0</v>
      </c>
    </row>
    <row r="10" spans="1:14" x14ac:dyDescent="0.2">
      <c r="A10" s="1" t="s">
        <v>21</v>
      </c>
      <c r="B10" s="8">
        <v>1</v>
      </c>
    </row>
    <row r="11" spans="1:14" x14ac:dyDescent="0.2">
      <c r="A11" s="1" t="s">
        <v>22</v>
      </c>
      <c r="B11" s="8">
        <v>1</v>
      </c>
    </row>
    <row r="12" spans="1:14" x14ac:dyDescent="0.2">
      <c r="A12" s="1" t="s">
        <v>23</v>
      </c>
      <c r="B12" s="8">
        <v>0</v>
      </c>
    </row>
    <row r="13" spans="1:14" x14ac:dyDescent="0.2">
      <c r="A13" s="1" t="s">
        <v>24</v>
      </c>
      <c r="B13" s="5">
        <v>0</v>
      </c>
    </row>
    <row r="14" spans="1:14" x14ac:dyDescent="0.2">
      <c r="A14" s="1" t="s">
        <v>25</v>
      </c>
      <c r="B14" s="5">
        <v>15</v>
      </c>
      <c r="C14" s="1">
        <v>30</v>
      </c>
      <c r="D14" s="1">
        <v>60</v>
      </c>
    </row>
    <row r="15" spans="1:14" x14ac:dyDescent="0.2">
      <c r="A15" s="1" t="s">
        <v>26</v>
      </c>
      <c r="B15" s="6" t="s">
        <v>29</v>
      </c>
      <c r="C15" s="6" t="s">
        <v>33</v>
      </c>
      <c r="D15" s="1" t="s">
        <v>30</v>
      </c>
    </row>
    <row r="16" spans="1:14" x14ac:dyDescent="0.2">
      <c r="A16" s="1" t="s">
        <v>27</v>
      </c>
      <c r="B16" s="1">
        <v>0</v>
      </c>
      <c r="C16" s="1">
        <v>5</v>
      </c>
      <c r="D16" s="1">
        <v>10</v>
      </c>
      <c r="E16" s="1">
        <v>15</v>
      </c>
      <c r="F16" s="1">
        <v>20</v>
      </c>
      <c r="G16" s="1">
        <v>25</v>
      </c>
      <c r="H16" s="1">
        <v>30</v>
      </c>
      <c r="I16" s="1">
        <v>35</v>
      </c>
      <c r="J16" s="1">
        <v>40</v>
      </c>
      <c r="K16" s="1">
        <v>45</v>
      </c>
      <c r="L16" s="1">
        <v>50</v>
      </c>
      <c r="M16" s="1">
        <v>55</v>
      </c>
      <c r="N16" s="1">
        <v>60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D13" sqref="D13"/>
    </sheetView>
  </sheetViews>
  <sheetFormatPr defaultColWidth="10.875" defaultRowHeight="12.75" x14ac:dyDescent="0.2"/>
  <cols>
    <col min="1" max="16384" width="10.875" style="1"/>
  </cols>
  <sheetData>
    <row r="1" spans="1:2" x14ac:dyDescent="0.2">
      <c r="A1" s="1" t="s">
        <v>9</v>
      </c>
      <c r="B1" s="1" t="s">
        <v>12</v>
      </c>
    </row>
    <row r="2" spans="1:2" ht="15.75" x14ac:dyDescent="0.25">
      <c r="A2" t="s">
        <v>0</v>
      </c>
      <c r="B2" s="1">
        <v>0</v>
      </c>
    </row>
    <row r="3" spans="1:2" ht="15.75" x14ac:dyDescent="0.25">
      <c r="A3" t="s">
        <v>1</v>
      </c>
      <c r="B3" s="1">
        <v>0</v>
      </c>
    </row>
    <row r="4" spans="1:2" ht="15.75" x14ac:dyDescent="0.25">
      <c r="A4" t="s">
        <v>2</v>
      </c>
      <c r="B4" s="1">
        <v>0</v>
      </c>
    </row>
    <row r="5" spans="1:2" ht="15.75" x14ac:dyDescent="0.25">
      <c r="A5" t="s">
        <v>34</v>
      </c>
      <c r="B5" s="1">
        <v>0</v>
      </c>
    </row>
    <row r="6" spans="1:2" ht="15.75" x14ac:dyDescent="0.25">
      <c r="A6" t="s">
        <v>3</v>
      </c>
      <c r="B6" s="1">
        <v>0</v>
      </c>
    </row>
    <row r="7" spans="1:2" ht="15.75" x14ac:dyDescent="0.25">
      <c r="A7" t="s">
        <v>35</v>
      </c>
      <c r="B7" s="1">
        <v>0</v>
      </c>
    </row>
    <row r="8" spans="1:2" ht="15.75" x14ac:dyDescent="0.25">
      <c r="A8" t="s">
        <v>36</v>
      </c>
      <c r="B8" s="1">
        <v>0</v>
      </c>
    </row>
    <row r="9" spans="1:2" ht="15.75" x14ac:dyDescent="0.25">
      <c r="A9" t="s">
        <v>4</v>
      </c>
      <c r="B9" s="1">
        <v>0</v>
      </c>
    </row>
    <row r="10" spans="1:2" ht="15.75" x14ac:dyDescent="0.25">
      <c r="A10" t="s">
        <v>5</v>
      </c>
      <c r="B10" s="1">
        <v>0</v>
      </c>
    </row>
    <row r="11" spans="1:2" ht="15.75" x14ac:dyDescent="0.25">
      <c r="A11" t="s">
        <v>6</v>
      </c>
      <c r="B11" s="1">
        <v>0</v>
      </c>
    </row>
    <row r="12" spans="1:2" ht="15.75" x14ac:dyDescent="0.25">
      <c r="A12" t="s">
        <v>37</v>
      </c>
      <c r="B12" s="1">
        <v>0</v>
      </c>
    </row>
    <row r="13" spans="1:2" ht="15.75" x14ac:dyDescent="0.25">
      <c r="A13" t="s">
        <v>7</v>
      </c>
      <c r="B13" s="1">
        <v>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production_rates</vt:lpstr>
      <vt:lpstr>degradation_rates</vt:lpstr>
      <vt:lpstr>wt_log2_expression</vt:lpstr>
      <vt:lpstr>dgln3_log2_expression</vt:lpstr>
      <vt:lpstr>dhap4_log2_expression</vt:lpstr>
      <vt:lpstr>network</vt:lpstr>
      <vt:lpstr>network_weights</vt:lpstr>
      <vt:lpstr>optimization_parameters</vt:lpstr>
      <vt:lpstr>threshold_b</vt:lpstr>
      <vt:lpstr>wt_log2_optimized_expression</vt:lpstr>
      <vt:lpstr>dgln3_log2_optimized_expression</vt:lpstr>
      <vt:lpstr>dhap4_log2_optimized_expression</vt:lpstr>
      <vt:lpstr>wt_sigmas</vt:lpstr>
      <vt:lpstr>dgln3_sigmas</vt:lpstr>
      <vt:lpstr>dhap4_sigmas</vt:lpstr>
      <vt:lpstr>optimized_production_rates</vt:lpstr>
      <vt:lpstr>optimized_threshold_b</vt:lpstr>
      <vt:lpstr>network_optimized_weights</vt:lpstr>
      <vt:lpstr>optimization_diagnostics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Brandon Klein</dc:creator>
  <cp:lastModifiedBy>O'Neil, Margaret</cp:lastModifiedBy>
  <dcterms:created xsi:type="dcterms:W3CDTF">2016-09-28T23:39:59Z</dcterms:created>
  <dcterms:modified xsi:type="dcterms:W3CDTF">2017-05-04T09:47:32Z</dcterms:modified>
</cp:coreProperties>
</file>