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270" windowHeight="8145" activeTab="2"/>
  </bookViews>
  <sheets>
    <sheet name="Max Likelihood" sheetId="1" r:id="rId1"/>
    <sheet name="NumberLine" sheetId="2" r:id="rId2"/>
    <sheet name="SEM" sheetId="3" r:id="rId3"/>
  </sheets>
  <calcPr calcId="124519"/>
</workbook>
</file>

<file path=xl/calcChain.xml><?xml version="1.0" encoding="utf-8"?>
<calcChain xmlns="http://schemas.openxmlformats.org/spreadsheetml/2006/main">
  <c r="A13" i="3"/>
  <c r="A13" i="2"/>
  <c r="B4" i="1"/>
  <c r="B5"/>
  <c r="B6"/>
  <c r="B7"/>
  <c r="B8"/>
  <c r="B9"/>
  <c r="B10"/>
  <c r="B11"/>
  <c r="B12"/>
  <c r="B3"/>
  <c r="C12" s="1"/>
  <c r="B17"/>
  <c r="A18"/>
  <c r="B18" s="1"/>
  <c r="A19" l="1"/>
  <c r="B19" l="1"/>
  <c r="A20"/>
  <c r="B20" l="1"/>
  <c r="A21"/>
  <c r="B21" l="1"/>
  <c r="A22"/>
  <c r="B22" l="1"/>
  <c r="A23"/>
  <c r="B23" l="1"/>
  <c r="A24"/>
  <c r="B24" l="1"/>
  <c r="A25"/>
  <c r="B25" l="1"/>
  <c r="A26"/>
  <c r="B26" l="1"/>
  <c r="A27"/>
  <c r="B27" l="1"/>
  <c r="A28"/>
  <c r="B28" l="1"/>
  <c r="A29"/>
  <c r="B29" l="1"/>
  <c r="A30"/>
  <c r="B30" l="1"/>
  <c r="A31"/>
  <c r="B31" l="1"/>
  <c r="A32"/>
  <c r="B32" l="1"/>
  <c r="A33"/>
  <c r="B33" l="1"/>
  <c r="A34"/>
  <c r="B34" l="1"/>
  <c r="A35"/>
  <c r="B35" l="1"/>
  <c r="A36"/>
  <c r="B36" l="1"/>
  <c r="A37"/>
  <c r="B37" l="1"/>
  <c r="A38"/>
  <c r="B38" l="1"/>
  <c r="A39"/>
  <c r="B39" l="1"/>
  <c r="A40"/>
  <c r="B40" l="1"/>
  <c r="A41"/>
  <c r="B41" l="1"/>
  <c r="A42"/>
  <c r="B42" l="1"/>
  <c r="A43"/>
  <c r="B43" l="1"/>
  <c r="A44"/>
  <c r="B44" l="1"/>
  <c r="A45"/>
  <c r="B45" l="1"/>
  <c r="A46"/>
  <c r="B46" l="1"/>
  <c r="A47"/>
  <c r="B47" l="1"/>
  <c r="A48"/>
  <c r="B48" l="1"/>
  <c r="A49"/>
  <c r="B49" l="1"/>
  <c r="A50"/>
  <c r="B50" l="1"/>
  <c r="A51"/>
  <c r="B51" l="1"/>
  <c r="A52"/>
  <c r="B52" l="1"/>
  <c r="A53"/>
  <c r="B53" l="1"/>
  <c r="A54"/>
  <c r="B54" l="1"/>
  <c r="A55"/>
  <c r="B55" l="1"/>
  <c r="A56"/>
  <c r="B56" l="1"/>
  <c r="A57"/>
  <c r="B57" l="1"/>
  <c r="A58"/>
  <c r="B58" l="1"/>
  <c r="A59"/>
  <c r="B59" l="1"/>
  <c r="A60"/>
  <c r="B60" l="1"/>
  <c r="A61"/>
  <c r="B61" l="1"/>
  <c r="A62"/>
  <c r="B62" l="1"/>
  <c r="A63"/>
  <c r="B63" l="1"/>
  <c r="A64"/>
  <c r="B64" l="1"/>
  <c r="A65"/>
  <c r="B65" l="1"/>
  <c r="A66"/>
  <c r="B66" l="1"/>
  <c r="A67"/>
  <c r="B67" l="1"/>
  <c r="A68"/>
  <c r="B68" l="1"/>
  <c r="A69"/>
  <c r="B69" l="1"/>
  <c r="A70"/>
  <c r="B70" l="1"/>
  <c r="A71"/>
  <c r="B71" l="1"/>
  <c r="A72"/>
  <c r="B72" l="1"/>
  <c r="A73"/>
  <c r="B73" l="1"/>
  <c r="A74"/>
  <c r="B74" l="1"/>
  <c r="A75"/>
  <c r="B75" l="1"/>
  <c r="A76"/>
  <c r="B76" l="1"/>
  <c r="A77"/>
  <c r="B77" l="1"/>
  <c r="A78"/>
  <c r="B78" l="1"/>
  <c r="A79"/>
  <c r="B79" l="1"/>
  <c r="A80"/>
  <c r="B80" l="1"/>
  <c r="A81"/>
  <c r="B81" l="1"/>
  <c r="A82"/>
  <c r="B82" l="1"/>
  <c r="A83"/>
  <c r="B83" l="1"/>
  <c r="A84"/>
  <c r="B84" l="1"/>
  <c r="A85"/>
  <c r="B85" l="1"/>
  <c r="A86"/>
  <c r="B86" l="1"/>
  <c r="A87"/>
  <c r="B87" l="1"/>
  <c r="A88"/>
  <c r="B88" l="1"/>
  <c r="A89"/>
  <c r="B89" l="1"/>
  <c r="A90"/>
  <c r="B90" l="1"/>
  <c r="A91"/>
  <c r="B91" l="1"/>
  <c r="A92"/>
  <c r="B92" l="1"/>
  <c r="A93"/>
  <c r="B93" l="1"/>
  <c r="A94"/>
  <c r="B94" l="1"/>
  <c r="A95"/>
  <c r="B95" l="1"/>
  <c r="A96"/>
  <c r="B96" l="1"/>
  <c r="A97"/>
  <c r="B97" l="1"/>
  <c r="A98"/>
  <c r="B98" l="1"/>
  <c r="A99"/>
  <c r="B99" l="1"/>
  <c r="A100"/>
  <c r="B100" l="1"/>
  <c r="A101"/>
  <c r="B101" l="1"/>
  <c r="A102"/>
  <c r="B102" l="1"/>
  <c r="A103"/>
  <c r="B103" l="1"/>
  <c r="A104"/>
  <c r="B104" l="1"/>
  <c r="A105"/>
  <c r="B105" l="1"/>
  <c r="A106"/>
  <c r="B106" l="1"/>
  <c r="A107"/>
  <c r="B107" l="1"/>
  <c r="A108"/>
  <c r="B108" l="1"/>
  <c r="A109"/>
  <c r="B109" l="1"/>
  <c r="A110"/>
  <c r="B110" l="1"/>
  <c r="A111"/>
  <c r="B111" l="1"/>
  <c r="A112"/>
  <c r="B112" l="1"/>
  <c r="A113"/>
  <c r="B113" l="1"/>
  <c r="A114"/>
  <c r="B114" l="1"/>
  <c r="A115"/>
  <c r="B115" l="1"/>
  <c r="A116"/>
  <c r="B116" l="1"/>
  <c r="A117"/>
  <c r="B117" l="1"/>
  <c r="A118"/>
  <c r="B118" l="1"/>
  <c r="A119"/>
  <c r="B119" l="1"/>
  <c r="A120"/>
  <c r="B120" l="1"/>
  <c r="A121"/>
  <c r="B121" l="1"/>
  <c r="A122"/>
  <c r="B122" l="1"/>
  <c r="A123"/>
  <c r="B123" l="1"/>
  <c r="A124"/>
  <c r="B124" l="1"/>
  <c r="A125"/>
  <c r="B125" l="1"/>
  <c r="A126"/>
  <c r="B126" l="1"/>
  <c r="A127"/>
  <c r="B127" l="1"/>
  <c r="A128"/>
  <c r="B128" l="1"/>
  <c r="A129"/>
  <c r="B129" l="1"/>
  <c r="A130"/>
  <c r="B130" l="1"/>
  <c r="A131"/>
  <c r="B131" l="1"/>
  <c r="A132"/>
  <c r="B132" l="1"/>
  <c r="A133"/>
  <c r="B133" l="1"/>
  <c r="A134"/>
  <c r="B134" l="1"/>
  <c r="A135"/>
  <c r="B135" l="1"/>
  <c r="A136"/>
  <c r="B136" l="1"/>
  <c r="A137"/>
  <c r="B137" l="1"/>
  <c r="A138"/>
  <c r="B138" l="1"/>
  <c r="A139"/>
  <c r="B139" l="1"/>
  <c r="A140"/>
  <c r="B140" l="1"/>
  <c r="A141"/>
  <c r="B141" l="1"/>
  <c r="A142"/>
  <c r="B142" l="1"/>
  <c r="A143"/>
  <c r="B143" l="1"/>
  <c r="A144"/>
  <c r="B144" l="1"/>
  <c r="A145"/>
  <c r="B145" l="1"/>
  <c r="A146"/>
  <c r="B146" l="1"/>
  <c r="A147"/>
  <c r="B147" l="1"/>
  <c r="A148"/>
  <c r="B148" l="1"/>
  <c r="A149"/>
  <c r="B149" l="1"/>
  <c r="A150"/>
  <c r="B150" l="1"/>
  <c r="A151"/>
  <c r="B151" l="1"/>
  <c r="A152"/>
  <c r="B152" l="1"/>
  <c r="A153"/>
  <c r="B153" l="1"/>
  <c r="A154"/>
  <c r="B154" l="1"/>
  <c r="A155"/>
  <c r="B155" l="1"/>
  <c r="A156"/>
  <c r="B156" l="1"/>
  <c r="A157"/>
  <c r="B157" l="1"/>
  <c r="A158"/>
  <c r="B158" l="1"/>
  <c r="A159"/>
  <c r="B159" l="1"/>
  <c r="A160"/>
  <c r="B160" l="1"/>
  <c r="A161"/>
  <c r="B161" l="1"/>
  <c r="A162"/>
  <c r="B162" l="1"/>
  <c r="A163"/>
  <c r="B163" l="1"/>
  <c r="A164"/>
  <c r="B164" l="1"/>
  <c r="A165"/>
  <c r="B165" l="1"/>
  <c r="A166"/>
  <c r="B166" l="1"/>
  <c r="A167"/>
  <c r="B167" l="1"/>
  <c r="A168"/>
  <c r="B168" l="1"/>
  <c r="A169"/>
  <c r="B169" l="1"/>
  <c r="A170"/>
  <c r="B170" l="1"/>
  <c r="A171"/>
  <c r="B171" l="1"/>
  <c r="A172"/>
  <c r="B172" l="1"/>
  <c r="A173"/>
  <c r="B173" l="1"/>
  <c r="A174"/>
  <c r="B174" l="1"/>
  <c r="A175"/>
  <c r="B175" l="1"/>
  <c r="A176"/>
  <c r="B176" l="1"/>
  <c r="A177"/>
  <c r="B177" l="1"/>
  <c r="A178"/>
  <c r="B178" l="1"/>
  <c r="A179"/>
  <c r="B179" l="1"/>
  <c r="A180"/>
  <c r="B180" l="1"/>
  <c r="A181"/>
  <c r="B181" l="1"/>
  <c r="A182"/>
  <c r="B182" l="1"/>
  <c r="A183"/>
  <c r="B183" l="1"/>
  <c r="A184"/>
  <c r="B184" l="1"/>
  <c r="A185"/>
  <c r="B185" l="1"/>
  <c r="A186"/>
  <c r="B186" l="1"/>
  <c r="A187"/>
  <c r="B187" l="1"/>
  <c r="A188"/>
  <c r="B188" l="1"/>
  <c r="A189"/>
  <c r="B189" l="1"/>
  <c r="A190"/>
  <c r="B190" l="1"/>
  <c r="A191"/>
  <c r="B191" l="1"/>
  <c r="A192"/>
  <c r="B192" l="1"/>
  <c r="A193"/>
  <c r="B193" l="1"/>
  <c r="A194"/>
  <c r="B194" l="1"/>
  <c r="A195"/>
  <c r="B195" l="1"/>
  <c r="A196"/>
  <c r="B196" l="1"/>
  <c r="A197"/>
  <c r="B197" l="1"/>
  <c r="A198"/>
  <c r="B198" l="1"/>
  <c r="A199"/>
  <c r="B199" l="1"/>
  <c r="A200"/>
  <c r="B200" l="1"/>
  <c r="A201"/>
  <c r="B201" l="1"/>
  <c r="A202"/>
  <c r="B202" l="1"/>
  <c r="A203"/>
  <c r="B203" l="1"/>
  <c r="A204"/>
  <c r="B204" l="1"/>
  <c r="A205"/>
  <c r="B205" l="1"/>
  <c r="A206"/>
  <c r="B206" l="1"/>
  <c r="A207"/>
  <c r="B207" l="1"/>
  <c r="A208"/>
  <c r="B208" l="1"/>
  <c r="A209"/>
  <c r="B209" l="1"/>
  <c r="A210"/>
  <c r="B210" l="1"/>
  <c r="A211"/>
  <c r="B211" l="1"/>
  <c r="A212"/>
  <c r="B212" l="1"/>
  <c r="A213"/>
  <c r="B213" l="1"/>
  <c r="A214"/>
  <c r="B214" l="1"/>
  <c r="A215"/>
  <c r="B215" l="1"/>
  <c r="A216"/>
  <c r="B216" l="1"/>
  <c r="A217"/>
  <c r="B217" s="1"/>
</calcChain>
</file>

<file path=xl/sharedStrings.xml><?xml version="1.0" encoding="utf-8"?>
<sst xmlns="http://schemas.openxmlformats.org/spreadsheetml/2006/main" count="15" uniqueCount="13">
  <si>
    <t xml:space="preserve">Rise </t>
  </si>
  <si>
    <t>Bin</t>
  </si>
  <si>
    <t>More</t>
  </si>
  <si>
    <t>Bins</t>
  </si>
  <si>
    <t>Mean-&gt;</t>
  </si>
  <si>
    <t>Sigma-&gt;</t>
  </si>
  <si>
    <t>Prob</t>
  </si>
  <si>
    <t>Rise time (s)</t>
  </si>
  <si>
    <t>marker</t>
  </si>
  <si>
    <t>Millikan data from Brian and Antonio</t>
  </si>
  <si>
    <t>freq</t>
  </si>
  <si>
    <t>Millikan data from Antonio and Brian</t>
  </si>
  <si>
    <t>What do we do with these numbers?</t>
  </si>
</sst>
</file>

<file path=xl/styles.xml><?xml version="1.0" encoding="utf-8"?>
<styleSheet xmlns="http://schemas.openxmlformats.org/spreadsheetml/2006/main">
  <numFmts count="1">
    <numFmt numFmtId="169" formatCode="0.0E+00"/>
  </numFmts>
  <fonts count="4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9" fontId="0" fillId="0" borderId="0" xfId="0" applyNumberFormat="1"/>
    <xf numFmtId="0" fontId="2" fillId="0" borderId="0" xfId="0" applyFont="1"/>
    <xf numFmtId="169" fontId="2" fillId="0" borderId="0" xfId="0" applyNumberFormat="1" applyFont="1"/>
    <xf numFmtId="0" fontId="3" fillId="0" borderId="2" xfId="0" applyFont="1" applyFill="1" applyBorder="1" applyAlignment="1">
      <alignment horizontal="center"/>
    </xf>
    <xf numFmtId="0" fontId="2" fillId="0" borderId="0" xfId="0" applyNumberFormat="1" applyFont="1" applyFill="1" applyBorder="1" applyAlignment="1"/>
    <xf numFmtId="0" fontId="2" fillId="0" borderId="0" xfId="0" applyFont="1" applyFill="1" applyBorder="1" applyAlignment="1"/>
    <xf numFmtId="0" fontId="2" fillId="0" borderId="1" xfId="0" applyFont="1" applyFill="1" applyBorder="1" applyAlignment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tx>
            <c:v>Fit</c:v>
          </c:tx>
          <c:marker>
            <c:symbol val="none"/>
          </c:marker>
          <c:xVal>
            <c:numRef>
              <c:f>'Max Likelihood'!$A$17:$A$217</c:f>
              <c:numCache>
                <c:formatCode>General</c:formatCode>
                <c:ptCount val="201"/>
                <c:pt idx="0">
                  <c:v>6</c:v>
                </c:pt>
                <c:pt idx="1">
                  <c:v>6.01</c:v>
                </c:pt>
                <c:pt idx="2">
                  <c:v>6.02</c:v>
                </c:pt>
                <c:pt idx="3">
                  <c:v>6.0299999999999994</c:v>
                </c:pt>
                <c:pt idx="4">
                  <c:v>6.0399999999999991</c:v>
                </c:pt>
                <c:pt idx="5">
                  <c:v>6.0499999999999989</c:v>
                </c:pt>
                <c:pt idx="6">
                  <c:v>6.0599999999999987</c:v>
                </c:pt>
                <c:pt idx="7">
                  <c:v>6.0699999999999985</c:v>
                </c:pt>
                <c:pt idx="8">
                  <c:v>6.0799999999999983</c:v>
                </c:pt>
                <c:pt idx="9">
                  <c:v>6.0899999999999981</c:v>
                </c:pt>
                <c:pt idx="10">
                  <c:v>6.0999999999999979</c:v>
                </c:pt>
                <c:pt idx="11">
                  <c:v>6.1099999999999977</c:v>
                </c:pt>
                <c:pt idx="12">
                  <c:v>6.1199999999999974</c:v>
                </c:pt>
                <c:pt idx="13">
                  <c:v>6.1299999999999972</c:v>
                </c:pt>
                <c:pt idx="14">
                  <c:v>6.139999999999997</c:v>
                </c:pt>
                <c:pt idx="15">
                  <c:v>6.1499999999999968</c:v>
                </c:pt>
                <c:pt idx="16">
                  <c:v>6.1599999999999966</c:v>
                </c:pt>
                <c:pt idx="17">
                  <c:v>6.1699999999999964</c:v>
                </c:pt>
                <c:pt idx="18">
                  <c:v>6.1799999999999962</c:v>
                </c:pt>
                <c:pt idx="19">
                  <c:v>6.1899999999999959</c:v>
                </c:pt>
                <c:pt idx="20">
                  <c:v>6.1999999999999957</c:v>
                </c:pt>
                <c:pt idx="21">
                  <c:v>6.2099999999999955</c:v>
                </c:pt>
                <c:pt idx="22">
                  <c:v>6.2199999999999953</c:v>
                </c:pt>
                <c:pt idx="23">
                  <c:v>6.2299999999999951</c:v>
                </c:pt>
                <c:pt idx="24">
                  <c:v>6.2399999999999949</c:v>
                </c:pt>
                <c:pt idx="25">
                  <c:v>6.2499999999999947</c:v>
                </c:pt>
                <c:pt idx="26">
                  <c:v>6.2599999999999945</c:v>
                </c:pt>
                <c:pt idx="27">
                  <c:v>6.2699999999999942</c:v>
                </c:pt>
                <c:pt idx="28">
                  <c:v>6.279999999999994</c:v>
                </c:pt>
                <c:pt idx="29">
                  <c:v>6.2899999999999938</c:v>
                </c:pt>
                <c:pt idx="30">
                  <c:v>6.2999999999999936</c:v>
                </c:pt>
                <c:pt idx="31">
                  <c:v>6.3099999999999934</c:v>
                </c:pt>
                <c:pt idx="32">
                  <c:v>6.3199999999999932</c:v>
                </c:pt>
                <c:pt idx="33">
                  <c:v>6.329999999999993</c:v>
                </c:pt>
                <c:pt idx="34">
                  <c:v>6.3399999999999928</c:v>
                </c:pt>
                <c:pt idx="35">
                  <c:v>6.3499999999999925</c:v>
                </c:pt>
                <c:pt idx="36">
                  <c:v>6.3599999999999923</c:v>
                </c:pt>
                <c:pt idx="37">
                  <c:v>6.3699999999999921</c:v>
                </c:pt>
                <c:pt idx="38">
                  <c:v>6.3799999999999919</c:v>
                </c:pt>
                <c:pt idx="39">
                  <c:v>6.3899999999999917</c:v>
                </c:pt>
                <c:pt idx="40">
                  <c:v>6.3999999999999915</c:v>
                </c:pt>
                <c:pt idx="41">
                  <c:v>6.4099999999999913</c:v>
                </c:pt>
                <c:pt idx="42">
                  <c:v>6.419999999999991</c:v>
                </c:pt>
                <c:pt idx="43">
                  <c:v>6.4299999999999908</c:v>
                </c:pt>
                <c:pt idx="44">
                  <c:v>6.4399999999999906</c:v>
                </c:pt>
                <c:pt idx="45">
                  <c:v>6.4499999999999904</c:v>
                </c:pt>
                <c:pt idx="46">
                  <c:v>6.4599999999999902</c:v>
                </c:pt>
                <c:pt idx="47">
                  <c:v>6.46999999999999</c:v>
                </c:pt>
                <c:pt idx="48">
                  <c:v>6.4799999999999898</c:v>
                </c:pt>
                <c:pt idx="49">
                  <c:v>6.4899999999999896</c:v>
                </c:pt>
                <c:pt idx="50">
                  <c:v>6.4999999999999893</c:v>
                </c:pt>
                <c:pt idx="51">
                  <c:v>6.5099999999999891</c:v>
                </c:pt>
                <c:pt idx="52">
                  <c:v>6.5199999999999889</c:v>
                </c:pt>
                <c:pt idx="53">
                  <c:v>6.5299999999999887</c:v>
                </c:pt>
                <c:pt idx="54">
                  <c:v>6.5399999999999885</c:v>
                </c:pt>
                <c:pt idx="55">
                  <c:v>6.5499999999999883</c:v>
                </c:pt>
                <c:pt idx="56">
                  <c:v>6.5599999999999881</c:v>
                </c:pt>
                <c:pt idx="57">
                  <c:v>6.5699999999999878</c:v>
                </c:pt>
                <c:pt idx="58">
                  <c:v>6.5799999999999876</c:v>
                </c:pt>
                <c:pt idx="59">
                  <c:v>6.5899999999999874</c:v>
                </c:pt>
                <c:pt idx="60">
                  <c:v>6.5999999999999872</c:v>
                </c:pt>
                <c:pt idx="61">
                  <c:v>6.609999999999987</c:v>
                </c:pt>
                <c:pt idx="62">
                  <c:v>6.6199999999999868</c:v>
                </c:pt>
                <c:pt idx="63">
                  <c:v>6.6299999999999866</c:v>
                </c:pt>
                <c:pt idx="64">
                  <c:v>6.6399999999999864</c:v>
                </c:pt>
                <c:pt idx="65">
                  <c:v>6.6499999999999861</c:v>
                </c:pt>
                <c:pt idx="66">
                  <c:v>6.6599999999999859</c:v>
                </c:pt>
                <c:pt idx="67">
                  <c:v>6.6699999999999857</c:v>
                </c:pt>
                <c:pt idx="68">
                  <c:v>6.6799999999999855</c:v>
                </c:pt>
                <c:pt idx="69">
                  <c:v>6.6899999999999853</c:v>
                </c:pt>
                <c:pt idx="70">
                  <c:v>6.6999999999999851</c:v>
                </c:pt>
                <c:pt idx="71">
                  <c:v>6.7099999999999849</c:v>
                </c:pt>
                <c:pt idx="72">
                  <c:v>6.7199999999999847</c:v>
                </c:pt>
                <c:pt idx="73">
                  <c:v>6.7299999999999844</c:v>
                </c:pt>
                <c:pt idx="74">
                  <c:v>6.7399999999999842</c:v>
                </c:pt>
                <c:pt idx="75">
                  <c:v>6.749999999999984</c:v>
                </c:pt>
                <c:pt idx="76">
                  <c:v>6.7599999999999838</c:v>
                </c:pt>
                <c:pt idx="77">
                  <c:v>6.7699999999999836</c:v>
                </c:pt>
                <c:pt idx="78">
                  <c:v>6.7799999999999834</c:v>
                </c:pt>
                <c:pt idx="79">
                  <c:v>6.7899999999999832</c:v>
                </c:pt>
                <c:pt idx="80">
                  <c:v>6.7999999999999829</c:v>
                </c:pt>
                <c:pt idx="81">
                  <c:v>6.8099999999999827</c:v>
                </c:pt>
                <c:pt idx="82">
                  <c:v>6.8199999999999825</c:v>
                </c:pt>
                <c:pt idx="83">
                  <c:v>6.8299999999999823</c:v>
                </c:pt>
                <c:pt idx="84">
                  <c:v>6.8399999999999821</c:v>
                </c:pt>
                <c:pt idx="85">
                  <c:v>6.8499999999999819</c:v>
                </c:pt>
                <c:pt idx="86">
                  <c:v>6.8599999999999817</c:v>
                </c:pt>
                <c:pt idx="87">
                  <c:v>6.8699999999999815</c:v>
                </c:pt>
                <c:pt idx="88">
                  <c:v>6.8799999999999812</c:v>
                </c:pt>
                <c:pt idx="89">
                  <c:v>6.889999999999981</c:v>
                </c:pt>
                <c:pt idx="90">
                  <c:v>6.8999999999999808</c:v>
                </c:pt>
                <c:pt idx="91">
                  <c:v>6.9099999999999806</c:v>
                </c:pt>
                <c:pt idx="92">
                  <c:v>6.9199999999999804</c:v>
                </c:pt>
                <c:pt idx="93">
                  <c:v>6.9299999999999802</c:v>
                </c:pt>
                <c:pt idx="94">
                  <c:v>6.93999999999998</c:v>
                </c:pt>
                <c:pt idx="95">
                  <c:v>6.9499999999999797</c:v>
                </c:pt>
                <c:pt idx="96">
                  <c:v>6.9599999999999795</c:v>
                </c:pt>
                <c:pt idx="97">
                  <c:v>6.9699999999999793</c:v>
                </c:pt>
                <c:pt idx="98">
                  <c:v>6.9799999999999791</c:v>
                </c:pt>
                <c:pt idx="99">
                  <c:v>6.9899999999999789</c:v>
                </c:pt>
                <c:pt idx="100">
                  <c:v>6.9999999999999787</c:v>
                </c:pt>
                <c:pt idx="101">
                  <c:v>7.0099999999999785</c:v>
                </c:pt>
                <c:pt idx="102">
                  <c:v>7.0199999999999783</c:v>
                </c:pt>
                <c:pt idx="103">
                  <c:v>7.029999999999978</c:v>
                </c:pt>
                <c:pt idx="104">
                  <c:v>7.0399999999999778</c:v>
                </c:pt>
                <c:pt idx="105">
                  <c:v>7.0499999999999776</c:v>
                </c:pt>
                <c:pt idx="106">
                  <c:v>7.0599999999999774</c:v>
                </c:pt>
                <c:pt idx="107">
                  <c:v>7.0699999999999772</c:v>
                </c:pt>
                <c:pt idx="108">
                  <c:v>7.079999999999977</c:v>
                </c:pt>
                <c:pt idx="109">
                  <c:v>7.0899999999999768</c:v>
                </c:pt>
                <c:pt idx="110">
                  <c:v>7.0999999999999766</c:v>
                </c:pt>
                <c:pt idx="111">
                  <c:v>7.1099999999999763</c:v>
                </c:pt>
                <c:pt idx="112">
                  <c:v>7.1199999999999761</c:v>
                </c:pt>
                <c:pt idx="113">
                  <c:v>7.1299999999999759</c:v>
                </c:pt>
                <c:pt idx="114">
                  <c:v>7.1399999999999757</c:v>
                </c:pt>
                <c:pt idx="115">
                  <c:v>7.1499999999999755</c:v>
                </c:pt>
                <c:pt idx="116">
                  <c:v>7.1599999999999753</c:v>
                </c:pt>
                <c:pt idx="117">
                  <c:v>7.1699999999999751</c:v>
                </c:pt>
                <c:pt idx="118">
                  <c:v>7.1799999999999748</c:v>
                </c:pt>
                <c:pt idx="119">
                  <c:v>7.1899999999999746</c:v>
                </c:pt>
                <c:pt idx="120">
                  <c:v>7.1999999999999744</c:v>
                </c:pt>
                <c:pt idx="121">
                  <c:v>7.2099999999999742</c:v>
                </c:pt>
                <c:pt idx="122">
                  <c:v>7.219999999999974</c:v>
                </c:pt>
                <c:pt idx="123">
                  <c:v>7.2299999999999738</c:v>
                </c:pt>
                <c:pt idx="124">
                  <c:v>7.2399999999999736</c:v>
                </c:pt>
                <c:pt idx="125">
                  <c:v>7.2499999999999734</c:v>
                </c:pt>
                <c:pt idx="126">
                  <c:v>7.2599999999999731</c:v>
                </c:pt>
                <c:pt idx="127">
                  <c:v>7.2699999999999729</c:v>
                </c:pt>
                <c:pt idx="128">
                  <c:v>7.2799999999999727</c:v>
                </c:pt>
                <c:pt idx="129">
                  <c:v>7.2899999999999725</c:v>
                </c:pt>
                <c:pt idx="130">
                  <c:v>7.2999999999999723</c:v>
                </c:pt>
                <c:pt idx="131">
                  <c:v>7.3099999999999721</c:v>
                </c:pt>
                <c:pt idx="132">
                  <c:v>7.3199999999999719</c:v>
                </c:pt>
                <c:pt idx="133">
                  <c:v>7.3299999999999716</c:v>
                </c:pt>
                <c:pt idx="134">
                  <c:v>7.3399999999999714</c:v>
                </c:pt>
                <c:pt idx="135">
                  <c:v>7.3499999999999712</c:v>
                </c:pt>
                <c:pt idx="136">
                  <c:v>7.359999999999971</c:v>
                </c:pt>
                <c:pt idx="137">
                  <c:v>7.3699999999999708</c:v>
                </c:pt>
                <c:pt idx="138">
                  <c:v>7.3799999999999706</c:v>
                </c:pt>
                <c:pt idx="139">
                  <c:v>7.3899999999999704</c:v>
                </c:pt>
                <c:pt idx="140">
                  <c:v>7.3999999999999702</c:v>
                </c:pt>
                <c:pt idx="141">
                  <c:v>7.4099999999999699</c:v>
                </c:pt>
                <c:pt idx="142">
                  <c:v>7.4199999999999697</c:v>
                </c:pt>
                <c:pt idx="143">
                  <c:v>7.4299999999999695</c:v>
                </c:pt>
                <c:pt idx="144">
                  <c:v>7.4399999999999693</c:v>
                </c:pt>
                <c:pt idx="145">
                  <c:v>7.4499999999999691</c:v>
                </c:pt>
                <c:pt idx="146">
                  <c:v>7.4599999999999689</c:v>
                </c:pt>
                <c:pt idx="147">
                  <c:v>7.4699999999999687</c:v>
                </c:pt>
                <c:pt idx="148">
                  <c:v>7.4799999999999685</c:v>
                </c:pt>
                <c:pt idx="149">
                  <c:v>7.4899999999999682</c:v>
                </c:pt>
                <c:pt idx="150">
                  <c:v>7.499999999999968</c:v>
                </c:pt>
                <c:pt idx="151">
                  <c:v>7.5099999999999678</c:v>
                </c:pt>
                <c:pt idx="152">
                  <c:v>7.5199999999999676</c:v>
                </c:pt>
                <c:pt idx="153">
                  <c:v>7.5299999999999674</c:v>
                </c:pt>
                <c:pt idx="154">
                  <c:v>7.5399999999999672</c:v>
                </c:pt>
                <c:pt idx="155">
                  <c:v>7.549999999999967</c:v>
                </c:pt>
                <c:pt idx="156">
                  <c:v>7.5599999999999667</c:v>
                </c:pt>
                <c:pt idx="157">
                  <c:v>7.5699999999999665</c:v>
                </c:pt>
                <c:pt idx="158">
                  <c:v>7.5799999999999663</c:v>
                </c:pt>
                <c:pt idx="159">
                  <c:v>7.5899999999999661</c:v>
                </c:pt>
                <c:pt idx="160">
                  <c:v>7.5999999999999659</c:v>
                </c:pt>
                <c:pt idx="161">
                  <c:v>7.6099999999999657</c:v>
                </c:pt>
                <c:pt idx="162">
                  <c:v>7.6199999999999655</c:v>
                </c:pt>
                <c:pt idx="163">
                  <c:v>7.6299999999999653</c:v>
                </c:pt>
                <c:pt idx="164">
                  <c:v>7.639999999999965</c:v>
                </c:pt>
                <c:pt idx="165">
                  <c:v>7.6499999999999648</c:v>
                </c:pt>
                <c:pt idx="166">
                  <c:v>7.6599999999999646</c:v>
                </c:pt>
                <c:pt idx="167">
                  <c:v>7.6699999999999644</c:v>
                </c:pt>
                <c:pt idx="168">
                  <c:v>7.6799999999999642</c:v>
                </c:pt>
                <c:pt idx="169">
                  <c:v>7.689999999999964</c:v>
                </c:pt>
                <c:pt idx="170">
                  <c:v>7.6999999999999638</c:v>
                </c:pt>
                <c:pt idx="171">
                  <c:v>7.7099999999999635</c:v>
                </c:pt>
                <c:pt idx="172">
                  <c:v>7.7199999999999633</c:v>
                </c:pt>
                <c:pt idx="173">
                  <c:v>7.7299999999999631</c:v>
                </c:pt>
                <c:pt idx="174">
                  <c:v>7.7399999999999629</c:v>
                </c:pt>
                <c:pt idx="175">
                  <c:v>7.7499999999999627</c:v>
                </c:pt>
                <c:pt idx="176">
                  <c:v>7.7599999999999625</c:v>
                </c:pt>
                <c:pt idx="177">
                  <c:v>7.7699999999999623</c:v>
                </c:pt>
                <c:pt idx="178">
                  <c:v>7.7799999999999621</c:v>
                </c:pt>
                <c:pt idx="179">
                  <c:v>7.7899999999999618</c:v>
                </c:pt>
                <c:pt idx="180">
                  <c:v>7.7999999999999616</c:v>
                </c:pt>
                <c:pt idx="181">
                  <c:v>7.8099999999999614</c:v>
                </c:pt>
                <c:pt idx="182">
                  <c:v>7.8199999999999612</c:v>
                </c:pt>
                <c:pt idx="183">
                  <c:v>7.829999999999961</c:v>
                </c:pt>
                <c:pt idx="184">
                  <c:v>7.8399999999999608</c:v>
                </c:pt>
                <c:pt idx="185">
                  <c:v>7.8499999999999606</c:v>
                </c:pt>
                <c:pt idx="186">
                  <c:v>7.8599999999999604</c:v>
                </c:pt>
                <c:pt idx="187">
                  <c:v>7.8699999999999601</c:v>
                </c:pt>
                <c:pt idx="188">
                  <c:v>7.8799999999999599</c:v>
                </c:pt>
                <c:pt idx="189">
                  <c:v>7.8899999999999597</c:v>
                </c:pt>
                <c:pt idx="190">
                  <c:v>7.8999999999999595</c:v>
                </c:pt>
                <c:pt idx="191">
                  <c:v>7.9099999999999593</c:v>
                </c:pt>
                <c:pt idx="192">
                  <c:v>7.9199999999999591</c:v>
                </c:pt>
                <c:pt idx="193">
                  <c:v>7.9299999999999589</c:v>
                </c:pt>
                <c:pt idx="194">
                  <c:v>7.9399999999999586</c:v>
                </c:pt>
                <c:pt idx="195">
                  <c:v>7.9499999999999584</c:v>
                </c:pt>
                <c:pt idx="196">
                  <c:v>7.9599999999999582</c:v>
                </c:pt>
                <c:pt idx="197">
                  <c:v>7.969999999999958</c:v>
                </c:pt>
                <c:pt idx="198">
                  <c:v>7.9799999999999578</c:v>
                </c:pt>
                <c:pt idx="199">
                  <c:v>7.9899999999999576</c:v>
                </c:pt>
                <c:pt idx="200">
                  <c:v>7.9999999999999574</c:v>
                </c:pt>
              </c:numCache>
            </c:numRef>
          </c:xVal>
          <c:yVal>
            <c:numRef>
              <c:f>'Max Likelihood'!$B$17:$B$217</c:f>
              <c:numCache>
                <c:formatCode>0.0E+00</c:formatCode>
                <c:ptCount val="201"/>
                <c:pt idx="0">
                  <c:v>0.53990989315311555</c:v>
                </c:pt>
                <c:pt idx="1">
                  <c:v>0.65615842486347553</c:v>
                </c:pt>
                <c:pt idx="2">
                  <c:v>0.78950191644087364</c:v>
                </c:pt>
                <c:pt idx="3">
                  <c:v>0.94049117096839419</c:v>
                </c:pt>
                <c:pt idx="4">
                  <c:v>1.1092088152489392</c:v>
                </c:pt>
                <c:pt idx="5">
                  <c:v>1.2951765036534049</c:v>
                </c:pt>
                <c:pt idx="6">
                  <c:v>1.497275288704718</c:v>
                </c:pt>
                <c:pt idx="7">
                  <c:v>1.7136866442227818</c:v>
                </c:pt>
                <c:pt idx="8">
                  <c:v>1.9418613699423242</c:v>
                </c:pt>
                <c:pt idx="9">
                  <c:v>2.1785226903853476</c:v>
                </c:pt>
                <c:pt idx="10">
                  <c:v>2.4197082671116625</c:v>
                </c:pt>
                <c:pt idx="11">
                  <c:v>2.6608536227511781</c:v>
                </c:pt>
                <c:pt idx="12">
                  <c:v>2.8969167510754725</c:v>
                </c:pt>
                <c:pt idx="13">
                  <c:v>3.1225406524164554</c:v>
                </c:pt>
                <c:pt idx="14">
                  <c:v>3.3322474362327301</c:v>
                </c:pt>
                <c:pt idx="15">
                  <c:v>3.5206547545281763</c:v>
                </c:pt>
                <c:pt idx="16">
                  <c:v>3.6827029583565665</c:v>
                </c:pt>
                <c:pt idx="17">
                  <c:v>3.8138797653287493</c:v>
                </c:pt>
                <c:pt idx="18">
                  <c:v>3.9104285912537406</c:v>
                </c:pt>
                <c:pt idx="19">
                  <c:v>3.9695271512285282</c:v>
                </c:pt>
                <c:pt idx="20">
                  <c:v>3.9894244888760371</c:v>
                </c:pt>
                <c:pt idx="21">
                  <c:v>3.9695271512285637</c:v>
                </c:pt>
                <c:pt idx="22">
                  <c:v>3.9104285912538099</c:v>
                </c:pt>
                <c:pt idx="23">
                  <c:v>3.8138797653288514</c:v>
                </c:pt>
                <c:pt idx="24">
                  <c:v>3.682702958356697</c:v>
                </c:pt>
                <c:pt idx="25">
                  <c:v>3.5206547545283327</c:v>
                </c:pt>
                <c:pt idx="26">
                  <c:v>3.3322474362329078</c:v>
                </c:pt>
                <c:pt idx="27">
                  <c:v>3.122540652416649</c:v>
                </c:pt>
                <c:pt idx="28">
                  <c:v>2.8969167510756786</c:v>
                </c:pt>
                <c:pt idx="29">
                  <c:v>2.6608536227513913</c:v>
                </c:pt>
                <c:pt idx="30">
                  <c:v>2.4197082671118775</c:v>
                </c:pt>
                <c:pt idx="31">
                  <c:v>2.1785226903855608</c:v>
                </c:pt>
                <c:pt idx="32">
                  <c:v>1.9418613699425311</c:v>
                </c:pt>
                <c:pt idx="33">
                  <c:v>1.7136866442229799</c:v>
                </c:pt>
                <c:pt idx="34">
                  <c:v>1.4972752887049046</c:v>
                </c:pt>
                <c:pt idx="35">
                  <c:v>1.2951765036535774</c:v>
                </c:pt>
                <c:pt idx="36">
                  <c:v>1.1092088152490966</c:v>
                </c:pt>
                <c:pt idx="37">
                  <c:v>0.94049117096853618</c:v>
                </c:pt>
                <c:pt idx="38">
                  <c:v>0.7895019164410001</c:v>
                </c:pt>
                <c:pt idx="39">
                  <c:v>0.65615842486358622</c:v>
                </c:pt>
                <c:pt idx="40">
                  <c:v>0.53990989315321158</c:v>
                </c:pt>
                <c:pt idx="41">
                  <c:v>0.43983614556124312</c:v>
                </c:pt>
                <c:pt idx="42">
                  <c:v>0.35474607828301424</c:v>
                </c:pt>
                <c:pt idx="43">
                  <c:v>0.28327049705027452</c:v>
                </c:pt>
                <c:pt idx="44">
                  <c:v>0.22394539752779302</c:v>
                </c:pt>
                <c:pt idx="45">
                  <c:v>0.17528307896338541</c:v>
                </c:pt>
                <c:pt idx="46">
                  <c:v>0.13582974970214434</c:v>
                </c:pt>
                <c:pt idx="47">
                  <c:v>0.10420939215521798</c:v>
                </c:pt>
                <c:pt idx="48">
                  <c:v>7.9154549259323595E-2</c:v>
                </c:pt>
                <c:pt idx="49">
                  <c:v>5.9525349337238062E-2</c:v>
                </c:pt>
                <c:pt idx="50">
                  <c:v>4.4318502836517427E-2</c:v>
                </c:pt>
                <c:pt idx="51">
                  <c:v>3.2668204358839208E-2</c:v>
                </c:pt>
                <c:pt idx="52">
                  <c:v>2.3840892083429197E-2</c:v>
                </c:pt>
                <c:pt idx="53">
                  <c:v>1.7225696665506645E-2</c:v>
                </c:pt>
                <c:pt idx="54">
                  <c:v>1.2322196888793427E-2</c:v>
                </c:pt>
                <c:pt idx="55">
                  <c:v>8.7268306360812706E-3</c:v>
                </c:pt>
                <c:pt idx="56">
                  <c:v>6.1190218853992822E-3</c:v>
                </c:pt>
                <c:pt idx="57">
                  <c:v>4.24780449949332E-3</c:v>
                </c:pt>
                <c:pt idx="58">
                  <c:v>2.9194704909018699E-3</c:v>
                </c:pt>
                <c:pt idx="59">
                  <c:v>1.9865555529147397E-3</c:v>
                </c:pt>
                <c:pt idx="60">
                  <c:v>1.3383028228576871E-3</c:v>
                </c:pt>
                <c:pt idx="61">
                  <c:v>8.9261694875253199E-4</c:v>
                </c:pt>
                <c:pt idx="62">
                  <c:v>5.8943092650128536E-4</c:v>
                </c:pt>
                <c:pt idx="63">
                  <c:v>3.8535213016764142E-4</c:v>
                </c:pt>
                <c:pt idx="64">
                  <c:v>2.4942481824077553E-4</c:v>
                </c:pt>
                <c:pt idx="65">
                  <c:v>1.5983747857364159E-4</c:v>
                </c:pt>
                <c:pt idx="66">
                  <c:v>1.0140856348301771E-4</c:v>
                </c:pt>
                <c:pt idx="67">
                  <c:v>6.3698278690537281E-5</c:v>
                </c:pt>
                <c:pt idx="68">
                  <c:v>3.9613007640190301E-5</c:v>
                </c:pt>
                <c:pt idx="69">
                  <c:v>2.4389617759467993E-5</c:v>
                </c:pt>
                <c:pt idx="70">
                  <c:v>1.4867201426249464E-5</c:v>
                </c:pt>
                <c:pt idx="71">
                  <c:v>8.9724389517386333E-6</c:v>
                </c:pt>
                <c:pt idx="72">
                  <c:v>5.3610376088398087E-6</c:v>
                </c:pt>
                <c:pt idx="73">
                  <c:v>3.171350556081521E-6</c:v>
                </c:pt>
                <c:pt idx="74">
                  <c:v>1.857362628980614E-6</c:v>
                </c:pt>
                <c:pt idx="75">
                  <c:v>1.0769764590969335E-6</c:v>
                </c:pt>
                <c:pt idx="76">
                  <c:v>6.1826231112912429E-7</c:v>
                </c:pt>
                <c:pt idx="77">
                  <c:v>3.5139565788801532E-7</c:v>
                </c:pt>
                <c:pt idx="78">
                  <c:v>1.9773204757121602E-7</c:v>
                </c:pt>
                <c:pt idx="79">
                  <c:v>1.101576827700511E-7</c:v>
                </c:pt>
                <c:pt idx="80">
                  <c:v>6.0758854158705607E-8</c:v>
                </c:pt>
                <c:pt idx="81">
                  <c:v>3.3178856448001936E-8</c:v>
                </c:pt>
                <c:pt idx="82">
                  <c:v>1.7937846655387596E-8</c:v>
                </c:pt>
                <c:pt idx="83">
                  <c:v>9.6014374253176625E-9</c:v>
                </c:pt>
                <c:pt idx="84">
                  <c:v>5.0881424305364482E-9</c:v>
                </c:pt>
                <c:pt idx="85">
                  <c:v>2.6695577422057572E-9</c:v>
                </c:pt>
                <c:pt idx="86">
                  <c:v>1.3866805798066247E-9</c:v>
                </c:pt>
                <c:pt idx="87">
                  <c:v>7.1313311357945411E-10</c:v>
                </c:pt>
                <c:pt idx="88">
                  <c:v>3.6309630352684427E-10</c:v>
                </c:pt>
                <c:pt idx="89">
                  <c:v>1.8303329900262354E-10</c:v>
                </c:pt>
                <c:pt idx="90">
                  <c:v>9.1347242662635904E-11</c:v>
                </c:pt>
                <c:pt idx="91">
                  <c:v>4.5135455834266344E-11</c:v>
                </c:pt>
                <c:pt idx="92">
                  <c:v>2.2079908956455515E-11</c:v>
                </c:pt>
                <c:pt idx="93">
                  <c:v>1.0693842387909368E-11</c:v>
                </c:pt>
                <c:pt idx="94">
                  <c:v>5.1277558024198445E-12</c:v>
                </c:pt>
                <c:pt idx="95">
                  <c:v>2.4343215611247013E-12</c:v>
                </c:pt>
                <c:pt idx="96">
                  <c:v>1.1441569733960656E-12</c:v>
                </c:pt>
                <c:pt idx="97">
                  <c:v>5.3241506208208269E-13</c:v>
                </c:pt>
                <c:pt idx="98">
                  <c:v>2.4528563216202369E-13</c:v>
                </c:pt>
                <c:pt idx="99">
                  <c:v>1.1187960939404898E-13</c:v>
                </c:pt>
                <c:pt idx="100">
                  <c:v>5.0522732172823782E-14</c:v>
                </c:pt>
                <c:pt idx="101">
                  <c:v>2.2588103571262285E-14</c:v>
                </c:pt>
                <c:pt idx="102">
                  <c:v>9.9983829711525187E-15</c:v>
                </c:pt>
                <c:pt idx="103">
                  <c:v>4.3816412860248752E-15</c:v>
                </c:pt>
                <c:pt idx="104">
                  <c:v>1.9010823407994921E-15</c:v>
                </c:pt>
                <c:pt idx="105">
                  <c:v>8.1662390805495362E-16</c:v>
                </c:pt>
                <c:pt idx="106">
                  <c:v>3.4729642153170173E-16</c:v>
                </c:pt>
                <c:pt idx="107">
                  <c:v>1.4622969750784157E-16</c:v>
                </c:pt>
                <c:pt idx="108">
                  <c:v>6.0957607040099215E-17</c:v>
                </c:pt>
                <c:pt idx="109">
                  <c:v>2.5158068394624672E-17</c:v>
                </c:pt>
                <c:pt idx="110">
                  <c:v>1.0279777913170291E-17</c:v>
                </c:pt>
                <c:pt idx="111">
                  <c:v>4.1586007354344287E-18</c:v>
                </c:pt>
                <c:pt idx="112">
                  <c:v>1.6655887358150796E-18</c:v>
                </c:pt>
                <c:pt idx="113">
                  <c:v>6.6045826500810697E-19</c:v>
                </c:pt>
                <c:pt idx="114">
                  <c:v>2.5928657961566305E-19</c:v>
                </c:pt>
                <c:pt idx="115">
                  <c:v>1.007793965056034E-19</c:v>
                </c:pt>
                <c:pt idx="116">
                  <c:v>3.878113569607792E-20</c:v>
                </c:pt>
                <c:pt idx="117">
                  <c:v>1.4774961167017984E-20</c:v>
                </c:pt>
                <c:pt idx="118">
                  <c:v>5.5730023763919906E-21</c:v>
                </c:pt>
                <c:pt idx="119">
                  <c:v>2.0811776991560892E-21</c:v>
                </c:pt>
                <c:pt idx="120">
                  <c:v>7.6946018764030873E-22</c:v>
                </c:pt>
                <c:pt idx="121">
                  <c:v>2.8165677338103724E-22</c:v>
                </c:pt>
                <c:pt idx="122">
                  <c:v>1.0207309905207273E-22</c:v>
                </c:pt>
                <c:pt idx="123">
                  <c:v>3.6623467152917152E-23</c:v>
                </c:pt>
                <c:pt idx="124">
                  <c:v>1.3009621693655198E-23</c:v>
                </c:pt>
                <c:pt idx="125">
                  <c:v>4.5753775228621841E-24</c:v>
                </c:pt>
                <c:pt idx="126">
                  <c:v>1.5931118055276809E-24</c:v>
                </c:pt>
                <c:pt idx="127">
                  <c:v>5.4919001512391884E-25</c:v>
                </c:pt>
                <c:pt idx="128">
                  <c:v>1.874373193955224E-25</c:v>
                </c:pt>
                <c:pt idx="129">
                  <c:v>6.3335404967067394E-26</c:v>
                </c:pt>
                <c:pt idx="130">
                  <c:v>2.1188201483614695E-26</c:v>
                </c:pt>
                <c:pt idx="131">
                  <c:v>7.0177629065092455E-27</c:v>
                </c:pt>
                <c:pt idx="132">
                  <c:v>2.3012316807392761E-27</c:v>
                </c:pt>
                <c:pt idx="133">
                  <c:v>7.4710054311525062E-28</c:v>
                </c:pt>
                <c:pt idx="134">
                  <c:v>2.4013464141819388E-28</c:v>
                </c:pt>
                <c:pt idx="135">
                  <c:v>7.6416586389298664E-29</c:v>
                </c:pt>
                <c:pt idx="136">
                  <c:v>2.4075621486380679E-29</c:v>
                </c:pt>
                <c:pt idx="137">
                  <c:v>7.509731944122735E-30</c:v>
                </c:pt>
                <c:pt idx="138">
                  <c:v>2.3191477567146181E-30</c:v>
                </c:pt>
                <c:pt idx="139">
                  <c:v>7.0907056630854102E-31</c:v>
                </c:pt>
                <c:pt idx="140">
                  <c:v>2.1463846421577734E-31</c:v>
                </c:pt>
                <c:pt idx="141">
                  <c:v>6.4325430513282448E-32</c:v>
                </c:pt>
                <c:pt idx="142">
                  <c:v>1.9085999407067671E-32</c:v>
                </c:pt>
                <c:pt idx="143">
                  <c:v>5.6066592941968604E-33</c:v>
                </c:pt>
                <c:pt idx="144">
                  <c:v>1.6306114235053439E-33</c:v>
                </c:pt>
                <c:pt idx="145">
                  <c:v>4.6951973409256806E-34</c:v>
                </c:pt>
                <c:pt idx="146">
                  <c:v>1.3384873645456506E-34</c:v>
                </c:pt>
                <c:pt idx="147">
                  <c:v>3.7777373166236973E-35</c:v>
                </c:pt>
                <c:pt idx="148">
                  <c:v>1.0556167960703699E-35</c:v>
                </c:pt>
                <c:pt idx="149">
                  <c:v>2.9203700272459926E-36</c:v>
                </c:pt>
                <c:pt idx="150">
                  <c:v>7.9988311352028703E-37</c:v>
                </c:pt>
                <c:pt idx="151">
                  <c:v>2.1690633163347752E-37</c:v>
                </c:pt>
                <c:pt idx="152">
                  <c:v>5.8233780591606729E-38</c:v>
                </c:pt>
                <c:pt idx="153">
                  <c:v>1.5478711200185207E-38</c:v>
                </c:pt>
                <c:pt idx="154">
                  <c:v>4.0733493978518503E-39</c:v>
                </c:pt>
                <c:pt idx="155">
                  <c:v>1.0612692621279901E-39</c:v>
                </c:pt>
                <c:pt idx="156">
                  <c:v>2.7375153485081491E-40</c:v>
                </c:pt>
                <c:pt idx="157">
                  <c:v>6.9910852022979248E-41</c:v>
                </c:pt>
                <c:pt idx="158">
                  <c:v>1.7676231567856773E-41</c:v>
                </c:pt>
                <c:pt idx="159">
                  <c:v>4.4247814520641281E-42</c:v>
                </c:pt>
                <c:pt idx="160">
                  <c:v>1.0966070225265153E-42</c:v>
                </c:pt>
                <c:pt idx="161">
                  <c:v>2.6907123720295774E-43</c:v>
                </c:pt>
                <c:pt idx="162">
                  <c:v>6.5364295358944835E-44</c:v>
                </c:pt>
                <c:pt idx="163">
                  <c:v>1.572066622547693E-44</c:v>
                </c:pt>
                <c:pt idx="164">
                  <c:v>3.7433321608331462E-45</c:v>
                </c:pt>
                <c:pt idx="165">
                  <c:v>8.8247587016184059E-46</c:v>
                </c:pt>
                <c:pt idx="166">
                  <c:v>2.0597018922977082E-46</c:v>
                </c:pt>
                <c:pt idx="167">
                  <c:v>4.7595177631424298E-47</c:v>
                </c:pt>
                <c:pt idx="168">
                  <c:v>1.0888764152009486E-47</c:v>
                </c:pt>
                <c:pt idx="169">
                  <c:v>2.4663305675043146E-48</c:v>
                </c:pt>
                <c:pt idx="170">
                  <c:v>5.5307118856714867E-49</c:v>
                </c:pt>
                <c:pt idx="171">
                  <c:v>1.2279136858210569E-49</c:v>
                </c:pt>
                <c:pt idx="172">
                  <c:v>2.6990547843007031E-50</c:v>
                </c:pt>
                <c:pt idx="173">
                  <c:v>5.8737115469672047E-51</c:v>
                </c:pt>
                <c:pt idx="174">
                  <c:v>1.2655245810836082E-51</c:v>
                </c:pt>
                <c:pt idx="175">
                  <c:v>2.6995141646955909E-52</c:v>
                </c:pt>
                <c:pt idx="176">
                  <c:v>5.7010872987265548E-53</c:v>
                </c:pt>
                <c:pt idx="177">
                  <c:v>1.192029016218261E-53</c:v>
                </c:pt>
                <c:pt idx="178">
                  <c:v>2.4675900937228455E-54</c:v>
                </c:pt>
                <c:pt idx="179">
                  <c:v>5.0572714402540735E-55</c:v>
                </c:pt>
                <c:pt idx="180">
                  <c:v>1.0261635061799698E-55</c:v>
                </c:pt>
                <c:pt idx="181">
                  <c:v>2.0614553002163114E-56</c:v>
                </c:pt>
                <c:pt idx="182">
                  <c:v>4.1000422674383454E-57</c:v>
                </c:pt>
                <c:pt idx="183">
                  <c:v>8.0734619128933271E-58</c:v>
                </c:pt>
                <c:pt idx="184">
                  <c:v>1.5739405445123365E-58</c:v>
                </c:pt>
                <c:pt idx="185">
                  <c:v>3.0379029818135763E-59</c:v>
                </c:pt>
                <c:pt idx="186">
                  <c:v>5.8051912582854944E-60</c:v>
                </c:pt>
                <c:pt idx="187">
                  <c:v>1.0982879538663852E-60</c:v>
                </c:pt>
                <c:pt idx="188">
                  <c:v>2.0571831718569143E-61</c:v>
                </c:pt>
                <c:pt idx="189">
                  <c:v>3.8149316473441954E-62</c:v>
                </c:pt>
                <c:pt idx="190">
                  <c:v>7.0041850924590048E-63</c:v>
                </c:pt>
                <c:pt idx="191">
                  <c:v>1.273167437470267E-63</c:v>
                </c:pt>
                <c:pt idx="192">
                  <c:v>2.2912394913795311E-64</c:v>
                </c:pt>
                <c:pt idx="193">
                  <c:v>4.0823713252170013E-65</c:v>
                </c:pt>
                <c:pt idx="194">
                  <c:v>7.201311194115418E-66</c:v>
                </c:pt>
                <c:pt idx="195">
                  <c:v>1.2576729140429605E-66</c:v>
                </c:pt>
                <c:pt idx="196">
                  <c:v>2.1746075527216852E-67</c:v>
                </c:pt>
                <c:pt idx="197">
                  <c:v>3.7226407881634387E-68</c:v>
                </c:pt>
                <c:pt idx="198">
                  <c:v>6.309260020254159E-69</c:v>
                </c:pt>
                <c:pt idx="199">
                  <c:v>1.0586752884847149E-69</c:v>
                </c:pt>
                <c:pt idx="200">
                  <c:v>1.7587502853853142E-70</c:v>
                </c:pt>
              </c:numCache>
            </c:numRef>
          </c:yVal>
        </c:ser>
        <c:axId val="54218112"/>
        <c:axId val="54085504"/>
      </c:scatterChart>
      <c:scatterChart>
        <c:scatterStyle val="lineMarker"/>
        <c:ser>
          <c:idx val="1"/>
          <c:order val="1"/>
          <c:tx>
            <c:v>Data Hist.</c:v>
          </c:tx>
          <c:spPr>
            <a:ln w="28575">
              <a:noFill/>
            </a:ln>
          </c:spPr>
          <c:xVal>
            <c:numRef>
              <c:f>'Max Likelihood'!$F$3:$F$8</c:f>
              <c:numCache>
                <c:formatCode>General</c:formatCode>
                <c:ptCount val="6"/>
                <c:pt idx="0">
                  <c:v>6</c:v>
                </c:pt>
                <c:pt idx="1">
                  <c:v>6.4</c:v>
                </c:pt>
                <c:pt idx="2">
                  <c:v>6.8</c:v>
                </c:pt>
                <c:pt idx="3">
                  <c:v>7.2</c:v>
                </c:pt>
                <c:pt idx="4">
                  <c:v>7.6</c:v>
                </c:pt>
                <c:pt idx="5">
                  <c:v>8</c:v>
                </c:pt>
              </c:numCache>
            </c:numRef>
          </c:xVal>
          <c:yVal>
            <c:numRef>
              <c:f>'Max Likelihood'!$G$3:$G$8</c:f>
              <c:numCache>
                <c:formatCode>General</c:formatCode>
                <c:ptCount val="6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</c:ser>
        <c:axId val="85979520"/>
        <c:axId val="86036864"/>
      </c:scatterChart>
      <c:valAx>
        <c:axId val="54218112"/>
        <c:scaling>
          <c:orientation val="minMax"/>
          <c:max val="10"/>
          <c:min val="0"/>
        </c:scaling>
        <c:axPos val="b"/>
        <c:numFmt formatCode="General" sourceLinked="1"/>
        <c:tickLblPos val="nextTo"/>
        <c:crossAx val="54085504"/>
        <c:crosses val="autoZero"/>
        <c:crossBetween val="midCat"/>
      </c:valAx>
      <c:valAx>
        <c:axId val="54085504"/>
        <c:scaling>
          <c:orientation val="minMax"/>
        </c:scaling>
        <c:axPos val="l"/>
        <c:numFmt formatCode="0.0E+00" sourceLinked="1"/>
        <c:majorTickMark val="none"/>
        <c:tickLblPos val="none"/>
        <c:crossAx val="54218112"/>
        <c:crosses val="autoZero"/>
        <c:crossBetween val="midCat"/>
      </c:valAx>
      <c:valAx>
        <c:axId val="86036864"/>
        <c:scaling>
          <c:orientation val="minMax"/>
        </c:scaling>
        <c:axPos val="r"/>
        <c:numFmt formatCode="General" sourceLinked="1"/>
        <c:tickLblPos val="nextTo"/>
        <c:crossAx val="85979520"/>
        <c:crosses val="max"/>
        <c:crossBetween val="midCat"/>
      </c:valAx>
      <c:valAx>
        <c:axId val="85979520"/>
        <c:scaling>
          <c:orientation val="minMax"/>
        </c:scaling>
        <c:delete val="1"/>
        <c:axPos val="b"/>
        <c:numFmt formatCode="General" sourceLinked="1"/>
        <c:tickLblPos val="nextTo"/>
        <c:crossAx val="86036864"/>
        <c:crossBetween val="midCat"/>
      </c:valAx>
    </c:plotArea>
    <c:legend>
      <c:legendPos val="r"/>
      <c:layout>
        <c:manualLayout>
          <c:xMode val="edge"/>
          <c:yMode val="edge"/>
          <c:x val="0.15652777777777782"/>
          <c:y val="0.18725914505442065"/>
          <c:w val="0.19347222222222224"/>
          <c:h val="0.1095934144595562"/>
        </c:manualLayout>
      </c:layout>
    </c:legend>
    <c:plotVisOnly val="1"/>
    <c:dispBlanksAs val="gap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7"/>
            <c:spPr>
              <a:noFill/>
            </c:spPr>
          </c:marker>
          <c:xVal>
            <c:numRef>
              <c:f>NumberLine!$A$3:$A$13</c:f>
              <c:numCache>
                <c:formatCode>General</c:formatCode>
                <c:ptCount val="11"/>
                <c:pt idx="0">
                  <c:v>6.73</c:v>
                </c:pt>
                <c:pt idx="1">
                  <c:v>6.33</c:v>
                </c:pt>
                <c:pt idx="2">
                  <c:v>6.99</c:v>
                </c:pt>
                <c:pt idx="3">
                  <c:v>6.26</c:v>
                </c:pt>
                <c:pt idx="4">
                  <c:v>6.89</c:v>
                </c:pt>
                <c:pt idx="5">
                  <c:v>7.09</c:v>
                </c:pt>
                <c:pt idx="6">
                  <c:v>6.71</c:v>
                </c:pt>
                <c:pt idx="7">
                  <c:v>6.41</c:v>
                </c:pt>
                <c:pt idx="8">
                  <c:v>7.05</c:v>
                </c:pt>
                <c:pt idx="9">
                  <c:v>6.71</c:v>
                </c:pt>
                <c:pt idx="10">
                  <c:v>6.7170000000000005</c:v>
                </c:pt>
              </c:numCache>
            </c:numRef>
          </c:xVal>
          <c:yVal>
            <c:numRef>
              <c:f>NumberLine!$B$3:$B$13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</c:numCache>
            </c:numRef>
          </c:yVal>
        </c:ser>
        <c:axId val="85949440"/>
        <c:axId val="85947904"/>
      </c:scatterChart>
      <c:valAx>
        <c:axId val="85949440"/>
        <c:scaling>
          <c:orientation val="minMax"/>
        </c:scaling>
        <c:axPos val="b"/>
        <c:numFmt formatCode="General" sourceLinked="1"/>
        <c:tickLblPos val="nextTo"/>
        <c:crossAx val="85947904"/>
        <c:crosses val="autoZero"/>
        <c:crossBetween val="midCat"/>
      </c:valAx>
      <c:valAx>
        <c:axId val="85947904"/>
        <c:scaling>
          <c:orientation val="minMax"/>
        </c:scaling>
        <c:axPos val="l"/>
        <c:majorGridlines/>
        <c:numFmt formatCode="General" sourceLinked="1"/>
        <c:tickLblPos val="nextTo"/>
        <c:crossAx val="85949440"/>
        <c:crosses val="autoZero"/>
        <c:crossBetween val="midCat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val>
            <c:numRef>
              <c:f>NumberLine!$A$3:$A$13</c:f>
              <c:numCache>
                <c:formatCode>General</c:formatCode>
                <c:ptCount val="11"/>
                <c:pt idx="0">
                  <c:v>6.73</c:v>
                </c:pt>
                <c:pt idx="1">
                  <c:v>6.33</c:v>
                </c:pt>
                <c:pt idx="2">
                  <c:v>6.99</c:v>
                </c:pt>
                <c:pt idx="3">
                  <c:v>6.26</c:v>
                </c:pt>
                <c:pt idx="4">
                  <c:v>6.89</c:v>
                </c:pt>
                <c:pt idx="5">
                  <c:v>7.09</c:v>
                </c:pt>
                <c:pt idx="6">
                  <c:v>6.71</c:v>
                </c:pt>
                <c:pt idx="7">
                  <c:v>6.41</c:v>
                </c:pt>
                <c:pt idx="8">
                  <c:v>7.05</c:v>
                </c:pt>
                <c:pt idx="9">
                  <c:v>6.71</c:v>
                </c:pt>
                <c:pt idx="10">
                  <c:v>6.7170000000000005</c:v>
                </c:pt>
              </c:numCache>
            </c:numRef>
          </c:val>
        </c:ser>
        <c:marker val="1"/>
        <c:axId val="100965760"/>
        <c:axId val="101090816"/>
      </c:lineChart>
      <c:catAx>
        <c:axId val="100965760"/>
        <c:scaling>
          <c:orientation val="minMax"/>
        </c:scaling>
        <c:axPos val="b"/>
        <c:tickLblPos val="nextTo"/>
        <c:crossAx val="101090816"/>
        <c:crosses val="autoZero"/>
        <c:auto val="1"/>
        <c:lblAlgn val="ctr"/>
        <c:lblOffset val="100"/>
      </c:catAx>
      <c:valAx>
        <c:axId val="101090816"/>
        <c:scaling>
          <c:orientation val="minMax"/>
        </c:scaling>
        <c:axPos val="l"/>
        <c:majorGridlines/>
        <c:numFmt formatCode="General" sourceLinked="1"/>
        <c:tickLblPos val="nextTo"/>
        <c:crossAx val="10096576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238125</xdr:colOff>
      <xdr:row>1</xdr:row>
      <xdr:rowOff>133350</xdr:rowOff>
    </xdr:from>
    <xdr:to>
      <xdr:col>14</xdr:col>
      <xdr:colOff>542925</xdr:colOff>
      <xdr:row>15</xdr:row>
      <xdr:rowOff>180975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180975</xdr:colOff>
      <xdr:row>12</xdr:row>
      <xdr:rowOff>104775</xdr:rowOff>
    </xdr:from>
    <xdr:to>
      <xdr:col>7</xdr:col>
      <xdr:colOff>466725</xdr:colOff>
      <xdr:row>14</xdr:row>
      <xdr:rowOff>160696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62500" t="48255" r="781" b="42548"/>
        <a:stretch>
          <a:fillRect/>
        </a:stretch>
      </xdr:blipFill>
      <xdr:spPr bwMode="auto">
        <a:xfrm>
          <a:off x="1771650" y="3667125"/>
          <a:ext cx="3581400" cy="646471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1</xdr:row>
      <xdr:rowOff>247650</xdr:rowOff>
    </xdr:from>
    <xdr:to>
      <xdr:col>10</xdr:col>
      <xdr:colOff>276225</xdr:colOff>
      <xdr:row>3</xdr:row>
      <xdr:rowOff>314325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19049</xdr:colOff>
      <xdr:row>4</xdr:row>
      <xdr:rowOff>285751</xdr:rowOff>
    </xdr:from>
    <xdr:to>
      <xdr:col>10</xdr:col>
      <xdr:colOff>352424</xdr:colOff>
      <xdr:row>11</xdr:row>
      <xdr:rowOff>257176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7"/>
  <sheetViews>
    <sheetView workbookViewId="0">
      <pane ySplit="7305" topLeftCell="A202"/>
      <selection activeCell="E11" sqref="E11"/>
      <selection pane="bottomLeft" activeCell="C218" sqref="C218"/>
    </sheetView>
  </sheetViews>
  <sheetFormatPr defaultRowHeight="15"/>
  <cols>
    <col min="2" max="2" width="14.7109375" style="2" customWidth="1"/>
    <col min="3" max="3" width="12.85546875" customWidth="1"/>
  </cols>
  <sheetData>
    <row r="1" spans="1:7" ht="24" thickBot="1">
      <c r="A1" s="3" t="s">
        <v>11</v>
      </c>
      <c r="B1" s="4"/>
      <c r="C1" s="3"/>
      <c r="D1" s="3"/>
      <c r="E1" s="3"/>
      <c r="F1" s="3"/>
      <c r="G1" s="3"/>
    </row>
    <row r="2" spans="1:7" ht="23.25">
      <c r="A2" s="3" t="s">
        <v>0</v>
      </c>
      <c r="B2" s="4" t="s">
        <v>6</v>
      </c>
      <c r="C2" s="3" t="s">
        <v>3</v>
      </c>
      <c r="D2" s="5" t="s">
        <v>1</v>
      </c>
      <c r="E2" s="5" t="s">
        <v>10</v>
      </c>
      <c r="F2" s="3"/>
      <c r="G2" s="3"/>
    </row>
    <row r="3" spans="1:7" ht="23.25">
      <c r="A3" s="3">
        <v>6.73</v>
      </c>
      <c r="B3" s="4">
        <f>(1/(B$15*SQRT(2*3.14159)))*EXP(-((A3-B$14)^2/(2*B$15^2)))</f>
        <v>3.1713505560788338E-6</v>
      </c>
      <c r="C3" s="3">
        <v>6.2</v>
      </c>
      <c r="D3" s="6">
        <v>6.2</v>
      </c>
      <c r="E3" s="7">
        <v>0</v>
      </c>
      <c r="F3" s="7">
        <v>6</v>
      </c>
      <c r="G3" s="7">
        <v>0</v>
      </c>
    </row>
    <row r="4" spans="1:7" ht="23.25">
      <c r="A4" s="3">
        <v>6.33</v>
      </c>
      <c r="B4" s="4">
        <f t="shared" ref="B4:B12" si="0">(1/(B$15*SQRT(2*3.14159)))*EXP(-((A4-B$14)^2/(2*B$15^2)))</f>
        <v>1.7136866442228214</v>
      </c>
      <c r="C4" s="3">
        <v>6.6</v>
      </c>
      <c r="D4" s="6">
        <v>6.6</v>
      </c>
      <c r="E4" s="7">
        <v>3</v>
      </c>
      <c r="F4" s="7">
        <v>6.4</v>
      </c>
      <c r="G4" s="7">
        <v>3</v>
      </c>
    </row>
    <row r="5" spans="1:7" ht="23.25">
      <c r="A5" s="3">
        <v>6.99</v>
      </c>
      <c r="B5" s="4">
        <f t="shared" si="0"/>
        <v>1.1187960939386019E-13</v>
      </c>
      <c r="C5" s="3">
        <v>7</v>
      </c>
      <c r="D5" s="6">
        <v>7</v>
      </c>
      <c r="E5" s="7">
        <v>5</v>
      </c>
      <c r="F5" s="7">
        <v>6.8</v>
      </c>
      <c r="G5" s="7">
        <v>5</v>
      </c>
    </row>
    <row r="6" spans="1:7" ht="23.25">
      <c r="A6" s="3">
        <v>6.26</v>
      </c>
      <c r="B6" s="4">
        <f t="shared" si="0"/>
        <v>3.3322474362328012</v>
      </c>
      <c r="C6" s="3">
        <v>7.4</v>
      </c>
      <c r="D6" s="6">
        <v>7.4</v>
      </c>
      <c r="E6" s="7">
        <v>2</v>
      </c>
      <c r="F6" s="7">
        <v>7.2</v>
      </c>
      <c r="G6" s="7">
        <v>2</v>
      </c>
    </row>
    <row r="7" spans="1:7" ht="23.25">
      <c r="A7" s="3">
        <v>6.89</v>
      </c>
      <c r="B7" s="4">
        <f t="shared" si="0"/>
        <v>1.8303329900238816E-10</v>
      </c>
      <c r="C7" s="3">
        <v>7.8</v>
      </c>
      <c r="D7" s="6">
        <v>7.8</v>
      </c>
      <c r="E7" s="7">
        <v>0</v>
      </c>
      <c r="F7" s="7">
        <v>7.6</v>
      </c>
      <c r="G7" s="7">
        <v>0</v>
      </c>
    </row>
    <row r="8" spans="1:7" ht="23.25">
      <c r="A8" s="3">
        <v>7.09</v>
      </c>
      <c r="B8" s="4">
        <f t="shared" si="0"/>
        <v>2.5158068394572829E-17</v>
      </c>
      <c r="C8" s="3">
        <v>8.1999999999999993</v>
      </c>
      <c r="D8" s="6">
        <v>8.1999999999999993</v>
      </c>
      <c r="E8" s="7">
        <v>0</v>
      </c>
      <c r="F8" s="7">
        <v>8</v>
      </c>
      <c r="G8" s="7">
        <v>0</v>
      </c>
    </row>
    <row r="9" spans="1:7" ht="24" thickBot="1">
      <c r="A9" s="3">
        <v>6.71</v>
      </c>
      <c r="B9" s="4">
        <f t="shared" si="0"/>
        <v>8.9724389517317317E-6</v>
      </c>
      <c r="C9" s="3"/>
      <c r="D9" s="8" t="s">
        <v>2</v>
      </c>
      <c r="E9" s="8">
        <v>0</v>
      </c>
      <c r="F9" s="3"/>
      <c r="G9" s="3"/>
    </row>
    <row r="10" spans="1:7" ht="23.25">
      <c r="A10" s="3">
        <v>6.41</v>
      </c>
      <c r="B10" s="4">
        <f t="shared" si="0"/>
        <v>0.43983614556116113</v>
      </c>
      <c r="C10" s="3"/>
      <c r="D10" s="3"/>
      <c r="E10" s="3"/>
      <c r="F10" s="3"/>
      <c r="G10" s="3"/>
    </row>
    <row r="11" spans="1:7" ht="23.25">
      <c r="A11" s="3">
        <v>7.05</v>
      </c>
      <c r="B11" s="4">
        <f t="shared" si="0"/>
        <v>8.1662390805341021E-16</v>
      </c>
      <c r="C11" s="3"/>
      <c r="D11" s="3"/>
      <c r="E11" s="3"/>
      <c r="F11" s="3"/>
      <c r="G11" s="3"/>
    </row>
    <row r="12" spans="1:7" ht="23.25">
      <c r="A12" s="3">
        <v>6.71</v>
      </c>
      <c r="B12" s="4">
        <f t="shared" si="0"/>
        <v>8.9724389517317317E-6</v>
      </c>
      <c r="C12" s="4">
        <f>PRODUCT(B3:B12)</f>
        <v>2.6977722256032907E-70</v>
      </c>
      <c r="D12" s="3"/>
      <c r="E12" s="3"/>
      <c r="F12" s="3"/>
      <c r="G12" s="3"/>
    </row>
    <row r="13" spans="1:7" ht="23.25">
      <c r="A13" s="3"/>
      <c r="C13" s="3"/>
      <c r="D13" s="3"/>
      <c r="E13" s="3"/>
      <c r="F13" s="3"/>
      <c r="G13" s="3"/>
    </row>
    <row r="14" spans="1:7" ht="23.25">
      <c r="A14" s="3" t="s">
        <v>4</v>
      </c>
      <c r="B14" s="9">
        <v>6.2</v>
      </c>
      <c r="C14" s="3"/>
      <c r="D14" s="3"/>
      <c r="E14" s="3"/>
      <c r="F14" s="3"/>
      <c r="G14" s="3"/>
    </row>
    <row r="15" spans="1:7" ht="23.25">
      <c r="A15" s="3" t="s">
        <v>5</v>
      </c>
      <c r="B15" s="9">
        <v>0.1</v>
      </c>
      <c r="C15" s="3"/>
      <c r="D15" s="3"/>
      <c r="E15" s="3"/>
      <c r="F15" s="3"/>
      <c r="G15" s="3"/>
    </row>
    <row r="17" spans="1:2">
      <c r="A17">
        <v>6</v>
      </c>
      <c r="B17" s="2">
        <f>(1/(B$15*SQRT(2*3.14159)))*EXP(-((A17-B$14)^2/(2*B$15^2)))</f>
        <v>0.53990989315311555</v>
      </c>
    </row>
    <row r="18" spans="1:2">
      <c r="A18">
        <f>A17+0.01</f>
        <v>6.01</v>
      </c>
      <c r="B18" s="2">
        <f t="shared" ref="B18:B81" si="1">(1/(B$15*SQRT(2*3.14159)))*EXP(-((A18-B$14)^2/(2*B$15^2)))</f>
        <v>0.65615842486347553</v>
      </c>
    </row>
    <row r="19" spans="1:2">
      <c r="A19">
        <f t="shared" ref="A19:A82" si="2">A18+0.01</f>
        <v>6.02</v>
      </c>
      <c r="B19" s="2">
        <f t="shared" si="1"/>
        <v>0.78950191644087364</v>
      </c>
    </row>
    <row r="20" spans="1:2">
      <c r="A20">
        <f t="shared" si="2"/>
        <v>6.0299999999999994</v>
      </c>
      <c r="B20" s="2">
        <f t="shared" si="1"/>
        <v>0.94049117096839419</v>
      </c>
    </row>
    <row r="21" spans="1:2">
      <c r="A21">
        <f t="shared" si="2"/>
        <v>6.0399999999999991</v>
      </c>
      <c r="B21" s="2">
        <f t="shared" si="1"/>
        <v>1.1092088152489392</v>
      </c>
    </row>
    <row r="22" spans="1:2">
      <c r="A22">
        <f t="shared" si="2"/>
        <v>6.0499999999999989</v>
      </c>
      <c r="B22" s="2">
        <f t="shared" si="1"/>
        <v>1.2951765036534049</v>
      </c>
    </row>
    <row r="23" spans="1:2">
      <c r="A23">
        <f t="shared" si="2"/>
        <v>6.0599999999999987</v>
      </c>
      <c r="B23" s="2">
        <f t="shared" si="1"/>
        <v>1.497275288704718</v>
      </c>
    </row>
    <row r="24" spans="1:2">
      <c r="A24">
        <f t="shared" si="2"/>
        <v>6.0699999999999985</v>
      </c>
      <c r="B24" s="2">
        <f t="shared" si="1"/>
        <v>1.7136866442227818</v>
      </c>
    </row>
    <row r="25" spans="1:2">
      <c r="A25">
        <f t="shared" si="2"/>
        <v>6.0799999999999983</v>
      </c>
      <c r="B25" s="2">
        <f t="shared" si="1"/>
        <v>1.9418613699423242</v>
      </c>
    </row>
    <row r="26" spans="1:2">
      <c r="A26">
        <f t="shared" si="2"/>
        <v>6.0899999999999981</v>
      </c>
      <c r="B26" s="2">
        <f t="shared" si="1"/>
        <v>2.1785226903853476</v>
      </c>
    </row>
    <row r="27" spans="1:2">
      <c r="A27">
        <f t="shared" si="2"/>
        <v>6.0999999999999979</v>
      </c>
      <c r="B27" s="2">
        <f t="shared" si="1"/>
        <v>2.4197082671116625</v>
      </c>
    </row>
    <row r="28" spans="1:2">
      <c r="A28">
        <f t="shared" si="2"/>
        <v>6.1099999999999977</v>
      </c>
      <c r="B28" s="2">
        <f t="shared" si="1"/>
        <v>2.6608536227511781</v>
      </c>
    </row>
    <row r="29" spans="1:2">
      <c r="A29">
        <f t="shared" si="2"/>
        <v>6.1199999999999974</v>
      </c>
      <c r="B29" s="2">
        <f t="shared" si="1"/>
        <v>2.8969167510754725</v>
      </c>
    </row>
    <row r="30" spans="1:2">
      <c r="A30">
        <f t="shared" si="2"/>
        <v>6.1299999999999972</v>
      </c>
      <c r="B30" s="2">
        <f t="shared" si="1"/>
        <v>3.1225406524164554</v>
      </c>
    </row>
    <row r="31" spans="1:2">
      <c r="A31">
        <f t="shared" si="2"/>
        <v>6.139999999999997</v>
      </c>
      <c r="B31" s="2">
        <f t="shared" si="1"/>
        <v>3.3322474362327301</v>
      </c>
    </row>
    <row r="32" spans="1:2">
      <c r="A32">
        <f t="shared" si="2"/>
        <v>6.1499999999999968</v>
      </c>
      <c r="B32" s="2">
        <f t="shared" si="1"/>
        <v>3.5206547545281763</v>
      </c>
    </row>
    <row r="33" spans="1:2">
      <c r="A33">
        <f t="shared" si="2"/>
        <v>6.1599999999999966</v>
      </c>
      <c r="B33" s="2">
        <f t="shared" si="1"/>
        <v>3.6827029583565665</v>
      </c>
    </row>
    <row r="34" spans="1:2">
      <c r="A34">
        <f t="shared" si="2"/>
        <v>6.1699999999999964</v>
      </c>
      <c r="B34" s="2">
        <f t="shared" si="1"/>
        <v>3.8138797653287493</v>
      </c>
    </row>
    <row r="35" spans="1:2">
      <c r="A35">
        <f t="shared" si="2"/>
        <v>6.1799999999999962</v>
      </c>
      <c r="B35" s="2">
        <f t="shared" si="1"/>
        <v>3.9104285912537406</v>
      </c>
    </row>
    <row r="36" spans="1:2">
      <c r="A36">
        <f t="shared" si="2"/>
        <v>6.1899999999999959</v>
      </c>
      <c r="B36" s="2">
        <f t="shared" si="1"/>
        <v>3.9695271512285282</v>
      </c>
    </row>
    <row r="37" spans="1:2">
      <c r="A37">
        <f t="shared" si="2"/>
        <v>6.1999999999999957</v>
      </c>
      <c r="B37" s="2">
        <f t="shared" si="1"/>
        <v>3.9894244888760371</v>
      </c>
    </row>
    <row r="38" spans="1:2">
      <c r="A38">
        <f t="shared" si="2"/>
        <v>6.2099999999999955</v>
      </c>
      <c r="B38" s="2">
        <f t="shared" si="1"/>
        <v>3.9695271512285637</v>
      </c>
    </row>
    <row r="39" spans="1:2">
      <c r="A39">
        <f t="shared" si="2"/>
        <v>6.2199999999999953</v>
      </c>
      <c r="B39" s="2">
        <f t="shared" si="1"/>
        <v>3.9104285912538099</v>
      </c>
    </row>
    <row r="40" spans="1:2">
      <c r="A40">
        <f t="shared" si="2"/>
        <v>6.2299999999999951</v>
      </c>
      <c r="B40" s="2">
        <f t="shared" si="1"/>
        <v>3.8138797653288514</v>
      </c>
    </row>
    <row r="41" spans="1:2">
      <c r="A41">
        <f t="shared" si="2"/>
        <v>6.2399999999999949</v>
      </c>
      <c r="B41" s="2">
        <f t="shared" si="1"/>
        <v>3.682702958356697</v>
      </c>
    </row>
    <row r="42" spans="1:2">
      <c r="A42">
        <f t="shared" si="2"/>
        <v>6.2499999999999947</v>
      </c>
      <c r="B42" s="2">
        <f t="shared" si="1"/>
        <v>3.5206547545283327</v>
      </c>
    </row>
    <row r="43" spans="1:2">
      <c r="A43">
        <f t="shared" si="2"/>
        <v>6.2599999999999945</v>
      </c>
      <c r="B43" s="2">
        <f t="shared" si="1"/>
        <v>3.3322474362329078</v>
      </c>
    </row>
    <row r="44" spans="1:2">
      <c r="A44">
        <f t="shared" si="2"/>
        <v>6.2699999999999942</v>
      </c>
      <c r="B44" s="2">
        <f t="shared" si="1"/>
        <v>3.122540652416649</v>
      </c>
    </row>
    <row r="45" spans="1:2">
      <c r="A45">
        <f t="shared" si="2"/>
        <v>6.279999999999994</v>
      </c>
      <c r="B45" s="2">
        <f t="shared" si="1"/>
        <v>2.8969167510756786</v>
      </c>
    </row>
    <row r="46" spans="1:2">
      <c r="A46">
        <f t="shared" si="2"/>
        <v>6.2899999999999938</v>
      </c>
      <c r="B46" s="2">
        <f t="shared" si="1"/>
        <v>2.6608536227513913</v>
      </c>
    </row>
    <row r="47" spans="1:2">
      <c r="A47">
        <f t="shared" si="2"/>
        <v>6.2999999999999936</v>
      </c>
      <c r="B47" s="2">
        <f t="shared" si="1"/>
        <v>2.4197082671118775</v>
      </c>
    </row>
    <row r="48" spans="1:2">
      <c r="A48">
        <f t="shared" si="2"/>
        <v>6.3099999999999934</v>
      </c>
      <c r="B48" s="2">
        <f t="shared" si="1"/>
        <v>2.1785226903855608</v>
      </c>
    </row>
    <row r="49" spans="1:2">
      <c r="A49">
        <f t="shared" si="2"/>
        <v>6.3199999999999932</v>
      </c>
      <c r="B49" s="2">
        <f t="shared" si="1"/>
        <v>1.9418613699425311</v>
      </c>
    </row>
    <row r="50" spans="1:2">
      <c r="A50">
        <f t="shared" si="2"/>
        <v>6.329999999999993</v>
      </c>
      <c r="B50" s="2">
        <f t="shared" si="1"/>
        <v>1.7136866442229799</v>
      </c>
    </row>
    <row r="51" spans="1:2">
      <c r="A51">
        <f t="shared" si="2"/>
        <v>6.3399999999999928</v>
      </c>
      <c r="B51" s="2">
        <f t="shared" si="1"/>
        <v>1.4972752887049046</v>
      </c>
    </row>
    <row r="52" spans="1:2">
      <c r="A52">
        <f t="shared" si="2"/>
        <v>6.3499999999999925</v>
      </c>
      <c r="B52" s="2">
        <f t="shared" si="1"/>
        <v>1.2951765036535774</v>
      </c>
    </row>
    <row r="53" spans="1:2">
      <c r="A53">
        <f t="shared" si="2"/>
        <v>6.3599999999999923</v>
      </c>
      <c r="B53" s="2">
        <f t="shared" si="1"/>
        <v>1.1092088152490966</v>
      </c>
    </row>
    <row r="54" spans="1:2">
      <c r="A54">
        <f t="shared" si="2"/>
        <v>6.3699999999999921</v>
      </c>
      <c r="B54" s="2">
        <f t="shared" si="1"/>
        <v>0.94049117096853618</v>
      </c>
    </row>
    <row r="55" spans="1:2">
      <c r="A55">
        <f t="shared" si="2"/>
        <v>6.3799999999999919</v>
      </c>
      <c r="B55" s="2">
        <f t="shared" si="1"/>
        <v>0.7895019164410001</v>
      </c>
    </row>
    <row r="56" spans="1:2">
      <c r="A56">
        <f t="shared" si="2"/>
        <v>6.3899999999999917</v>
      </c>
      <c r="B56" s="2">
        <f t="shared" si="1"/>
        <v>0.65615842486358622</v>
      </c>
    </row>
    <row r="57" spans="1:2">
      <c r="A57">
        <f t="shared" si="2"/>
        <v>6.3999999999999915</v>
      </c>
      <c r="B57" s="2">
        <f t="shared" si="1"/>
        <v>0.53990989315321158</v>
      </c>
    </row>
    <row r="58" spans="1:2">
      <c r="A58">
        <f t="shared" si="2"/>
        <v>6.4099999999999913</v>
      </c>
      <c r="B58" s="2">
        <f t="shared" si="1"/>
        <v>0.43983614556124312</v>
      </c>
    </row>
    <row r="59" spans="1:2">
      <c r="A59">
        <f t="shared" si="2"/>
        <v>6.419999999999991</v>
      </c>
      <c r="B59" s="2">
        <f t="shared" si="1"/>
        <v>0.35474607828301424</v>
      </c>
    </row>
    <row r="60" spans="1:2">
      <c r="A60">
        <f t="shared" si="2"/>
        <v>6.4299999999999908</v>
      </c>
      <c r="B60" s="2">
        <f t="shared" si="1"/>
        <v>0.28327049705027452</v>
      </c>
    </row>
    <row r="61" spans="1:2">
      <c r="A61">
        <f t="shared" si="2"/>
        <v>6.4399999999999906</v>
      </c>
      <c r="B61" s="2">
        <f t="shared" si="1"/>
        <v>0.22394539752779302</v>
      </c>
    </row>
    <row r="62" spans="1:2">
      <c r="A62">
        <f t="shared" si="2"/>
        <v>6.4499999999999904</v>
      </c>
      <c r="B62" s="2">
        <f t="shared" si="1"/>
        <v>0.17528307896338541</v>
      </c>
    </row>
    <row r="63" spans="1:2">
      <c r="A63">
        <f t="shared" si="2"/>
        <v>6.4599999999999902</v>
      </c>
      <c r="B63" s="2">
        <f t="shared" si="1"/>
        <v>0.13582974970214434</v>
      </c>
    </row>
    <row r="64" spans="1:2">
      <c r="A64">
        <f t="shared" si="2"/>
        <v>6.46999999999999</v>
      </c>
      <c r="B64" s="2">
        <f t="shared" si="1"/>
        <v>0.10420939215521798</v>
      </c>
    </row>
    <row r="65" spans="1:2">
      <c r="A65">
        <f t="shared" si="2"/>
        <v>6.4799999999999898</v>
      </c>
      <c r="B65" s="2">
        <f t="shared" si="1"/>
        <v>7.9154549259323595E-2</v>
      </c>
    </row>
    <row r="66" spans="1:2">
      <c r="A66">
        <f t="shared" si="2"/>
        <v>6.4899999999999896</v>
      </c>
      <c r="B66" s="2">
        <f t="shared" si="1"/>
        <v>5.9525349337238062E-2</v>
      </c>
    </row>
    <row r="67" spans="1:2">
      <c r="A67">
        <f t="shared" si="2"/>
        <v>6.4999999999999893</v>
      </c>
      <c r="B67" s="2">
        <f t="shared" si="1"/>
        <v>4.4318502836517427E-2</v>
      </c>
    </row>
    <row r="68" spans="1:2">
      <c r="A68">
        <f t="shared" si="2"/>
        <v>6.5099999999999891</v>
      </c>
      <c r="B68" s="2">
        <f t="shared" si="1"/>
        <v>3.2668204358839208E-2</v>
      </c>
    </row>
    <row r="69" spans="1:2">
      <c r="A69">
        <f t="shared" si="2"/>
        <v>6.5199999999999889</v>
      </c>
      <c r="B69" s="2">
        <f t="shared" si="1"/>
        <v>2.3840892083429197E-2</v>
      </c>
    </row>
    <row r="70" spans="1:2">
      <c r="A70">
        <f t="shared" si="2"/>
        <v>6.5299999999999887</v>
      </c>
      <c r="B70" s="2">
        <f t="shared" si="1"/>
        <v>1.7225696665506645E-2</v>
      </c>
    </row>
    <row r="71" spans="1:2">
      <c r="A71">
        <f t="shared" si="2"/>
        <v>6.5399999999999885</v>
      </c>
      <c r="B71" s="2">
        <f t="shared" si="1"/>
        <v>1.2322196888793427E-2</v>
      </c>
    </row>
    <row r="72" spans="1:2">
      <c r="A72">
        <f t="shared" si="2"/>
        <v>6.5499999999999883</v>
      </c>
      <c r="B72" s="2">
        <f t="shared" si="1"/>
        <v>8.7268306360812706E-3</v>
      </c>
    </row>
    <row r="73" spans="1:2">
      <c r="A73">
        <f t="shared" si="2"/>
        <v>6.5599999999999881</v>
      </c>
      <c r="B73" s="2">
        <f t="shared" si="1"/>
        <v>6.1190218853992822E-3</v>
      </c>
    </row>
    <row r="74" spans="1:2">
      <c r="A74">
        <f t="shared" si="2"/>
        <v>6.5699999999999878</v>
      </c>
      <c r="B74" s="2">
        <f t="shared" si="1"/>
        <v>4.24780449949332E-3</v>
      </c>
    </row>
    <row r="75" spans="1:2">
      <c r="A75">
        <f t="shared" si="2"/>
        <v>6.5799999999999876</v>
      </c>
      <c r="B75" s="2">
        <f t="shared" si="1"/>
        <v>2.9194704909018699E-3</v>
      </c>
    </row>
    <row r="76" spans="1:2">
      <c r="A76">
        <f t="shared" si="2"/>
        <v>6.5899999999999874</v>
      </c>
      <c r="B76" s="2">
        <f t="shared" si="1"/>
        <v>1.9865555529147397E-3</v>
      </c>
    </row>
    <row r="77" spans="1:2">
      <c r="A77">
        <f t="shared" si="2"/>
        <v>6.5999999999999872</v>
      </c>
      <c r="B77" s="2">
        <f t="shared" si="1"/>
        <v>1.3383028228576871E-3</v>
      </c>
    </row>
    <row r="78" spans="1:2">
      <c r="A78">
        <f t="shared" si="2"/>
        <v>6.609999999999987</v>
      </c>
      <c r="B78" s="2">
        <f t="shared" si="1"/>
        <v>8.9261694875253199E-4</v>
      </c>
    </row>
    <row r="79" spans="1:2">
      <c r="A79">
        <f t="shared" si="2"/>
        <v>6.6199999999999868</v>
      </c>
      <c r="B79" s="2">
        <f t="shared" si="1"/>
        <v>5.8943092650128536E-4</v>
      </c>
    </row>
    <row r="80" spans="1:2">
      <c r="A80">
        <f t="shared" si="2"/>
        <v>6.6299999999999866</v>
      </c>
      <c r="B80" s="2">
        <f t="shared" si="1"/>
        <v>3.8535213016764142E-4</v>
      </c>
    </row>
    <row r="81" spans="1:2">
      <c r="A81">
        <f t="shared" si="2"/>
        <v>6.6399999999999864</v>
      </c>
      <c r="B81" s="2">
        <f t="shared" si="1"/>
        <v>2.4942481824077553E-4</v>
      </c>
    </row>
    <row r="82" spans="1:2">
      <c r="A82">
        <f t="shared" si="2"/>
        <v>6.6499999999999861</v>
      </c>
      <c r="B82" s="2">
        <f t="shared" ref="B82:B145" si="3">(1/(B$15*SQRT(2*3.14159)))*EXP(-((A82-B$14)^2/(2*B$15^2)))</f>
        <v>1.5983747857364159E-4</v>
      </c>
    </row>
    <row r="83" spans="1:2">
      <c r="A83">
        <f t="shared" ref="A83:A146" si="4">A82+0.01</f>
        <v>6.6599999999999859</v>
      </c>
      <c r="B83" s="2">
        <f t="shared" si="3"/>
        <v>1.0140856348301771E-4</v>
      </c>
    </row>
    <row r="84" spans="1:2">
      <c r="A84">
        <f t="shared" si="4"/>
        <v>6.6699999999999857</v>
      </c>
      <c r="B84" s="2">
        <f t="shared" si="3"/>
        <v>6.3698278690537281E-5</v>
      </c>
    </row>
    <row r="85" spans="1:2">
      <c r="A85">
        <f t="shared" si="4"/>
        <v>6.6799999999999855</v>
      </c>
      <c r="B85" s="2">
        <f t="shared" si="3"/>
        <v>3.9613007640190301E-5</v>
      </c>
    </row>
    <row r="86" spans="1:2">
      <c r="A86">
        <f t="shared" si="4"/>
        <v>6.6899999999999853</v>
      </c>
      <c r="B86" s="2">
        <f t="shared" si="3"/>
        <v>2.4389617759467993E-5</v>
      </c>
    </row>
    <row r="87" spans="1:2">
      <c r="A87">
        <f t="shared" si="4"/>
        <v>6.6999999999999851</v>
      </c>
      <c r="B87" s="2">
        <f t="shared" si="3"/>
        <v>1.4867201426249464E-5</v>
      </c>
    </row>
    <row r="88" spans="1:2">
      <c r="A88">
        <f t="shared" si="4"/>
        <v>6.7099999999999849</v>
      </c>
      <c r="B88" s="2">
        <f t="shared" si="3"/>
        <v>8.9724389517386333E-6</v>
      </c>
    </row>
    <row r="89" spans="1:2">
      <c r="A89">
        <f t="shared" si="4"/>
        <v>6.7199999999999847</v>
      </c>
      <c r="B89" s="2">
        <f t="shared" si="3"/>
        <v>5.3610376088398087E-6</v>
      </c>
    </row>
    <row r="90" spans="1:2">
      <c r="A90">
        <f t="shared" si="4"/>
        <v>6.7299999999999844</v>
      </c>
      <c r="B90" s="2">
        <f t="shared" si="3"/>
        <v>3.171350556081521E-6</v>
      </c>
    </row>
    <row r="91" spans="1:2">
      <c r="A91">
        <f t="shared" si="4"/>
        <v>6.7399999999999842</v>
      </c>
      <c r="B91" s="2">
        <f t="shared" si="3"/>
        <v>1.857362628980614E-6</v>
      </c>
    </row>
    <row r="92" spans="1:2">
      <c r="A92">
        <f t="shared" si="4"/>
        <v>6.749999999999984</v>
      </c>
      <c r="B92" s="2">
        <f t="shared" si="3"/>
        <v>1.0769764590969335E-6</v>
      </c>
    </row>
    <row r="93" spans="1:2">
      <c r="A93">
        <f t="shared" si="4"/>
        <v>6.7599999999999838</v>
      </c>
      <c r="B93" s="2">
        <f t="shared" si="3"/>
        <v>6.1826231112912429E-7</v>
      </c>
    </row>
    <row r="94" spans="1:2">
      <c r="A94">
        <f t="shared" si="4"/>
        <v>6.7699999999999836</v>
      </c>
      <c r="B94" s="2">
        <f t="shared" si="3"/>
        <v>3.5139565788801532E-7</v>
      </c>
    </row>
    <row r="95" spans="1:2">
      <c r="A95">
        <f t="shared" si="4"/>
        <v>6.7799999999999834</v>
      </c>
      <c r="B95" s="2">
        <f t="shared" si="3"/>
        <v>1.9773204757121602E-7</v>
      </c>
    </row>
    <row r="96" spans="1:2">
      <c r="A96">
        <f t="shared" si="4"/>
        <v>6.7899999999999832</v>
      </c>
      <c r="B96" s="2">
        <f t="shared" si="3"/>
        <v>1.101576827700511E-7</v>
      </c>
    </row>
    <row r="97" spans="1:2">
      <c r="A97">
        <f t="shared" si="4"/>
        <v>6.7999999999999829</v>
      </c>
      <c r="B97" s="2">
        <f t="shared" si="3"/>
        <v>6.0758854158705607E-8</v>
      </c>
    </row>
    <row r="98" spans="1:2">
      <c r="A98">
        <f t="shared" si="4"/>
        <v>6.8099999999999827</v>
      </c>
      <c r="B98" s="2">
        <f t="shared" si="3"/>
        <v>3.3178856448001936E-8</v>
      </c>
    </row>
    <row r="99" spans="1:2">
      <c r="A99">
        <f t="shared" si="4"/>
        <v>6.8199999999999825</v>
      </c>
      <c r="B99" s="2">
        <f t="shared" si="3"/>
        <v>1.7937846655387596E-8</v>
      </c>
    </row>
    <row r="100" spans="1:2">
      <c r="A100">
        <f t="shared" si="4"/>
        <v>6.8299999999999823</v>
      </c>
      <c r="B100" s="2">
        <f t="shared" si="3"/>
        <v>9.6014374253176625E-9</v>
      </c>
    </row>
    <row r="101" spans="1:2">
      <c r="A101">
        <f t="shared" si="4"/>
        <v>6.8399999999999821</v>
      </c>
      <c r="B101" s="2">
        <f t="shared" si="3"/>
        <v>5.0881424305364482E-9</v>
      </c>
    </row>
    <row r="102" spans="1:2">
      <c r="A102">
        <f t="shared" si="4"/>
        <v>6.8499999999999819</v>
      </c>
      <c r="B102" s="2">
        <f t="shared" si="3"/>
        <v>2.6695577422057572E-9</v>
      </c>
    </row>
    <row r="103" spans="1:2">
      <c r="A103">
        <f t="shared" si="4"/>
        <v>6.8599999999999817</v>
      </c>
      <c r="B103" s="2">
        <f t="shared" si="3"/>
        <v>1.3866805798066247E-9</v>
      </c>
    </row>
    <row r="104" spans="1:2">
      <c r="A104">
        <f t="shared" si="4"/>
        <v>6.8699999999999815</v>
      </c>
      <c r="B104" s="2">
        <f t="shared" si="3"/>
        <v>7.1313311357945411E-10</v>
      </c>
    </row>
    <row r="105" spans="1:2">
      <c r="A105">
        <f t="shared" si="4"/>
        <v>6.8799999999999812</v>
      </c>
      <c r="B105" s="2">
        <f t="shared" si="3"/>
        <v>3.6309630352684427E-10</v>
      </c>
    </row>
    <row r="106" spans="1:2">
      <c r="A106">
        <f t="shared" si="4"/>
        <v>6.889999999999981</v>
      </c>
      <c r="B106" s="2">
        <f t="shared" si="3"/>
        <v>1.8303329900262354E-10</v>
      </c>
    </row>
    <row r="107" spans="1:2">
      <c r="A107">
        <f t="shared" si="4"/>
        <v>6.8999999999999808</v>
      </c>
      <c r="B107" s="2">
        <f t="shared" si="3"/>
        <v>9.1347242662635904E-11</v>
      </c>
    </row>
    <row r="108" spans="1:2">
      <c r="A108">
        <f t="shared" si="4"/>
        <v>6.9099999999999806</v>
      </c>
      <c r="B108" s="2">
        <f t="shared" si="3"/>
        <v>4.5135455834266344E-11</v>
      </c>
    </row>
    <row r="109" spans="1:2">
      <c r="A109">
        <f t="shared" si="4"/>
        <v>6.9199999999999804</v>
      </c>
      <c r="B109" s="2">
        <f t="shared" si="3"/>
        <v>2.2079908956455515E-11</v>
      </c>
    </row>
    <row r="110" spans="1:2">
      <c r="A110">
        <f t="shared" si="4"/>
        <v>6.9299999999999802</v>
      </c>
      <c r="B110" s="2">
        <f t="shared" si="3"/>
        <v>1.0693842387909368E-11</v>
      </c>
    </row>
    <row r="111" spans="1:2">
      <c r="A111">
        <f t="shared" si="4"/>
        <v>6.93999999999998</v>
      </c>
      <c r="B111" s="2">
        <f t="shared" si="3"/>
        <v>5.1277558024198445E-12</v>
      </c>
    </row>
    <row r="112" spans="1:2">
      <c r="A112">
        <f t="shared" si="4"/>
        <v>6.9499999999999797</v>
      </c>
      <c r="B112" s="2">
        <f t="shared" si="3"/>
        <v>2.4343215611247013E-12</v>
      </c>
    </row>
    <row r="113" spans="1:2">
      <c r="A113">
        <f t="shared" si="4"/>
        <v>6.9599999999999795</v>
      </c>
      <c r="B113" s="2">
        <f t="shared" si="3"/>
        <v>1.1441569733960656E-12</v>
      </c>
    </row>
    <row r="114" spans="1:2">
      <c r="A114">
        <f t="shared" si="4"/>
        <v>6.9699999999999793</v>
      </c>
      <c r="B114" s="2">
        <f t="shared" si="3"/>
        <v>5.3241506208208269E-13</v>
      </c>
    </row>
    <row r="115" spans="1:2">
      <c r="A115">
        <f t="shared" si="4"/>
        <v>6.9799999999999791</v>
      </c>
      <c r="B115" s="2">
        <f t="shared" si="3"/>
        <v>2.4528563216202369E-13</v>
      </c>
    </row>
    <row r="116" spans="1:2">
      <c r="A116">
        <f t="shared" si="4"/>
        <v>6.9899999999999789</v>
      </c>
      <c r="B116" s="2">
        <f t="shared" si="3"/>
        <v>1.1187960939404898E-13</v>
      </c>
    </row>
    <row r="117" spans="1:2">
      <c r="A117">
        <f t="shared" si="4"/>
        <v>6.9999999999999787</v>
      </c>
      <c r="B117" s="2">
        <f t="shared" si="3"/>
        <v>5.0522732172823782E-14</v>
      </c>
    </row>
    <row r="118" spans="1:2">
      <c r="A118">
        <f t="shared" si="4"/>
        <v>7.0099999999999785</v>
      </c>
      <c r="B118" s="2">
        <f t="shared" si="3"/>
        <v>2.2588103571262285E-14</v>
      </c>
    </row>
    <row r="119" spans="1:2">
      <c r="A119">
        <f t="shared" si="4"/>
        <v>7.0199999999999783</v>
      </c>
      <c r="B119" s="2">
        <f t="shared" si="3"/>
        <v>9.9983829711525187E-15</v>
      </c>
    </row>
    <row r="120" spans="1:2">
      <c r="A120">
        <f t="shared" si="4"/>
        <v>7.029999999999978</v>
      </c>
      <c r="B120" s="2">
        <f t="shared" si="3"/>
        <v>4.3816412860248752E-15</v>
      </c>
    </row>
    <row r="121" spans="1:2">
      <c r="A121">
        <f t="shared" si="4"/>
        <v>7.0399999999999778</v>
      </c>
      <c r="B121" s="2">
        <f t="shared" si="3"/>
        <v>1.9010823407994921E-15</v>
      </c>
    </row>
    <row r="122" spans="1:2">
      <c r="A122">
        <f t="shared" si="4"/>
        <v>7.0499999999999776</v>
      </c>
      <c r="B122" s="2">
        <f t="shared" si="3"/>
        <v>8.1662390805495362E-16</v>
      </c>
    </row>
    <row r="123" spans="1:2">
      <c r="A123">
        <f t="shared" si="4"/>
        <v>7.0599999999999774</v>
      </c>
      <c r="B123" s="2">
        <f t="shared" si="3"/>
        <v>3.4729642153170173E-16</v>
      </c>
    </row>
    <row r="124" spans="1:2">
      <c r="A124">
        <f t="shared" si="4"/>
        <v>7.0699999999999772</v>
      </c>
      <c r="B124" s="2">
        <f t="shared" si="3"/>
        <v>1.4622969750784157E-16</v>
      </c>
    </row>
    <row r="125" spans="1:2">
      <c r="A125">
        <f t="shared" si="4"/>
        <v>7.079999999999977</v>
      </c>
      <c r="B125" s="2">
        <f t="shared" si="3"/>
        <v>6.0957607040099215E-17</v>
      </c>
    </row>
    <row r="126" spans="1:2">
      <c r="A126">
        <f t="shared" si="4"/>
        <v>7.0899999999999768</v>
      </c>
      <c r="B126" s="2">
        <f t="shared" si="3"/>
        <v>2.5158068394624672E-17</v>
      </c>
    </row>
    <row r="127" spans="1:2">
      <c r="A127">
        <f t="shared" si="4"/>
        <v>7.0999999999999766</v>
      </c>
      <c r="B127" s="2">
        <f t="shared" si="3"/>
        <v>1.0279777913170291E-17</v>
      </c>
    </row>
    <row r="128" spans="1:2">
      <c r="A128">
        <f t="shared" si="4"/>
        <v>7.1099999999999763</v>
      </c>
      <c r="B128" s="2">
        <f t="shared" si="3"/>
        <v>4.1586007354344287E-18</v>
      </c>
    </row>
    <row r="129" spans="1:2">
      <c r="A129">
        <f t="shared" si="4"/>
        <v>7.1199999999999761</v>
      </c>
      <c r="B129" s="2">
        <f t="shared" si="3"/>
        <v>1.6655887358150796E-18</v>
      </c>
    </row>
    <row r="130" spans="1:2">
      <c r="A130">
        <f t="shared" si="4"/>
        <v>7.1299999999999759</v>
      </c>
      <c r="B130" s="2">
        <f t="shared" si="3"/>
        <v>6.6045826500810697E-19</v>
      </c>
    </row>
    <row r="131" spans="1:2">
      <c r="A131">
        <f t="shared" si="4"/>
        <v>7.1399999999999757</v>
      </c>
      <c r="B131" s="2">
        <f t="shared" si="3"/>
        <v>2.5928657961566305E-19</v>
      </c>
    </row>
    <row r="132" spans="1:2">
      <c r="A132">
        <f t="shared" si="4"/>
        <v>7.1499999999999755</v>
      </c>
      <c r="B132" s="2">
        <f t="shared" si="3"/>
        <v>1.007793965056034E-19</v>
      </c>
    </row>
    <row r="133" spans="1:2">
      <c r="A133">
        <f t="shared" si="4"/>
        <v>7.1599999999999753</v>
      </c>
      <c r="B133" s="2">
        <f t="shared" si="3"/>
        <v>3.878113569607792E-20</v>
      </c>
    </row>
    <row r="134" spans="1:2">
      <c r="A134">
        <f t="shared" si="4"/>
        <v>7.1699999999999751</v>
      </c>
      <c r="B134" s="2">
        <f t="shared" si="3"/>
        <v>1.4774961167017984E-20</v>
      </c>
    </row>
    <row r="135" spans="1:2">
      <c r="A135">
        <f t="shared" si="4"/>
        <v>7.1799999999999748</v>
      </c>
      <c r="B135" s="2">
        <f t="shared" si="3"/>
        <v>5.5730023763919906E-21</v>
      </c>
    </row>
    <row r="136" spans="1:2">
      <c r="A136">
        <f t="shared" si="4"/>
        <v>7.1899999999999746</v>
      </c>
      <c r="B136" s="2">
        <f t="shared" si="3"/>
        <v>2.0811776991560892E-21</v>
      </c>
    </row>
    <row r="137" spans="1:2">
      <c r="A137">
        <f t="shared" si="4"/>
        <v>7.1999999999999744</v>
      </c>
      <c r="B137" s="2">
        <f t="shared" si="3"/>
        <v>7.6946018764030873E-22</v>
      </c>
    </row>
    <row r="138" spans="1:2">
      <c r="A138">
        <f t="shared" si="4"/>
        <v>7.2099999999999742</v>
      </c>
      <c r="B138" s="2">
        <f t="shared" si="3"/>
        <v>2.8165677338103724E-22</v>
      </c>
    </row>
    <row r="139" spans="1:2">
      <c r="A139">
        <f t="shared" si="4"/>
        <v>7.219999999999974</v>
      </c>
      <c r="B139" s="2">
        <f t="shared" si="3"/>
        <v>1.0207309905207273E-22</v>
      </c>
    </row>
    <row r="140" spans="1:2">
      <c r="A140">
        <f t="shared" si="4"/>
        <v>7.2299999999999738</v>
      </c>
      <c r="B140" s="2">
        <f t="shared" si="3"/>
        <v>3.6623467152917152E-23</v>
      </c>
    </row>
    <row r="141" spans="1:2">
      <c r="A141">
        <f t="shared" si="4"/>
        <v>7.2399999999999736</v>
      </c>
      <c r="B141" s="2">
        <f t="shared" si="3"/>
        <v>1.3009621693655198E-23</v>
      </c>
    </row>
    <row r="142" spans="1:2">
      <c r="A142">
        <f t="shared" si="4"/>
        <v>7.2499999999999734</v>
      </c>
      <c r="B142" s="2">
        <f t="shared" si="3"/>
        <v>4.5753775228621841E-24</v>
      </c>
    </row>
    <row r="143" spans="1:2">
      <c r="A143">
        <f t="shared" si="4"/>
        <v>7.2599999999999731</v>
      </c>
      <c r="B143" s="2">
        <f t="shared" si="3"/>
        <v>1.5931118055276809E-24</v>
      </c>
    </row>
    <row r="144" spans="1:2">
      <c r="A144">
        <f t="shared" si="4"/>
        <v>7.2699999999999729</v>
      </c>
      <c r="B144" s="2">
        <f t="shared" si="3"/>
        <v>5.4919001512391884E-25</v>
      </c>
    </row>
    <row r="145" spans="1:2">
      <c r="A145">
        <f t="shared" si="4"/>
        <v>7.2799999999999727</v>
      </c>
      <c r="B145" s="2">
        <f t="shared" si="3"/>
        <v>1.874373193955224E-25</v>
      </c>
    </row>
    <row r="146" spans="1:2">
      <c r="A146">
        <f t="shared" si="4"/>
        <v>7.2899999999999725</v>
      </c>
      <c r="B146" s="2">
        <f t="shared" ref="B146:B209" si="5">(1/(B$15*SQRT(2*3.14159)))*EXP(-((A146-B$14)^2/(2*B$15^2)))</f>
        <v>6.3335404967067394E-26</v>
      </c>
    </row>
    <row r="147" spans="1:2">
      <c r="A147">
        <f t="shared" ref="A147:A210" si="6">A146+0.01</f>
        <v>7.2999999999999723</v>
      </c>
      <c r="B147" s="2">
        <f t="shared" si="5"/>
        <v>2.1188201483614695E-26</v>
      </c>
    </row>
    <row r="148" spans="1:2">
      <c r="A148">
        <f t="shared" si="6"/>
        <v>7.3099999999999721</v>
      </c>
      <c r="B148" s="2">
        <f t="shared" si="5"/>
        <v>7.0177629065092455E-27</v>
      </c>
    </row>
    <row r="149" spans="1:2">
      <c r="A149">
        <f t="shared" si="6"/>
        <v>7.3199999999999719</v>
      </c>
      <c r="B149" s="2">
        <f t="shared" si="5"/>
        <v>2.3012316807392761E-27</v>
      </c>
    </row>
    <row r="150" spans="1:2">
      <c r="A150">
        <f t="shared" si="6"/>
        <v>7.3299999999999716</v>
      </c>
      <c r="B150" s="2">
        <f t="shared" si="5"/>
        <v>7.4710054311525062E-28</v>
      </c>
    </row>
    <row r="151" spans="1:2">
      <c r="A151">
        <f t="shared" si="6"/>
        <v>7.3399999999999714</v>
      </c>
      <c r="B151" s="2">
        <f t="shared" si="5"/>
        <v>2.4013464141819388E-28</v>
      </c>
    </row>
    <row r="152" spans="1:2">
      <c r="A152">
        <f t="shared" si="6"/>
        <v>7.3499999999999712</v>
      </c>
      <c r="B152" s="2">
        <f t="shared" si="5"/>
        <v>7.6416586389298664E-29</v>
      </c>
    </row>
    <row r="153" spans="1:2">
      <c r="A153">
        <f t="shared" si="6"/>
        <v>7.359999999999971</v>
      </c>
      <c r="B153" s="2">
        <f t="shared" si="5"/>
        <v>2.4075621486380679E-29</v>
      </c>
    </row>
    <row r="154" spans="1:2">
      <c r="A154">
        <f t="shared" si="6"/>
        <v>7.3699999999999708</v>
      </c>
      <c r="B154" s="2">
        <f t="shared" si="5"/>
        <v>7.509731944122735E-30</v>
      </c>
    </row>
    <row r="155" spans="1:2">
      <c r="A155">
        <f t="shared" si="6"/>
        <v>7.3799999999999706</v>
      </c>
      <c r="B155" s="2">
        <f t="shared" si="5"/>
        <v>2.3191477567146181E-30</v>
      </c>
    </row>
    <row r="156" spans="1:2">
      <c r="A156">
        <f t="shared" si="6"/>
        <v>7.3899999999999704</v>
      </c>
      <c r="B156" s="2">
        <f t="shared" si="5"/>
        <v>7.0907056630854102E-31</v>
      </c>
    </row>
    <row r="157" spans="1:2">
      <c r="A157">
        <f t="shared" si="6"/>
        <v>7.3999999999999702</v>
      </c>
      <c r="B157" s="2">
        <f t="shared" si="5"/>
        <v>2.1463846421577734E-31</v>
      </c>
    </row>
    <row r="158" spans="1:2">
      <c r="A158">
        <f t="shared" si="6"/>
        <v>7.4099999999999699</v>
      </c>
      <c r="B158" s="2">
        <f t="shared" si="5"/>
        <v>6.4325430513282448E-32</v>
      </c>
    </row>
    <row r="159" spans="1:2">
      <c r="A159">
        <f t="shared" si="6"/>
        <v>7.4199999999999697</v>
      </c>
      <c r="B159" s="2">
        <f t="shared" si="5"/>
        <v>1.9085999407067671E-32</v>
      </c>
    </row>
    <row r="160" spans="1:2">
      <c r="A160">
        <f t="shared" si="6"/>
        <v>7.4299999999999695</v>
      </c>
      <c r="B160" s="2">
        <f t="shared" si="5"/>
        <v>5.6066592941968604E-33</v>
      </c>
    </row>
    <row r="161" spans="1:2">
      <c r="A161">
        <f t="shared" si="6"/>
        <v>7.4399999999999693</v>
      </c>
      <c r="B161" s="2">
        <f t="shared" si="5"/>
        <v>1.6306114235053439E-33</v>
      </c>
    </row>
    <row r="162" spans="1:2">
      <c r="A162">
        <f t="shared" si="6"/>
        <v>7.4499999999999691</v>
      </c>
      <c r="B162" s="2">
        <f t="shared" si="5"/>
        <v>4.6951973409256806E-34</v>
      </c>
    </row>
    <row r="163" spans="1:2">
      <c r="A163">
        <f t="shared" si="6"/>
        <v>7.4599999999999689</v>
      </c>
      <c r="B163" s="2">
        <f t="shared" si="5"/>
        <v>1.3384873645456506E-34</v>
      </c>
    </row>
    <row r="164" spans="1:2">
      <c r="A164">
        <f t="shared" si="6"/>
        <v>7.4699999999999687</v>
      </c>
      <c r="B164" s="2">
        <f t="shared" si="5"/>
        <v>3.7777373166236973E-35</v>
      </c>
    </row>
    <row r="165" spans="1:2">
      <c r="A165">
        <f t="shared" si="6"/>
        <v>7.4799999999999685</v>
      </c>
      <c r="B165" s="2">
        <f t="shared" si="5"/>
        <v>1.0556167960703699E-35</v>
      </c>
    </row>
    <row r="166" spans="1:2">
      <c r="A166">
        <f t="shared" si="6"/>
        <v>7.4899999999999682</v>
      </c>
      <c r="B166" s="2">
        <f t="shared" si="5"/>
        <v>2.9203700272459926E-36</v>
      </c>
    </row>
    <row r="167" spans="1:2">
      <c r="A167">
        <f t="shared" si="6"/>
        <v>7.499999999999968</v>
      </c>
      <c r="B167" s="2">
        <f t="shared" si="5"/>
        <v>7.9988311352028703E-37</v>
      </c>
    </row>
    <row r="168" spans="1:2">
      <c r="A168">
        <f t="shared" si="6"/>
        <v>7.5099999999999678</v>
      </c>
      <c r="B168" s="2">
        <f t="shared" si="5"/>
        <v>2.1690633163347752E-37</v>
      </c>
    </row>
    <row r="169" spans="1:2">
      <c r="A169">
        <f t="shared" si="6"/>
        <v>7.5199999999999676</v>
      </c>
      <c r="B169" s="2">
        <f t="shared" si="5"/>
        <v>5.8233780591606729E-38</v>
      </c>
    </row>
    <row r="170" spans="1:2">
      <c r="A170">
        <f t="shared" si="6"/>
        <v>7.5299999999999674</v>
      </c>
      <c r="B170" s="2">
        <f t="shared" si="5"/>
        <v>1.5478711200185207E-38</v>
      </c>
    </row>
    <row r="171" spans="1:2">
      <c r="A171">
        <f t="shared" si="6"/>
        <v>7.5399999999999672</v>
      </c>
      <c r="B171" s="2">
        <f t="shared" si="5"/>
        <v>4.0733493978518503E-39</v>
      </c>
    </row>
    <row r="172" spans="1:2">
      <c r="A172">
        <f t="shared" si="6"/>
        <v>7.549999999999967</v>
      </c>
      <c r="B172" s="2">
        <f t="shared" si="5"/>
        <v>1.0612692621279901E-39</v>
      </c>
    </row>
    <row r="173" spans="1:2">
      <c r="A173">
        <f t="shared" si="6"/>
        <v>7.5599999999999667</v>
      </c>
      <c r="B173" s="2">
        <f t="shared" si="5"/>
        <v>2.7375153485081491E-40</v>
      </c>
    </row>
    <row r="174" spans="1:2">
      <c r="A174">
        <f t="shared" si="6"/>
        <v>7.5699999999999665</v>
      </c>
      <c r="B174" s="2">
        <f t="shared" si="5"/>
        <v>6.9910852022979248E-41</v>
      </c>
    </row>
    <row r="175" spans="1:2">
      <c r="A175">
        <f t="shared" si="6"/>
        <v>7.5799999999999663</v>
      </c>
      <c r="B175" s="2">
        <f t="shared" si="5"/>
        <v>1.7676231567856773E-41</v>
      </c>
    </row>
    <row r="176" spans="1:2">
      <c r="A176">
        <f t="shared" si="6"/>
        <v>7.5899999999999661</v>
      </c>
      <c r="B176" s="2">
        <f t="shared" si="5"/>
        <v>4.4247814520641281E-42</v>
      </c>
    </row>
    <row r="177" spans="1:2">
      <c r="A177">
        <f t="shared" si="6"/>
        <v>7.5999999999999659</v>
      </c>
      <c r="B177" s="2">
        <f t="shared" si="5"/>
        <v>1.0966070225265153E-42</v>
      </c>
    </row>
    <row r="178" spans="1:2">
      <c r="A178">
        <f t="shared" si="6"/>
        <v>7.6099999999999657</v>
      </c>
      <c r="B178" s="2">
        <f t="shared" si="5"/>
        <v>2.6907123720295774E-43</v>
      </c>
    </row>
    <row r="179" spans="1:2">
      <c r="A179">
        <f t="shared" si="6"/>
        <v>7.6199999999999655</v>
      </c>
      <c r="B179" s="2">
        <f t="shared" si="5"/>
        <v>6.5364295358944835E-44</v>
      </c>
    </row>
    <row r="180" spans="1:2">
      <c r="A180">
        <f t="shared" si="6"/>
        <v>7.6299999999999653</v>
      </c>
      <c r="B180" s="2">
        <f t="shared" si="5"/>
        <v>1.572066622547693E-44</v>
      </c>
    </row>
    <row r="181" spans="1:2">
      <c r="A181">
        <f t="shared" si="6"/>
        <v>7.639999999999965</v>
      </c>
      <c r="B181" s="2">
        <f t="shared" si="5"/>
        <v>3.7433321608331462E-45</v>
      </c>
    </row>
    <row r="182" spans="1:2">
      <c r="A182">
        <f t="shared" si="6"/>
        <v>7.6499999999999648</v>
      </c>
      <c r="B182" s="2">
        <f t="shared" si="5"/>
        <v>8.8247587016184059E-46</v>
      </c>
    </row>
    <row r="183" spans="1:2">
      <c r="A183">
        <f t="shared" si="6"/>
        <v>7.6599999999999646</v>
      </c>
      <c r="B183" s="2">
        <f t="shared" si="5"/>
        <v>2.0597018922977082E-46</v>
      </c>
    </row>
    <row r="184" spans="1:2">
      <c r="A184">
        <f t="shared" si="6"/>
        <v>7.6699999999999644</v>
      </c>
      <c r="B184" s="2">
        <f t="shared" si="5"/>
        <v>4.7595177631424298E-47</v>
      </c>
    </row>
    <row r="185" spans="1:2">
      <c r="A185">
        <f t="shared" si="6"/>
        <v>7.6799999999999642</v>
      </c>
      <c r="B185" s="2">
        <f t="shared" si="5"/>
        <v>1.0888764152009486E-47</v>
      </c>
    </row>
    <row r="186" spans="1:2">
      <c r="A186">
        <f t="shared" si="6"/>
        <v>7.689999999999964</v>
      </c>
      <c r="B186" s="2">
        <f t="shared" si="5"/>
        <v>2.4663305675043146E-48</v>
      </c>
    </row>
    <row r="187" spans="1:2">
      <c r="A187">
        <f t="shared" si="6"/>
        <v>7.6999999999999638</v>
      </c>
      <c r="B187" s="2">
        <f t="shared" si="5"/>
        <v>5.5307118856714867E-49</v>
      </c>
    </row>
    <row r="188" spans="1:2">
      <c r="A188">
        <f t="shared" si="6"/>
        <v>7.7099999999999635</v>
      </c>
      <c r="B188" s="2">
        <f t="shared" si="5"/>
        <v>1.2279136858210569E-49</v>
      </c>
    </row>
    <row r="189" spans="1:2">
      <c r="A189">
        <f t="shared" si="6"/>
        <v>7.7199999999999633</v>
      </c>
      <c r="B189" s="2">
        <f t="shared" si="5"/>
        <v>2.6990547843007031E-50</v>
      </c>
    </row>
    <row r="190" spans="1:2">
      <c r="A190">
        <f t="shared" si="6"/>
        <v>7.7299999999999631</v>
      </c>
      <c r="B190" s="2">
        <f t="shared" si="5"/>
        <v>5.8737115469672047E-51</v>
      </c>
    </row>
    <row r="191" spans="1:2">
      <c r="A191">
        <f t="shared" si="6"/>
        <v>7.7399999999999629</v>
      </c>
      <c r="B191" s="2">
        <f t="shared" si="5"/>
        <v>1.2655245810836082E-51</v>
      </c>
    </row>
    <row r="192" spans="1:2">
      <c r="A192">
        <f t="shared" si="6"/>
        <v>7.7499999999999627</v>
      </c>
      <c r="B192" s="2">
        <f t="shared" si="5"/>
        <v>2.6995141646955909E-52</v>
      </c>
    </row>
    <row r="193" spans="1:2">
      <c r="A193">
        <f t="shared" si="6"/>
        <v>7.7599999999999625</v>
      </c>
      <c r="B193" s="2">
        <f t="shared" si="5"/>
        <v>5.7010872987265548E-53</v>
      </c>
    </row>
    <row r="194" spans="1:2">
      <c r="A194">
        <f t="shared" si="6"/>
        <v>7.7699999999999623</v>
      </c>
      <c r="B194" s="2">
        <f t="shared" si="5"/>
        <v>1.192029016218261E-53</v>
      </c>
    </row>
    <row r="195" spans="1:2">
      <c r="A195">
        <f t="shared" si="6"/>
        <v>7.7799999999999621</v>
      </c>
      <c r="B195" s="2">
        <f t="shared" si="5"/>
        <v>2.4675900937228455E-54</v>
      </c>
    </row>
    <row r="196" spans="1:2">
      <c r="A196">
        <f t="shared" si="6"/>
        <v>7.7899999999999618</v>
      </c>
      <c r="B196" s="2">
        <f t="shared" si="5"/>
        <v>5.0572714402540735E-55</v>
      </c>
    </row>
    <row r="197" spans="1:2">
      <c r="A197">
        <f t="shared" si="6"/>
        <v>7.7999999999999616</v>
      </c>
      <c r="B197" s="2">
        <f t="shared" si="5"/>
        <v>1.0261635061799698E-55</v>
      </c>
    </row>
    <row r="198" spans="1:2">
      <c r="A198">
        <f t="shared" si="6"/>
        <v>7.8099999999999614</v>
      </c>
      <c r="B198" s="2">
        <f t="shared" si="5"/>
        <v>2.0614553002163114E-56</v>
      </c>
    </row>
    <row r="199" spans="1:2">
      <c r="A199">
        <f t="shared" si="6"/>
        <v>7.8199999999999612</v>
      </c>
      <c r="B199" s="2">
        <f t="shared" si="5"/>
        <v>4.1000422674383454E-57</v>
      </c>
    </row>
    <row r="200" spans="1:2">
      <c r="A200">
        <f t="shared" si="6"/>
        <v>7.829999999999961</v>
      </c>
      <c r="B200" s="2">
        <f t="shared" si="5"/>
        <v>8.0734619128933271E-58</v>
      </c>
    </row>
    <row r="201" spans="1:2">
      <c r="A201">
        <f t="shared" si="6"/>
        <v>7.8399999999999608</v>
      </c>
      <c r="B201" s="2">
        <f t="shared" si="5"/>
        <v>1.5739405445123365E-58</v>
      </c>
    </row>
    <row r="202" spans="1:2">
      <c r="A202">
        <f t="shared" si="6"/>
        <v>7.8499999999999606</v>
      </c>
      <c r="B202" s="2">
        <f t="shared" si="5"/>
        <v>3.0379029818135763E-59</v>
      </c>
    </row>
    <row r="203" spans="1:2">
      <c r="A203">
        <f t="shared" si="6"/>
        <v>7.8599999999999604</v>
      </c>
      <c r="B203" s="2">
        <f t="shared" si="5"/>
        <v>5.8051912582854944E-60</v>
      </c>
    </row>
    <row r="204" spans="1:2">
      <c r="A204">
        <f t="shared" si="6"/>
        <v>7.8699999999999601</v>
      </c>
      <c r="B204" s="2">
        <f t="shared" si="5"/>
        <v>1.0982879538663852E-60</v>
      </c>
    </row>
    <row r="205" spans="1:2">
      <c r="A205">
        <f t="shared" si="6"/>
        <v>7.8799999999999599</v>
      </c>
      <c r="B205" s="2">
        <f t="shared" si="5"/>
        <v>2.0571831718569143E-61</v>
      </c>
    </row>
    <row r="206" spans="1:2">
      <c r="A206">
        <f t="shared" si="6"/>
        <v>7.8899999999999597</v>
      </c>
      <c r="B206" s="2">
        <f t="shared" si="5"/>
        <v>3.8149316473441954E-62</v>
      </c>
    </row>
    <row r="207" spans="1:2">
      <c r="A207">
        <f t="shared" si="6"/>
        <v>7.8999999999999595</v>
      </c>
      <c r="B207" s="2">
        <f t="shared" si="5"/>
        <v>7.0041850924590048E-63</v>
      </c>
    </row>
    <row r="208" spans="1:2">
      <c r="A208">
        <f t="shared" si="6"/>
        <v>7.9099999999999593</v>
      </c>
      <c r="B208" s="2">
        <f t="shared" si="5"/>
        <v>1.273167437470267E-63</v>
      </c>
    </row>
    <row r="209" spans="1:2">
      <c r="A209">
        <f t="shared" si="6"/>
        <v>7.9199999999999591</v>
      </c>
      <c r="B209" s="2">
        <f t="shared" si="5"/>
        <v>2.2912394913795311E-64</v>
      </c>
    </row>
    <row r="210" spans="1:2">
      <c r="A210">
        <f t="shared" si="6"/>
        <v>7.9299999999999589</v>
      </c>
      <c r="B210" s="2">
        <f t="shared" ref="B210:B217" si="7">(1/(B$15*SQRT(2*3.14159)))*EXP(-((A210-B$14)^2/(2*B$15^2)))</f>
        <v>4.0823713252170013E-65</v>
      </c>
    </row>
    <row r="211" spans="1:2">
      <c r="A211">
        <f t="shared" ref="A211:A217" si="8">A210+0.01</f>
        <v>7.9399999999999586</v>
      </c>
      <c r="B211" s="2">
        <f t="shared" si="7"/>
        <v>7.201311194115418E-66</v>
      </c>
    </row>
    <row r="212" spans="1:2">
      <c r="A212">
        <f t="shared" si="8"/>
        <v>7.9499999999999584</v>
      </c>
      <c r="B212" s="2">
        <f t="shared" si="7"/>
        <v>1.2576729140429605E-66</v>
      </c>
    </row>
    <row r="213" spans="1:2">
      <c r="A213">
        <f t="shared" si="8"/>
        <v>7.9599999999999582</v>
      </c>
      <c r="B213" s="2">
        <f t="shared" si="7"/>
        <v>2.1746075527216852E-67</v>
      </c>
    </row>
    <row r="214" spans="1:2">
      <c r="A214">
        <f t="shared" si="8"/>
        <v>7.969999999999958</v>
      </c>
      <c r="B214" s="2">
        <f t="shared" si="7"/>
        <v>3.7226407881634387E-68</v>
      </c>
    </row>
    <row r="215" spans="1:2">
      <c r="A215">
        <f t="shared" si="8"/>
        <v>7.9799999999999578</v>
      </c>
      <c r="B215" s="2">
        <f t="shared" si="7"/>
        <v>6.309260020254159E-69</v>
      </c>
    </row>
    <row r="216" spans="1:2">
      <c r="A216">
        <f t="shared" si="8"/>
        <v>7.9899999999999576</v>
      </c>
      <c r="B216" s="2">
        <f t="shared" si="7"/>
        <v>1.0586752884847149E-69</v>
      </c>
    </row>
    <row r="217" spans="1:2">
      <c r="A217">
        <f t="shared" si="8"/>
        <v>7.9999999999999574</v>
      </c>
      <c r="B217" s="2">
        <f t="shared" si="7"/>
        <v>1.7587502853853142E-70</v>
      </c>
    </row>
  </sheetData>
  <sortState ref="D27:D32">
    <sortCondition ref="D27"/>
  </sortState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sqref="A1:A13"/>
    </sheetView>
  </sheetViews>
  <sheetFormatPr defaultRowHeight="26.25"/>
  <cols>
    <col min="1" max="1" width="24.42578125" style="1" customWidth="1"/>
    <col min="2" max="2" width="9.140625" style="1"/>
  </cols>
  <sheetData>
    <row r="1" spans="1:2">
      <c r="A1" s="1" t="s">
        <v>9</v>
      </c>
    </row>
    <row r="2" spans="1:2">
      <c r="A2" s="1" t="s">
        <v>7</v>
      </c>
      <c r="B2" s="1" t="s">
        <v>8</v>
      </c>
    </row>
    <row r="3" spans="1:2">
      <c r="A3" s="1">
        <v>6.73</v>
      </c>
      <c r="B3" s="1">
        <v>1</v>
      </c>
    </row>
    <row r="4" spans="1:2">
      <c r="A4" s="1">
        <v>6.33</v>
      </c>
      <c r="B4" s="1">
        <v>1</v>
      </c>
    </row>
    <row r="5" spans="1:2">
      <c r="A5" s="1">
        <v>6.99</v>
      </c>
      <c r="B5" s="1">
        <v>1</v>
      </c>
    </row>
    <row r="6" spans="1:2">
      <c r="A6" s="1">
        <v>6.26</v>
      </c>
      <c r="B6" s="1">
        <v>1</v>
      </c>
    </row>
    <row r="7" spans="1:2">
      <c r="A7" s="1">
        <v>6.89</v>
      </c>
      <c r="B7" s="1">
        <v>1</v>
      </c>
    </row>
    <row r="8" spans="1:2">
      <c r="A8" s="1">
        <v>7.09</v>
      </c>
      <c r="B8" s="1">
        <v>1</v>
      </c>
    </row>
    <row r="9" spans="1:2">
      <c r="A9" s="1">
        <v>6.71</v>
      </c>
      <c r="B9" s="1">
        <v>1</v>
      </c>
    </row>
    <row r="10" spans="1:2">
      <c r="A10" s="1">
        <v>6.41</v>
      </c>
      <c r="B10" s="1">
        <v>1</v>
      </c>
    </row>
    <row r="11" spans="1:2">
      <c r="A11" s="1">
        <v>7.05</v>
      </c>
      <c r="B11" s="1">
        <v>1</v>
      </c>
    </row>
    <row r="12" spans="1:2">
      <c r="A12" s="1">
        <v>6.71</v>
      </c>
      <c r="B12" s="1">
        <v>1</v>
      </c>
    </row>
    <row r="13" spans="1:2">
      <c r="A13" s="1">
        <f>AVERAGE(A3:A12)</f>
        <v>6.7170000000000005</v>
      </c>
      <c r="B13" s="1">
        <v>1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D4" sqref="D4"/>
    </sheetView>
  </sheetViews>
  <sheetFormatPr defaultRowHeight="15"/>
  <sheetData>
    <row r="1" spans="1:3" ht="26.25">
      <c r="A1" s="1" t="s">
        <v>9</v>
      </c>
    </row>
    <row r="2" spans="1:3" ht="26.25">
      <c r="A2" s="1" t="s">
        <v>7</v>
      </c>
    </row>
    <row r="3" spans="1:3" ht="26.25">
      <c r="A3" s="1">
        <v>6.73</v>
      </c>
      <c r="C3" s="1" t="s">
        <v>12</v>
      </c>
    </row>
    <row r="4" spans="1:3" ht="26.25">
      <c r="A4" s="1">
        <v>6.33</v>
      </c>
    </row>
    <row r="5" spans="1:3" ht="26.25">
      <c r="A5" s="1">
        <v>6.99</v>
      </c>
    </row>
    <row r="6" spans="1:3" ht="26.25">
      <c r="A6" s="1">
        <v>6.26</v>
      </c>
    </row>
    <row r="7" spans="1:3" ht="26.25">
      <c r="A7" s="1">
        <v>6.89</v>
      </c>
    </row>
    <row r="8" spans="1:3" ht="26.25">
      <c r="A8" s="1">
        <v>7.09</v>
      </c>
    </row>
    <row r="9" spans="1:3" ht="26.25">
      <c r="A9" s="1">
        <v>6.71</v>
      </c>
    </row>
    <row r="10" spans="1:3" ht="26.25">
      <c r="A10" s="1">
        <v>6.41</v>
      </c>
    </row>
    <row r="11" spans="1:3" ht="26.25">
      <c r="A11" s="1">
        <v>7.05</v>
      </c>
    </row>
    <row r="12" spans="1:3" ht="26.25">
      <c r="A12" s="1">
        <v>6.71</v>
      </c>
    </row>
    <row r="13" spans="1:3" ht="26.25">
      <c r="A13" s="1">
        <f>AVERAGE(A3:A12)</f>
        <v>6.7170000000000005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Max Likelihood</vt:lpstr>
      <vt:lpstr>NumberLine</vt:lpstr>
      <vt:lpstr>SEM</vt:lpstr>
    </vt:vector>
  </TitlesOfParts>
  <Company>CHTM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J. Koch</dc:creator>
  <cp:lastModifiedBy>Steven J. Koch</cp:lastModifiedBy>
  <dcterms:created xsi:type="dcterms:W3CDTF">2007-10-08T05:57:59Z</dcterms:created>
  <dcterms:modified xsi:type="dcterms:W3CDTF">2007-10-08T18:56:50Z</dcterms:modified>
</cp:coreProperties>
</file>